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5"/>
  </bookViews>
  <sheets>
    <sheet name="SM" sheetId="140" r:id="rId1"/>
    <sheet name="DLY" sheetId="127" r:id="rId2"/>
    <sheet name="ZS" sheetId="35" r:id="rId3"/>
    <sheet name="DZ" sheetId="117" r:id="rId4"/>
    <sheet name="QS" sheetId="131" r:id="rId5"/>
    <sheet name="标准" sheetId="155"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5"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D4" i="140"/>
  <c r="F4"/>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9"/>
  <c r="E9"/>
  <c r="E4" s="1"/>
  <c r="D9"/>
  <c r="C9"/>
  <c r="B9"/>
  <c r="B4" s="1"/>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59" i="140"/>
  <c r="C59"/>
  <c r="D59"/>
  <c r="E59"/>
  <c r="F59"/>
  <c r="B60"/>
  <c r="C60"/>
  <c r="D60"/>
  <c r="E60"/>
  <c r="F60"/>
  <c r="F58"/>
  <c r="E58"/>
  <c r="D58"/>
  <c r="C58"/>
  <c r="B58"/>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5"/>
  <c r="E35"/>
  <c r="D35"/>
  <c r="C35"/>
  <c r="B35"/>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224" i="155"/>
  <c r="G31" i="140"/>
  <c r="H31"/>
  <c r="I31"/>
  <c r="J31"/>
  <c r="K31"/>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4" i="140" l="1"/>
  <c r="C32" i="91"/>
  <c r="E32"/>
  <c r="B32"/>
  <c r="B31" i="140"/>
  <c r="D32" i="91"/>
  <c r="F32"/>
  <c r="F31" i="140"/>
  <c r="C31"/>
  <c r="E31"/>
  <c r="D31"/>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<sst xmlns="http://schemas.openxmlformats.org/spreadsheetml/2006/main" count="22471" uniqueCount="8121">
  <si>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</si>
  <si>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</si>
  <si>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</si>
  <si>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</si>
  <si>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</si>
  <si>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</si>
  <si>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</si>
  <si>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</si>
  <si>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</si>
  <si>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</si>
  <si>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</si>
  <si>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</si>
  <si>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</si>
  <si>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</si>
  <si>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</si>
  <si>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</si>
  <si>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</si>
  <si>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</si>
  <si>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</si>
  <si>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</si>
  <si>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</si>
  <si>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</si>
  <si>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</si>
  <si>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</si>
  <si>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</si>
  <si>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</si>
  <si>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</si>
  <si>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</si>
  <si>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</si>
  <si>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</si>
  <si>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</si>
  <si>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</si>
  <si>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</si>
  <si>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</si>
  <si>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</si>
  <si>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</si>
  <si>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</si>
  <si>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</si>
  <si>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</si>
  <si>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</si>
  <si>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</si>
  <si>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</si>
  <si>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</si>
  <si>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</si>
  <si>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</si>
  <si>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</si>
  <si>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</si>
  <si>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</si>
  <si>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</si>
  <si>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</si>
  <si>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</si>
  <si>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</si>
  <si>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</si>
  <si>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</si>
  <si>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</si>
  <si>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</si>
  <si>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</si>
  <si>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</si>
  <si>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</si>
  <si>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</si>
  <si>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</si>
  <si>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</si>
  <si>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</si>
  <si>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</si>
  <si>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</si>
  <si>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</si>
  <si>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</si>
  <si>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</si>
  <si>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</si>
  <si>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</si>
  <si>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</si>
  <si>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</si>
  <si>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</si>
  <si>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</si>
  <si>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</si>
  <si>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</si>
  <si>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</si>
  <si>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</si>
  <si>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</si>
  <si>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</si>
  <si>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</si>
  <si>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</si>
  <si>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</si>
  <si>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</si>
  <si>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</si>
  <si>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</si>
  <si>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</si>
  <si>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</si>
  <si>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</si>
  <si>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</si>
  <si>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</si>
  <si>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</si>
  <si>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</si>
  <si>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</si>
  <si>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</si>
  <si>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</si>
  <si>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</si>
  <si>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</si>
  <si>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</si>
  <si>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</si>
  <si>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</si>
  <si>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</si>
  <si>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</si>
  <si>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</si>
  <si>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</si>
  <si>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</si>
  <si>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</si>
  <si>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</si>
  <si>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</si>
  <si>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</si>
  <si>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</si>
  <si>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</si>
  <si>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</si>
  <si>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</si>
  <si>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</si>
  <si>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</si>
  <si>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</si>
  <si>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</si>
  <si>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</si>
  <si>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</si>
  <si>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</si>
  <si>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</si>
  <si>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</si>
  <si>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</si>
  <si>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</si>
  <si>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</si>
  <si>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</si>
  <si>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</si>
  <si>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</si>
  <si>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</si>
  <si>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</si>
  <si>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</si>
  <si>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</si>
  <si>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</si>
  <si>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</si>
  <si>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</si>
  <si>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</si>
  <si>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</si>
  <si>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</si>
  <si>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</si>
  <si>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</si>
  <si>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</si>
  <si>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</si>
  <si>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</si>
  <si>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</si>
  <si>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</si>
  <si>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</si>
  <si>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</si>
  <si>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</si>
  <si>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</si>
  <si>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</si>
  <si>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</si>
  <si>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</si>
  <si>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</si>
  <si>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</si>
  <si>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</si>
  <si>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</si>
  <si>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</si>
  <si>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</si>
  <si>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</si>
  <si>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</si>
  <si>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</si>
  <si>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</si>
  <si>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</si>
  <si>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</si>
  <si>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</si>
  <si>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</si>
  <si>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</si>
  <si>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</si>
  <si>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</si>
  <si>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</si>
  <si>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</si>
  <si>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</si>
  <si>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</si>
  <si>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</si>
  <si>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</si>
  <si>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</si>
  <si>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</si>
  <si>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</si>
  <si>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</si>
  <si>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</si>
  <si>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</si>
  <si>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</si>
  <si>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</si>
  <si>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</si>
  <si>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</si>
  <si>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</si>
  <si>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</si>
  <si>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</si>
  <si>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</si>
  <si>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</si>
  <si>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</si>
  <si>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</si>
  <si>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</si>
  <si>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</si>
  <si>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</si>
  <si>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</si>
  <si>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</si>
  <si>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</si>
  <si>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</si>
  <si>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</si>
  <si>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</si>
  <si>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</si>
  <si>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</si>
  <si>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</si>
  <si>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</si>
  <si>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</si>
  <si>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</si>
  <si>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</si>
  <si>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</si>
  <si>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</si>
  <si>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</si>
  <si>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</si>
  <si>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</si>
  <si>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</si>
  <si>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</si>
  <si>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</si>
  <si>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</si>
  <si>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</si>
  <si>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</si>
  <si>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</si>
  <si>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</si>
  <si>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</si>
  <si>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</si>
  <si>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</si>
  <si>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</si>
  <si>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</si>
  <si>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</si>
  <si>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</si>
  <si>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</si>
  <si>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</si>
  <si>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</si>
  <si>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</si>
  <si>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</si>
  <si>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</si>
  <si>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</si>
  <si>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</si>
  <si>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</si>
  <si>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</si>
  <si>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</si>
  <si>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</si>
  <si>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</si>
  <si>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</si>
  <si>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</si>
  <si>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</si>
  <si>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</si>
  <si>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</si>
  <si>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</si>
  <si>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</si>
  <si>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</si>
  <si>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</si>
  <si>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</si>
  <si>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</si>
  <si>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</si>
  <si>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</si>
  <si>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</si>
  <si>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</si>
  <si>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</si>
  <si>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</si>
  <si>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</si>
  <si>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</si>
  <si>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</si>
  <si>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</si>
  <si>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</si>
  <si>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</si>
  <si>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</si>
  <si>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</si>
  <si>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</si>
  <si>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</si>
  <si>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</si>
  <si>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</si>
  <si>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</si>
  <si>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</si>
  <si>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</si>
  <si>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</si>
  <si>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</si>
  <si>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</si>
  <si>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</si>
  <si>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</si>
  <si>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</si>
  <si>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</si>
  <si>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</si>
  <si>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</si>
  <si>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</si>
  <si>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</si>
  <si>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</si>
  <si>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</si>
  <si>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</si>
  <si>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</si>
  <si>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</si>
  <si>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</si>
  <si>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</si>
  <si>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</si>
  <si>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</si>
  <si>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</si>
  <si>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</si>
  <si>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</si>
  <si>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</si>
  <si>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</si>
  <si>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</si>
  <si>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</si>
  <si>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</si>
  <si>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</si>
  <si>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</si>
  <si>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</si>
  <si>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</si>
  <si>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</si>
  <si>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</si>
  <si>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</si>
  <si>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</si>
  <si>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</si>
  <si>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</si>
  <si>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</si>
  <si>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</si>
  <si>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</si>
  <si>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</si>
  <si>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</si>
  <si>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</si>
  <si>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</si>
  <si>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</si>
  <si>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</si>
  <si>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</si>
  <si>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</si>
  <si>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</si>
  <si>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</si>
  <si>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</si>
  <si>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</si>
  <si>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</si>
  <si>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</si>
  <si>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</si>
  <si>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</si>
  <si>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</si>
  <si>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</si>
  <si>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</si>
  <si>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</si>
  <si>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</si>
  <si>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</si>
  <si>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</si>
  <si>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</si>
  <si>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</si>
  <si>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</si>
  <si>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</si>
  <si>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</si>
  <si>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</si>
  <si>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</si>
  <si>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</si>
  <si>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</si>
  <si>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</si>
  <si>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</si>
  <si>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</si>
  <si>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</si>
  <si>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</si>
  <si>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</si>
  <si>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</si>
  <si>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</si>
  <si>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</si>
  <si>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</si>
  <si>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</si>
  <si>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</si>
  <si>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</si>
  <si>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</si>
  <si>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</si>
  <si>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</si>
  <si>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</si>
  <si>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</si>
  <si>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</si>
  <si>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</si>
  <si>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</si>
  <si>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</si>
  <si>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</si>
  <si>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</si>
  <si>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</si>
  <si>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</si>
  <si>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</si>
  <si>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</si>
  <si>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</si>
  <si>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</si>
  <si>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</si>
  <si>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</si>
  <si>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</si>
  <si>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</si>
  <si>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</si>
  <si>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</si>
  <si>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</si>
  <si>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</si>
  <si>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</si>
  <si>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</si>
  <si>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</si>
  <si>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</si>
  <si>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</si>
  <si>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</si>
  <si>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</si>
  <si>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</si>
  <si>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</si>
  <si>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</si>
  <si>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</si>
  <si>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</si>
  <si>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</si>
  <si>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</si>
  <si>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</si>
  <si>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</si>
  <si>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</si>
  <si>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</si>
  <si>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</si>
  <si>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</si>
  <si>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</si>
  <si>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</si>
  <si>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</si>
  <si>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</si>
  <si>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</si>
  <si>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</si>
  <si>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</si>
  <si>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</si>
  <si>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</si>
  <si>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</si>
  <si>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</si>
  <si>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</si>
  <si>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</si>
  <si>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</si>
  <si>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</si>
  <si>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</si>
  <si>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</si>
  <si>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</si>
  <si>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</si>
  <si>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</si>
  <si>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</si>
  <si>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</si>
  <si>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</si>
  <si>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</si>
  <si>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</si>
  <si>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</si>
  <si>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</si>
  <si>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</si>
  <si>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</si>
  <si>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</si>
  <si>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</si>
  <si>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</si>
  <si>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</si>
  <si>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</si>
  <si>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</si>
  <si>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</si>
  <si>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</si>
  <si>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</si>
  <si>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</si>
  <si>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</si>
  <si>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</si>
  <si>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</si>
  <si>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</si>
  <si>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</si>
  <si>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</si>
  <si>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</si>
  <si>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</si>
  <si>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</si>
  <si>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</si>
  <si>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</si>
  <si>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</si>
  <si>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</si>
  <si>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</si>
  <si>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</si>
  <si>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</si>
  <si>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</si>
  <si>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</si>
  <si>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</si>
  <si>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</si>
  <si>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</si>
  <si>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</si>
  <si>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</si>
  <si>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</si>
  <si>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</si>
  <si>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</si>
  <si>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</si>
  <si>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</si>
  <si>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</si>
  <si>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</si>
  <si>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</si>
  <si>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</si>
  <si>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</si>
  <si>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</si>
  <si>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</si>
  <si>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</si>
  <si>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</si>
  <si>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</si>
  <si>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</si>
  <si>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</si>
  <si>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</si>
  <si>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</si>
  <si>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</si>
  <si>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</si>
  <si>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</si>
  <si>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</si>
  <si>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</si>
  <si>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</si>
  <si>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</si>
  <si>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</si>
  <si>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</si>
  <si>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</si>
  <si>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</si>
  <si>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</si>
  <si>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</si>
  <si>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</si>
  <si>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</si>
  <si>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</si>
  <si>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</si>
  <si>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</si>
  <si>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</si>
  <si>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</si>
  <si>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</si>
  <si>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</si>
  <si>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</si>
  <si>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</si>
  <si>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</si>
  <si>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</si>
  <si>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</si>
  <si>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</si>
  <si>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</si>
  <si>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</si>
  <si>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</si>
  <si>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</si>
  <si>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</si>
  <si>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</si>
  <si>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</si>
  <si>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</si>
  <si>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</si>
  <si>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</si>
  <si>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</si>
  <si>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</si>
  <si>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</si>
  <si>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</si>
  <si>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</si>
  <si>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</si>
  <si>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</si>
  <si>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</si>
  <si>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</si>
  <si>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</si>
  <si>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</si>
  <si>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</si>
  <si>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</si>
  <si>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</si>
  <si>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</si>
  <si>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</si>
  <si>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</si>
  <si>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</si>
  <si>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</si>
  <si>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</si>
  <si>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</si>
  <si>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</si>
  <si>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</si>
  <si>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</si>
  <si>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</si>
  <si>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</si>
  <si>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</si>
  <si>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</si>
  <si>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</si>
  <si>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</si>
  <si>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</si>
  <si>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</si>
  <si>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</si>
  <si>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</si>
  <si>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</si>
  <si>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</si>
  <si>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</si>
  <si>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</si>
  <si>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</si>
  <si>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</si>
  <si>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</si>
  <si>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</si>
  <si>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</si>
  <si>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</si>
  <si>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</si>
  <si>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</si>
  <si>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</si>
  <si>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</si>
  <si>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</si>
  <si>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</si>
  <si>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</si>
  <si>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</si>
  <si>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</si>
  <si>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</si>
  <si>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</si>
  <si>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</si>
  <si>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</si>
  <si>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</si>
  <si>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</si>
  <si>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</si>
  <si>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</si>
  <si>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</si>
  <si>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</si>
  <si>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</si>
  <si>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</si>
  <si>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</si>
  <si>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</si>
  <si>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</si>
  <si>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</si>
  <si>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</si>
  <si>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</si>
  <si>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</si>
  <si>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</si>
  <si>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</si>
  <si>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</si>
  <si>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</si>
  <si>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</si>
  <si>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</si>
  <si>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</si>
  <si>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</si>
  <si>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</si>
  <si>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</si>
  <si>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</si>
  <si>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</si>
  <si>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</si>
  <si>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</si>
  <si>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</si>
  <si>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</si>
  <si>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</si>
  <si>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</si>
  <si>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</si>
  <si>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</si>
  <si>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</si>
  <si>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</si>
  <si>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</si>
  <si>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</si>
  <si>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</si>
  <si>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</si>
  <si>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</si>
  <si>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</si>
  <si>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</si>
  <si>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</si>
  <si>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</si>
  <si>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</si>
  <si>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</si>
  <si>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</si>
  <si>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</si>
  <si>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</si>
  <si>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</si>
  <si>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</si>
  <si>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</si>
  <si>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</si>
  <si>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</si>
  <si>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</si>
  <si>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</si>
  <si>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</si>
  <si>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</si>
  <si>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</si>
  <si>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</si>
  <si>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</si>
  <si>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</si>
  <si>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</si>
  <si>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</si>
  <si>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</si>
  <si>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</si>
  <si>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</si>
  <si>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</si>
  <si>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</si>
  <si>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</si>
  <si>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</si>
  <si>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</si>
  <si>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</si>
  <si>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</si>
  <si>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</si>
  <si>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</si>
  <si>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</si>
  <si>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</si>
  <si>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</si>
  <si>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</si>
  <si>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</si>
  <si>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</si>
  <si>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</si>
  <si>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</si>
  <si>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</si>
  <si>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</si>
  <si>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</si>
  <si>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</si>
  <si>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</si>
  <si>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</si>
  <si>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</si>
  <si>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</si>
  <si>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</si>
  <si>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</si>
  <si>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</si>
  <si>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</si>
  <si>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</si>
  <si>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</si>
  <si>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</si>
  <si>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</si>
  <si>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</si>
  <si>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</si>
  <si>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</si>
  <si>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</si>
  <si>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</si>
  <si>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</si>
  <si>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</si>
  <si>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</si>
  <si>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</si>
  <si>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</si>
  <si>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</si>
  <si>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</si>
  <si>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</si>
  <si>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</si>
  <si>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</si>
  <si>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</si>
  <si>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</si>
  <si>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</si>
  <si>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</si>
  <si>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</si>
  <si>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</si>
  <si>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</si>
  <si>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</si>
  <si>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</si>
  <si>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</si>
  <si>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</si>
  <si>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</si>
  <si>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</si>
  <si>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</si>
  <si>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</si>
  <si>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</si>
  <si>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</si>
  <si>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</si>
  <si>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</si>
  <si>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</si>
  <si>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</si>
  <si>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</si>
  <si>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</si>
  <si>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</si>
  <si>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</si>
  <si>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</si>
  <si>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</si>
  <si>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</si>
  <si>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</si>
  <si>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</si>
  <si>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</si>
  <si>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</si>
  <si>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</si>
  <si>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</si>
  <si>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</si>
  <si>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</si>
  <si>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</si>
  <si>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</si>
  <si>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</si>
  <si>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</si>
  <si>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</si>
  <si>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</si>
  <si>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</si>
  <si>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</si>
  <si>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</si>
  <si>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</si>
  <si>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</si>
  <si>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</si>
  <si>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</si>
  <si>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</si>
  <si>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</si>
  <si>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</si>
  <si>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</si>
  <si>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</si>
  <si>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</si>
  <si>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</si>
  <si>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</si>
  <si>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</si>
  <si>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</si>
  <si>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</si>
  <si>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</si>
  <si>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</si>
  <si>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</si>
  <si>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</si>
  <si>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</si>
  <si>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</si>
  <si>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</si>
  <si>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</si>
  <si>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</si>
  <si>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</si>
  <si>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</si>
  <si>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</si>
  <si>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</si>
  <si>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</si>
  <si>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</si>
  <si>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</si>
  <si>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</si>
  <si>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</si>
  <si>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</si>
  <si>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</si>
  <si>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</si>
  <si>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</si>
  <si>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</si>
  <si>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</si>
  <si>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</si>
  <si>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</si>
  <si>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</si>
  <si>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</si>
  <si>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</si>
  <si>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</si>
  <si>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</si>
  <si>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</si>
  <si>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</si>
  <si>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</si>
  <si>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</si>
  <si>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</si>
  <si>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</si>
  <si>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</si>
  <si>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</si>
  <si>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</si>
  <si>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</si>
  <si>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</si>
  <si>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</si>
  <si>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</si>
  <si>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</si>
  <si>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</si>
  <si>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</si>
  <si>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</si>
  <si>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</si>
  <si>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</si>
  <si>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</si>
  <si>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</si>
  <si>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</si>
  <si>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</si>
  <si>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</si>
  <si>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</si>
  <si>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</si>
  <si>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</si>
  <si>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</si>
  <si>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</si>
  <si>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</si>
  <si>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</si>
  <si>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</si>
  <si>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</si>
  <si>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</si>
  <si>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</si>
  <si>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</si>
  <si>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</si>
  <si>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</si>
  <si>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</si>
  <si>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</si>
  <si>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</si>
  <si>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</si>
  <si>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</si>
  <si>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</si>
  <si>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</si>
  <si>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</si>
  <si>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</si>
  <si>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</si>
  <si>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</si>
  <si>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</si>
  <si>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</si>
  <si>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</si>
  <si>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</si>
  <si>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</si>
  <si>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</si>
  <si>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</si>
  <si>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</si>
  <si>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</si>
  <si>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</si>
  <si>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</si>
  <si>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</si>
  <si>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</si>
  <si>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</si>
  <si>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</si>
  <si>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</si>
  <si>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</si>
  <si>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</si>
  <si>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</si>
  <si>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</si>
  <si>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</si>
  <si>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</si>
  <si>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</si>
  <si>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</si>
  <si>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</si>
  <si>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</si>
  <si>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</si>
  <si>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</si>
  <si>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</si>
  <si>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</si>
  <si>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</si>
  <si>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</si>
  <si>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</si>
  <si>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</si>
  <si>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</si>
  <si>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</si>
  <si>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</si>
  <si>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</si>
  <si>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</si>
  <si>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</si>
  <si>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</si>
  <si>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</si>
  <si>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</si>
  <si>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</si>
  <si>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</si>
  <si>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</si>
  <si>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</si>
  <si>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</si>
  <si>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</si>
  <si>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</si>
  <si>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</si>
  <si>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</si>
  <si>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</si>
  <si>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</si>
  <si>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</si>
  <si>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</si>
  <si>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</si>
  <si>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</si>
  <si>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</si>
  <si>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</si>
  <si>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</si>
  <si>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</si>
  <si>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</si>
  <si>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</si>
  <si>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</si>
  <si>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</si>
  <si>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</si>
  <si>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</si>
  <si>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</si>
  <si>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</si>
  <si>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</si>
  <si>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</si>
  <si>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</si>
  <si>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</si>
  <si>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</si>
  <si>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</si>
  <si>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</si>
  <si>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</si>
  <si>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</si>
  <si>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</si>
  <si>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</si>
  <si>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</si>
  <si>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</si>
  <si>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</si>
  <si>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</si>
  <si>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</si>
  <si>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</si>
  <si>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</si>
  <si>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</si>
  <si>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</si>
  <si>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</si>
  <si>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</si>
  <si>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</si>
  <si>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</si>
  <si>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</si>
  <si>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</si>
  <si>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</si>
  <si>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</si>
  <si>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</si>
  <si>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</si>
  <si>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</si>
  <si>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</si>
  <si>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</si>
  <si>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</si>
  <si>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</si>
  <si>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</si>
  <si>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</si>
  <si>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</si>
  <si>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</si>
  <si>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</si>
  <si>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</si>
  <si>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</si>
  <si>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</si>
  <si>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</si>
  <si>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</si>
  <si>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</si>
  <si>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</si>
  <si>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</si>
  <si>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</si>
  <si>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</si>
  <si>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</si>
  <si>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</si>
  <si>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</si>
  <si>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</si>
  <si>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</si>
  <si>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</si>
  <si>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</si>
  <si>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</si>
  <si>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</si>
  <si>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</si>
  <si>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</si>
  <si>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</si>
  <si>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</si>
  <si>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</si>
  <si>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</si>
  <si>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</si>
  <si>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</si>
  <si>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</si>
  <si>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</si>
  <si>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</si>
  <si>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</si>
  <si>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</si>
  <si>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</si>
  <si>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</si>
  <si>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</si>
  <si>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</si>
  <si>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</si>
  <si>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</si>
  <si>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</si>
  <si>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</si>
  <si>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</si>
  <si>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</si>
  <si>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</si>
  <si>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</si>
  <si>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</si>
  <si>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</si>
  <si>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</si>
  <si>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</si>
  <si>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</si>
  <si>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</si>
  <si>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</si>
  <si>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</si>
  <si>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</si>
  <si>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</si>
  <si>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</si>
  <si>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</si>
  <si>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</si>
  <si>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</si>
  <si>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</si>
  <si>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</si>
  <si>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</si>
  <si>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</si>
  <si>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</si>
  <si>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</si>
  <si>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</si>
  <si>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</si>
  <si>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</si>
  <si>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</si>
  <si>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</si>
  <si>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</si>
  <si>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</si>
  <si>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</si>
  <si>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</si>
  <si>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</si>
  <si>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</si>
  <si>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</si>
  <si>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</si>
  <si>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</si>
  <si>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</si>
  <si>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</si>
  <si>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</si>
  <si>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</si>
  <si>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</si>
  <si>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</si>
  <si>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</si>
  <si>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</si>
  <si>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</si>
  <si>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</si>
  <si>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</si>
  <si>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</si>
  <si>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</si>
  <si>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</si>
  <si>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</si>
  <si>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</si>
  <si>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</si>
  <si>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</si>
  <si>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</si>
  <si>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</si>
  <si>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</si>
  <si>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</si>
  <si>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</si>
  <si>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</si>
  <si>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</si>
  <si>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</si>
  <si>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</si>
  <si>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</si>
  <si>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</si>
  <si>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</si>
  <si>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</si>
  <si>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</si>
  <si>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</si>
  <si>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</si>
  <si>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</si>
  <si>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</si>
  <si>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</si>
  <si>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</si>
  <si>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</si>
  <si>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</si>
  <si>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</si>
  <si>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</si>
  <si>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</si>
  <si>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</si>
  <si>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</si>
  <si>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</si>
  <si>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</si>
  <si>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</si>
  <si>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</si>
  <si>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</si>
  <si>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</si>
  <si>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</si>
  <si>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</si>
  <si>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</si>
  <si>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</si>
  <si>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</si>
  <si>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</si>
  <si>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</si>
  <si>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</si>
  <si>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</si>
  <si>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</si>
  <si>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</si>
  <si>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</si>
  <si>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</si>
  <si>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</si>
  <si>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</si>
  <si>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</si>
  <si>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</si>
  <si>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</si>
  <si>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</si>
  <si>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</si>
  <si>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</si>
  <si>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</si>
  <si>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</si>
  <si>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</si>
  <si>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</si>
  <si>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</si>
  <si>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</si>
  <si>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</si>
  <si>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</si>
  <si>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</si>
  <si>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</si>
  <si>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</si>
  <si>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</si>
  <si>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</si>
  <si>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</si>
  <si>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</si>
  <si>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</si>
  <si>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</si>
  <si>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</si>
  <si>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</si>
  <si>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</si>
  <si>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</si>
  <si>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</si>
  <si>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</si>
  <si>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</si>
  <si>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</si>
  <si>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</si>
  <si>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</si>
  <si>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</si>
  <si>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</si>
  <si>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</si>
  <si>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</si>
  <si>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</si>
  <si>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</si>
  <si>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</si>
  <si>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</si>
  <si>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</si>
  <si>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</si>
  <si>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</si>
  <si>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</si>
  <si>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</si>
  <si>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</si>
  <si>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</si>
  <si>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</si>
  <si>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</si>
  <si>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</si>
  <si>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</si>
  <si>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</si>
  <si>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</si>
  <si>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</si>
  <si>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</si>
  <si>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</si>
  <si>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</si>
  <si>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</si>
  <si>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</si>
  <si>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</si>
  <si>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</si>
  <si>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</si>
  <si>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</si>
  <si>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</si>
  <si>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</si>
  <si>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</si>
  <si>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</si>
  <si>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</si>
  <si>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</si>
  <si>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</si>
  <si>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</si>
  <si>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</si>
  <si>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</si>
  <si>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</si>
  <si>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</si>
  <si>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</si>
  <si>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</si>
  <si>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</si>
  <si>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</si>
  <si>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</si>
  <si>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</si>
  <si>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</si>
  <si>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</si>
  <si>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</si>
  <si>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</si>
  <si>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</si>
  <si>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</si>
  <si>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</si>
  <si>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</si>
  <si>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</si>
  <si>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</si>
  <si>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</si>
  <si>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</si>
  <si>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</si>
  <si>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</si>
  <si>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</si>
  <si>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</si>
  <si>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</si>
  <si>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</si>
  <si>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</si>
  <si>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</si>
  <si>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</si>
  <si>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</si>
  <si>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</si>
  <si>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</si>
  <si>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</si>
  <si>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</si>
  <si>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</si>
  <si>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</si>
  <si>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</si>
  <si>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</si>
  <si>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</si>
  <si>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</si>
  <si>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</si>
  <si>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</si>
  <si>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</si>
  <si>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</si>
  <si>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</si>
  <si>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</si>
  <si>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</si>
  <si>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</si>
  <si>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</si>
  <si>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</si>
  <si>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</si>
  <si>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</si>
  <si>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</si>
  <si>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</si>
  <si>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</si>
  <si>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</si>
  <si>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</si>
  <si>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</si>
  <si>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</si>
  <si>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</si>
  <si>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</si>
  <si>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</si>
  <si>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</si>
  <si>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</si>
  <si>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</si>
  <si>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</si>
  <si>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</si>
  <si>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</si>
  <si>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</si>
  <si>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</si>
  <si>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</si>
  <si>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</si>
  <si>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</si>
  <si>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</si>
  <si>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</si>
  <si>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</si>
  <si>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</si>
  <si>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</si>
  <si>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</si>
  <si>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</si>
  <si>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</si>
  <si>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</si>
  <si>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</si>
  <si>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</si>
  <si>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</si>
  <si>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</si>
  <si>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</si>
  <si>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</si>
  <si>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</si>
  <si>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</si>
  <si>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</si>
  <si>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</si>
  <si>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</si>
  <si>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</si>
  <si>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</si>
  <si>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</si>
  <si>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</si>
  <si>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</si>
  <si>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</si>
  <si>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</si>
  <si>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</si>
  <si>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</si>
  <si>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</si>
  <si>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</si>
  <si>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</si>
  <si>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</si>
  <si>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</si>
  <si>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</si>
  <si>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</si>
  <si>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</si>
  <si>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</si>
  <si>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</si>
  <si>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</si>
  <si>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</si>
  <si>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</si>
  <si>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</si>
  <si>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</si>
  <si>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</si>
  <si>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</si>
  <si>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</si>
  <si>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</si>
  <si>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</si>
  <si>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</si>
  <si>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</si>
  <si>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</si>
  <si>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</si>
  <si>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</si>
  <si>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</si>
  <si>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</si>
  <si>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</si>
  <si>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</si>
  <si>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</si>
  <si>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</si>
  <si>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</si>
  <si>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</si>
  <si>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</si>
  <si>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</si>
  <si>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</si>
  <si>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</si>
  <si>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</si>
  <si>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</si>
  <si>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</si>
  <si>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</si>
  <si>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</si>
  <si>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</si>
  <si>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</si>
  <si>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</si>
  <si>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</si>
  <si>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</si>
  <si>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</si>
  <si>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</si>
  <si>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</si>
  <si>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</si>
  <si>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</si>
  <si>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</si>
  <si>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</si>
  <si>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</si>
  <si>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</si>
  <si>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</si>
  <si>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</si>
  <si>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</si>
  <si>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</si>
  <si>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</si>
  <si>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</si>
  <si>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</si>
  <si>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</si>
  <si>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</si>
  <si>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</si>
  <si>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</si>
  <si>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</si>
  <si>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</si>
  <si>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</si>
  <si>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</si>
  <si>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</si>
  <si>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</si>
  <si>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</si>
  <si>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</si>
  <si>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</si>
  <si>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</si>
  <si>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</si>
  <si>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</si>
  <si>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</si>
  <si>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</si>
  <si>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</si>
  <si>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</si>
  <si>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</si>
  <si>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</si>
  <si>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</si>
  <si>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</si>
  <si>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</si>
  <si>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</si>
  <si>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</si>
  <si>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</si>
  <si>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</si>
  <si>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</si>
  <si>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</si>
  <si>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</si>
  <si>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</si>
  <si>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</si>
  <si>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</si>
  <si>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</si>
  <si>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</si>
  <si>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</si>
  <si>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</si>
  <si>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</si>
  <si>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</si>
  <si>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</si>
  <si>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</si>
  <si>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</si>
  <si>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</si>
  <si>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</si>
  <si>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</si>
  <si>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</si>
  <si>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</si>
  <si>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</si>
  <si>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</si>
  <si>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</si>
  <si>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</si>
  <si>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</si>
  <si>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</si>
  <si>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</si>
  <si>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</si>
  <si>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</si>
  <si>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</si>
  <si>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</si>
  <si>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</si>
  <si>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</si>
  <si>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</si>
  <si>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</si>
  <si>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</si>
  <si>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</si>
  <si>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</si>
  <si>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</si>
  <si>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</si>
  <si>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</si>
  <si>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</si>
  <si>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</si>
  <si>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</si>
  <si>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</si>
  <si>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</si>
  <si>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</si>
  <si>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</si>
  <si>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</si>
  <si>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</si>
  <si>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</si>
  <si>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</si>
  <si>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</si>
  <si>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</si>
  <si>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</si>
  <si>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</si>
  <si>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</si>
  <si>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</si>
  <si>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</si>
  <si>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</si>
  <si>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</si>
  <si>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</si>
  <si>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</si>
  <si>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</si>
  <si>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</si>
  <si>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</si>
  <si>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</si>
  <si>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</si>
  <si>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</si>
  <si>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</si>
  <si>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</si>
  <si>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</si>
  <si>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</si>
  <si>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</si>
  <si>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</si>
  <si>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</si>
  <si>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</si>
  <si>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</si>
  <si>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</si>
  <si>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</si>
  <si>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</si>
  <si>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</si>
  <si>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</si>
  <si>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</si>
  <si>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</si>
  <si>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</si>
  <si>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</si>
  <si>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</si>
  <si>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</si>
  <si>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</si>
  <si>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</si>
  <si>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</si>
  <si>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</si>
  <si>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</si>
  <si>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</si>
  <si>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</si>
  <si>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</si>
  <si>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</si>
  <si>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</si>
  <si>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</si>
  <si>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</si>
  <si>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</si>
  <si>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</si>
  <si>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</si>
  <si>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</si>
  <si>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</si>
  <si>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</si>
  <si>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</si>
  <si>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</si>
  <si>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</si>
  <si>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</si>
  <si>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</si>
  <si>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</si>
  <si>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</si>
  <si>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</si>
  <si>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</si>
  <si>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</si>
  <si>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</si>
  <si>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</si>
  <si>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</si>
  <si>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</si>
  <si>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</si>
  <si>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</si>
  <si>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</si>
  <si>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</si>
  <si>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</si>
  <si>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</si>
  <si>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</si>
  <si>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</si>
  <si>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</si>
  <si>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</si>
  <si>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</si>
  <si>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</si>
  <si>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</si>
  <si>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</si>
  <si>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</si>
  <si>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</si>
  <si>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</si>
  <si>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</si>
  <si>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</si>
  <si>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</si>
  <si>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</si>
  <si>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</si>
  <si>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</si>
  <si>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</si>
  <si>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</si>
  <si>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</si>
  <si>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</si>
  <si>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</si>
  <si>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</si>
  <si>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</si>
  <si>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</si>
  <si>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</si>
  <si>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</si>
  <si>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</si>
  <si>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</si>
  <si>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</si>
  <si>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</si>
  <si>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</si>
  <si>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</si>
  <si>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</si>
  <si>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</si>
  <si>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</si>
  <si>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</si>
  <si>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</si>
  <si>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</si>
  <si>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</si>
  <si>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</si>
  <si>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</si>
  <si>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</si>
  <si>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</si>
  <si>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</si>
  <si>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</si>
  <si>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</si>
  <si>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</si>
  <si>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</si>
  <si>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</si>
  <si>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</si>
  <si>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</si>
  <si>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</si>
  <si>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</si>
  <si>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</si>
  <si>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</si>
  <si>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</si>
  <si>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</si>
  <si>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</si>
  <si>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</si>
  <si>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</si>
  <si>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</si>
  <si>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</si>
  <si>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</si>
  <si>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</si>
  <si>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</si>
  <si>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</si>
  <si>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</si>
  <si>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</si>
  <si>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</si>
  <si>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</si>
  <si>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</si>
  <si>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</si>
  <si>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</si>
  <si>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</si>
  <si>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</si>
  <si>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</si>
  <si>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</si>
  <si>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</si>
  <si>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</si>
  <si>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</si>
  <si>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</si>
  <si>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</si>
  <si>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</si>
  <si>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</si>
  <si>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</si>
  <si>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</si>
  <si>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</si>
  <si>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</si>
  <si>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</si>
  <si>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</si>
  <si>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</si>
  <si>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</si>
  <si>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</si>
  <si>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</si>
  <si>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</si>
  <si>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</si>
  <si>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</si>
  <si>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</si>
  <si>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</si>
  <si>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</si>
  <si>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</si>
  <si>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</si>
  <si>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</si>
  <si>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</si>
  <si>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</si>
  <si>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</si>
  <si>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</si>
  <si>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</si>
  <si>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</si>
  <si>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</si>
  <si>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</si>
  <si>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</si>
  <si>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</si>
  <si>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</si>
  <si>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</si>
  <si>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</si>
  <si>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</si>
  <si>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</si>
  <si>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</si>
  <si>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</si>
  <si>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</si>
  <si>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</si>
  <si>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</si>
  <si>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</si>
  <si>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</si>
  <si>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</si>
  <si>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</si>
  <si>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</si>
  <si>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</si>
  <si>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</si>
  <si>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</si>
  <si>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</si>
  <si>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</si>
  <si>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</si>
  <si>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</si>
  <si>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</si>
  <si>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</si>
  <si>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</si>
  <si>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</si>
  <si>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</si>
  <si>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</si>
  <si>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</si>
  <si>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</si>
  <si>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</si>
  <si>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</si>
  <si>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</si>
  <si>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</si>
  <si>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</si>
  <si>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</si>
  <si>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</si>
  <si>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</si>
  <si>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</si>
  <si>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</si>
  <si>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</si>
  <si>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</si>
  <si>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</si>
  <si>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</si>
  <si>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</si>
  <si>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</si>
  <si>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</si>
  <si>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</si>
  <si>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</si>
  <si>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</si>
  <si>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</si>
  <si>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</si>
  <si>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</si>
  <si>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</si>
  <si>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</si>
  <si>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</si>
  <si>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</si>
  <si>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</si>
  <si>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</si>
  <si>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</si>
  <si>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</si>
  <si>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</si>
  <si>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</si>
  <si>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</si>
  <si>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</si>
  <si>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</si>
  <si>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</si>
  <si>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</si>
  <si>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</si>
  <si>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</si>
  <si>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</si>
  <si>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</si>
  <si>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</si>
  <si>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</si>
  <si>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</si>
  <si>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</si>
  <si>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</si>
  <si>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</si>
  <si>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</si>
  <si>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</si>
  <si>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</si>
  <si>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</si>
  <si>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</si>
  <si>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</si>
  <si>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</si>
  <si>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</si>
  <si>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</si>
  <si>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</si>
  <si>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</si>
  <si>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</si>
  <si>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</si>
  <si>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</si>
  <si>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</si>
  <si>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</si>
  <si>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</si>
  <si>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</si>
  <si>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</si>
  <si>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</si>
  <si>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</si>
  <si>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</si>
  <si>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</si>
  <si>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</si>
  <si>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</si>
  <si>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</si>
  <si>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</si>
  <si>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</si>
  <si>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</si>
  <si>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</si>
  <si>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</si>
  <si>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</si>
  <si>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</si>
  <si>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</si>
  <si>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</si>
  <si>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</si>
  <si>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</si>
  <si>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</si>
  <si>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</si>
  <si>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</si>
  <si>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</si>
  <si>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</si>
  <si>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</si>
  <si>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</si>
  <si>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</si>
  <si>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</si>
  <si>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</si>
  <si>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</si>
  <si>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</si>
  <si>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</si>
  <si>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</si>
  <si>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</si>
  <si>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</si>
  <si>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</si>
  <si>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</si>
  <si>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</si>
  <si>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</si>
  <si>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</si>
  <si>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</si>
  <si>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</si>
  <si>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</si>
  <si>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</si>
  <si>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</si>
  <si>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</si>
  <si>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</si>
  <si>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</si>
  <si>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</si>
  <si>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</si>
  <si>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</si>
  <si>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</si>
  <si>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</si>
  <si>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</si>
  <si>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</si>
  <si>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</si>
  <si>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</si>
  <si>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</si>
  <si>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</si>
  <si>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</si>
  <si>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</si>
  <si>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</si>
  <si>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</si>
  <si>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</si>
  <si>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</si>
  <si>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</si>
  <si>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</si>
  <si>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</si>
  <si>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</si>
  <si>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</si>
  <si>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</si>
  <si>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</si>
  <si>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</si>
  <si>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</si>
  <si>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</si>
  <si>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</si>
  <si>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</si>
  <si>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</si>
  <si>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</si>
  <si>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</si>
  <si>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</si>
  <si>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</si>
  <si>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</si>
  <si>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</si>
  <si>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</si>
  <si>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</si>
  <si>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</si>
  <si>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</si>
  <si>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</si>
  <si>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</si>
  <si>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</si>
  <si>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</si>
  <si>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</si>
  <si>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</si>
  <si>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</si>
  <si>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</si>
  <si>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</si>
  <si>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</si>
  <si>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</si>
  <si>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</si>
  <si>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</si>
  <si>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</si>
  <si>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</si>
  <si>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</si>
  <si>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</si>
  <si>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</si>
  <si>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</si>
  <si>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</si>
  <si>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</si>
  <si>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</si>
  <si>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</si>
  <si>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</si>
  <si>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</si>
  <si>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</si>
  <si>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</si>
  <si>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</si>
  <si>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</si>
  <si>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</si>
  <si>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</si>
  <si>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</si>
  <si>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</si>
  <si>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</si>
  <si>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</si>
  <si>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</si>
  <si>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</si>
  <si>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</si>
  <si>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</si>
  <si>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</si>
  <si>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</si>
  <si>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</si>
  <si>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</si>
  <si>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</si>
  <si>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</si>
  <si>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</si>
  <si>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</si>
  <si>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</si>
  <si>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</si>
  <si>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</si>
  <si>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</si>
  <si>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</si>
  <si>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</si>
  <si>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</si>
  <si>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</si>
  <si>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</si>
  <si>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</si>
  <si>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</si>
  <si>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</si>
  <si>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</si>
  <si>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</si>
  <si>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</si>
  <si>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</si>
  <si>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</si>
  <si>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</si>
  <si>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</si>
  <si>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</si>
  <si>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</si>
  <si>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</si>
  <si>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</si>
  <si>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</si>
  <si>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</si>
  <si>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</si>
  <si>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</si>
  <si>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</si>
  <si>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</si>
  <si>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</si>
  <si>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</si>
  <si>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</si>
  <si>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</si>
  <si>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</si>
  <si>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</si>
  <si>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</si>
  <si>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</si>
  <si>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</si>
  <si>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</si>
  <si>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</si>
  <si>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</si>
  <si>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</si>
  <si>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</si>
  <si>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</si>
  <si>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</si>
  <si>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</si>
  <si>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</si>
  <si>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</si>
  <si>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</si>
  <si>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</si>
  <si>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</si>
  <si>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</si>
  <si>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</si>
  <si>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</si>
  <si>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</si>
  <si>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</si>
  <si>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</si>
  <si>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</si>
  <si>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</si>
  <si>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</si>
  <si>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</si>
  <si>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</si>
  <si>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</si>
  <si>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</si>
  <si>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</si>
  <si>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</si>
  <si>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</si>
  <si>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</si>
  <si>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</si>
  <si>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</si>
  <si>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</si>
  <si>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</si>
  <si>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</si>
  <si>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</si>
  <si>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</si>
  <si>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</si>
  <si>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</si>
  <si>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</si>
  <si>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</si>
  <si>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</si>
  <si>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</si>
  <si>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</si>
  <si>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</si>
  <si>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</si>
  <si>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</si>
  <si>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</si>
  <si>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</si>
  <si>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</si>
  <si>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</si>
  <si>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</si>
  <si>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</si>
  <si>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</si>
  <si>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</si>
  <si>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</si>
  <si>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</si>
  <si>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</si>
  <si>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</si>
  <si>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</si>
  <si>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</si>
  <si>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</si>
  <si>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</si>
  <si>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</si>
  <si>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</si>
  <si>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</si>
  <si>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</si>
  <si>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</si>
  <si>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</si>
  <si>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</si>
  <si>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</si>
  <si>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</si>
  <si>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</si>
  <si>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</si>
  <si>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</si>
  <si>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</si>
  <si>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</si>
  <si>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</si>
  <si>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</si>
  <si>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</si>
  <si>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</si>
  <si>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</si>
  <si>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</si>
  <si>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</si>
  <si>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</si>
  <si>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</si>
  <si>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</si>
  <si>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</si>
  <si>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</si>
  <si>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</si>
  <si>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</si>
  <si>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</si>
  <si>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</si>
  <si>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</si>
  <si>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</si>
  <si>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</si>
  <si>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</si>
  <si>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</si>
  <si>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</si>
  <si>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</si>
  <si>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</si>
  <si>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</si>
  <si>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</si>
  <si>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</si>
  <si>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</si>
  <si>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</si>
  <si>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</si>
  <si>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</si>
  <si>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</si>
  <si>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</si>
  <si>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</si>
  <si>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</si>
  <si>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</si>
  <si>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</si>
  <si>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</si>
  <si>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</si>
  <si>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</si>
  <si>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</si>
  <si>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</si>
  <si>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</si>
  <si>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</si>
  <si>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</si>
  <si>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</si>
  <si>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</si>
  <si>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</si>
  <si>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</si>
  <si>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</si>
  <si>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</si>
  <si>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</si>
  <si>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</si>
  <si>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</si>
  <si>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</si>
  <si>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</si>
  <si>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</si>
  <si>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</si>
  <si>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</si>
  <si>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</si>
  <si>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</si>
  <si>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</si>
  <si>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</si>
  <si>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</si>
  <si>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</si>
  <si>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</si>
  <si>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</si>
  <si>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</si>
  <si>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</si>
  <si>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</si>
  <si>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</si>
  <si>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</si>
  <si>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</si>
  <si>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</si>
  <si>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</si>
  <si>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</si>
  <si>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</si>
  <si>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</si>
  <si>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</si>
  <si>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</si>
  <si>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</si>
  <si>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</si>
  <si>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</si>
  <si>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</si>
  <si>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</si>
  <si>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</si>
  <si>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</si>
  <si>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</si>
  <si>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</si>
  <si>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</si>
  <si>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</si>
  <si>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</si>
  <si>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</si>
  <si>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</si>
  <si>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</si>
  <si>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</si>
  <si>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</si>
  <si>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</si>
  <si>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</si>
  <si>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</si>
  <si>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</si>
  <si>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</si>
  <si>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</si>
  <si>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</si>
  <si>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</si>
  <si>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</si>
  <si>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</si>
  <si>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</si>
  <si>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</si>
  <si>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</si>
  <si>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</si>
  <si>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</si>
  <si>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</si>
  <si>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</si>
  <si>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</si>
  <si>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</si>
  <si>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</si>
  <si>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</si>
  <si>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</si>
  <si>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</si>
  <si>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</si>
  <si>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</si>
  <si>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</si>
  <si>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</si>
  <si>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</si>
  <si>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</si>
  <si>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</si>
  <si>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</si>
  <si>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</si>
  <si>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</si>
  <si>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</si>
  <si>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</si>
  <si>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</si>
  <si>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</si>
  <si>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</si>
  <si>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</si>
  <si>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</si>
  <si>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</si>
  <si>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</si>
  <si>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</si>
  <si>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</si>
  <si>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</si>
  <si>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</si>
  <si>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</si>
  <si>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</si>
  <si>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</si>
  <si>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</si>
  <si>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</si>
  <si>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</si>
  <si>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</si>
  <si>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</si>
  <si>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</si>
  <si>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</si>
  <si>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</si>
  <si>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</si>
  <si>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</si>
  <si>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</si>
  <si>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</si>
  <si>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</si>
  <si>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</si>
  <si>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</si>
  <si>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</si>
  <si>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</si>
  <si>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</si>
  <si>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</si>
  <si>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</si>
  <si>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</si>
  <si>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</si>
  <si>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</si>
  <si>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</si>
  <si>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</si>
  <si>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</si>
  <si>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</si>
  <si>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</si>
  <si>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</si>
  <si>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</si>
  <si>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</si>
  <si>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</si>
  <si>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</si>
  <si>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</si>
  <si>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</si>
  <si>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</si>
  <si>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</si>
  <si>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</si>
  <si>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</si>
  <si>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</si>
  <si>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</si>
  <si>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</si>
  <si>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</si>
  <si>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</si>
  <si>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</si>
  <si>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</si>
  <si>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</si>
  <si>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</si>
  <si>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</si>
  <si>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</si>
  <si>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</si>
  <si>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</si>
  <si>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</si>
  <si>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</si>
  <si>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</si>
  <si>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</si>
  <si>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</si>
  <si>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</si>
  <si>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</si>
  <si>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</si>
  <si>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</si>
  <si>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</si>
  <si>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</si>
  <si>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</si>
  <si>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</si>
  <si>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</si>
  <si>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</si>
  <si>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</si>
  <si>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</si>
  <si>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</si>
  <si>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</si>
  <si>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</si>
  <si>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</si>
  <si>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</si>
  <si>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</si>
  <si>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</si>
  <si>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</si>
  <si>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</si>
  <si>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</si>
  <si>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</si>
  <si>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</si>
  <si>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</si>
  <si>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</si>
  <si>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</si>
  <si>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</si>
  <si>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</si>
  <si>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</si>
  <si>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</si>
  <si>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</si>
  <si>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</si>
  <si>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</si>
  <si>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</si>
  <si>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</si>
  <si>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</si>
  <si>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</si>
  <si>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</si>
  <si>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</si>
  <si>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</si>
  <si>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</si>
  <si>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</si>
  <si>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</si>
  <si>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</si>
  <si>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</si>
  <si>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</si>
  <si>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</si>
  <si>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</si>
  <si>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</si>
  <si>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</si>
  <si>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</si>
  <si>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</si>
  <si>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</si>
  <si>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</si>
  <si>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</si>
  <si>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</si>
  <si>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</si>
  <si>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</si>
  <si>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</si>
  <si>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</si>
  <si>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</si>
  <si>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</si>
  <si>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</si>
  <si>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</si>
  <si>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</si>
  <si>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</si>
  <si>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</si>
  <si>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</si>
  <si>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</si>
  <si>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</si>
  <si>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</si>
  <si>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</si>
  <si>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</si>
  <si>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</si>
  <si>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</si>
  <si>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</si>
  <si>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</si>
  <si>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</si>
  <si>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</si>
  <si>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</si>
  <si>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</si>
  <si>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</si>
  <si>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</si>
  <si>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</si>
  <si>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</si>
  <si>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</si>
  <si>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</si>
  <si>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</si>
  <si>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</si>
  <si>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</si>
  <si>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</si>
  <si>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</si>
  <si>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</si>
  <si>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</si>
  <si>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</si>
  <si>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</si>
  <si>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</si>
  <si>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</si>
  <si>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</si>
  <si>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</si>
  <si>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</si>
  <si>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</si>
  <si>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</si>
  <si>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</si>
  <si>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</si>
  <si>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</si>
  <si>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</si>
  <si>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</si>
  <si>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</si>
  <si>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</si>
  <si>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</si>
  <si>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</si>
  <si>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</si>
  <si>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</si>
  <si>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</si>
  <si>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</si>
  <si>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</si>
  <si>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</si>
  <si>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</si>
  <si>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</si>
  <si>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</si>
  <si>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</si>
  <si>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</si>
  <si>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</si>
  <si>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</si>
  <si>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</si>
  <si>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</si>
  <si>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</si>
  <si>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</si>
  <si>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</si>
  <si>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</si>
  <si>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</si>
  <si>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</si>
  <si>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</si>
  <si>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</si>
  <si>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</si>
  <si>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</si>
  <si>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</si>
  <si>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</si>
  <si>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</si>
  <si>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</si>
  <si>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</si>
  <si>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</si>
  <si>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</si>
  <si>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</si>
  <si>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</si>
  <si>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</si>
  <si>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</si>
  <si>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</si>
  <si>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</si>
  <si>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</si>
  <si>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</si>
  <si>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</si>
  <si>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</si>
  <si>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</si>
  <si>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</si>
  <si>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</si>
  <si>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</si>
  <si>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</si>
  <si>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</si>
  <si>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</si>
  <si>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</si>
  <si>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</si>
  <si>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</si>
  <si>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</si>
  <si>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</si>
  <si>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</si>
  <si>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</si>
  <si>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</si>
  <si>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</si>
  <si>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</si>
  <si>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</si>
  <si>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</si>
  <si>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</si>
  <si>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</si>
  <si>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</si>
  <si>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</si>
  <si>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</si>
  <si>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</si>
  <si>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</si>
  <si>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</si>
  <si>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</si>
  <si>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</si>
  <si>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</si>
  <si>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</si>
  <si>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</si>
  <si>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</si>
  <si>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</si>
  <si>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</si>
  <si>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</si>
  <si>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</si>
  <si>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</si>
  <si>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</si>
  <si>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</si>
  <si>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</si>
  <si>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</si>
  <si>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</si>
  <si>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</si>
  <si>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</si>
  <si>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</si>
  <si>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</si>
  <si>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</si>
  <si>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</si>
  <si>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</si>
  <si>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</si>
  <si>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</si>
  <si>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</si>
  <si>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</si>
  <si>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</si>
  <si>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</si>
  <si>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</si>
  <si>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</si>
  <si>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</si>
  <si>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</si>
  <si>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</si>
  <si>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</si>
  <si>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</si>
  <si>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</si>
  <si>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</si>
  <si>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</si>
  <si>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</si>
  <si>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</si>
  <si>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</si>
  <si>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</si>
  <si>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</si>
  <si>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</si>
  <si>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</si>
  <si>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</si>
  <si>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</si>
  <si>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</si>
  <si>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</si>
  <si>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</si>
  <si>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</si>
  <si>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</si>
  <si>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</si>
  <si>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</si>
  <si>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</si>
  <si>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</si>
  <si>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</si>
  <si>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</si>
  <si>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</si>
  <si>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</si>
  <si>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</si>
  <si>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</si>
  <si>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</si>
  <si>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</si>
  <si>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</si>
  <si>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</si>
  <si>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</si>
  <si>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</si>
  <si>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</si>
  <si>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</si>
  <si>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</si>
  <si>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</si>
  <si>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</si>
  <si>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</si>
  <si>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</si>
  <si>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</si>
  <si>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</si>
  <si>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</si>
  <si>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</si>
  <si>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</si>
  <si>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</si>
  <si>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</si>
  <si>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</si>
  <si>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</si>
  <si>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</si>
  <si>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</si>
  <si>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</si>
  <si>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</si>
  <si>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</si>
  <si>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</si>
  <si>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</si>
  <si>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</si>
  <si>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</si>
  <si>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</si>
  <si>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</si>
  <si>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</si>
  <si>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</si>
  <si>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</si>
  <si>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</si>
  <si>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</si>
  <si>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</si>
  <si>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</si>
  <si>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</si>
  <si>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</si>
  <si>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</si>
  <si>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</si>
  <si>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</si>
  <si>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</si>
  <si>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</si>
  <si>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</si>
  <si>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</si>
  <si>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</si>
  <si>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</si>
  <si>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</si>
  <si>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</si>
  <si>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</si>
  <si>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</si>
  <si>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</si>
  <si>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</si>
  <si>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</si>
  <si>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</si>
  <si>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</si>
  <si>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</si>
  <si>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</si>
  <si>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</si>
  <si>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</si>
  <si>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</si>
  <si>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</si>
  <si>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</si>
  <si>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</si>
  <si>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</si>
  <si>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</si>
  <si>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</si>
  <si>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</si>
  <si>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</si>
  <si>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</si>
  <si>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</si>
  <si>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</si>
  <si>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</si>
  <si>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</si>
  <si>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</si>
  <si>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</si>
  <si>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</si>
  <si>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</si>
  <si>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</si>
  <si>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</si>
  <si>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</si>
  <si>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</si>
  <si>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</si>
  <si>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</si>
  <si>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</si>
  <si>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</si>
  <si>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</si>
  <si>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</si>
  <si>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</si>
  <si>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</si>
  <si>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</si>
  <si>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</si>
  <si>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</si>
  <si>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</si>
  <si>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</si>
  <si>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</si>
  <si>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</si>
  <si>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</si>
  <si>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</si>
  <si>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</si>
  <si>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</si>
  <si>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</si>
  <si>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</si>
  <si>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</si>
  <si>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</si>
  <si>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</si>
  <si>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</si>
  <si>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</si>
  <si>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</si>
  <si>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</si>
  <si>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</si>
  <si>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</si>
  <si>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</si>
  <si>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</si>
  <si>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</si>
  <si>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</si>
  <si>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</si>
  <si>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</si>
  <si>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</si>
  <si>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</si>
  <si>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</si>
  <si>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</si>
  <si>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</si>
  <si>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</si>
  <si>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</si>
  <si>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</si>
  <si>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</si>
  <si>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</si>
  <si>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</si>
  <si>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</si>
  <si>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</si>
  <si>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</si>
  <si>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</si>
  <si>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</si>
  <si>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</si>
  <si>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</si>
  <si>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</si>
  <si>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</si>
  <si>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</si>
  <si>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</si>
  <si>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</si>
  <si>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</si>
  <si>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</si>
  <si>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</si>
  <si>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</si>
  <si>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</si>
  <si>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</si>
  <si>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</si>
  <si>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</si>
  <si>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</si>
  <si>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</si>
  <si>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</si>
  <si>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</si>
  <si>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</si>
  <si>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</si>
  <si>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</si>
  <si>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</si>
  <si>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</si>
  <si>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</si>
  <si>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</si>
  <si>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</si>
  <si>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</si>
  <si>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</si>
  <si>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</si>
  <si>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</si>
  <si>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</si>
  <si>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</si>
  <si>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</si>
  <si>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</si>
  <si>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</si>
  <si>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</si>
  <si>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</si>
  <si>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</si>
  <si>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</si>
  <si>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</si>
  <si>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</si>
  <si>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</si>
  <si>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</si>
  <si>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</si>
  <si>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</si>
  <si>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</si>
  <si>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</si>
  <si>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</si>
  <si>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</si>
  <si>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</si>
  <si>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</si>
  <si>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</si>
  <si>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</si>
  <si>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</si>
  <si>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</si>
  <si>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</si>
  <si>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</si>
  <si>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</si>
  <si>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</si>
  <si>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</si>
  <si>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</si>
  <si>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</si>
  <si>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</si>
  <si>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</si>
  <si>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</si>
  <si>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</si>
  <si>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</si>
  <si>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</si>
  <si>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</si>
  <si>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</si>
  <si>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</si>
  <si>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</si>
  <si>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</si>
  <si>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</si>
  <si>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</si>
  <si>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</si>
  <si>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</si>
  <si>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</si>
  <si>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</si>
  <si>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</si>
  <si>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</si>
  <si>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</si>
  <si>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</si>
  <si>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</si>
  <si>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</si>
  <si>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</si>
  <si>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</si>
  <si>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</si>
  <si>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</si>
  <si>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</si>
  <si>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</si>
  <si>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</si>
  <si>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</si>
  <si>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</si>
  <si>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</si>
  <si>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</si>
  <si>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</si>
  <si>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</si>
  <si>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</si>
  <si>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</si>
  <si>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</si>
  <si>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</si>
  <si>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</si>
  <si>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</si>
  <si>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</si>
  <si>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</si>
  <si>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</si>
  <si>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</si>
  <si>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</si>
  <si>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</si>
  <si>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</si>
  <si>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</si>
  <si>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</si>
  <si>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</si>
  <si>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</si>
  <si>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</si>
  <si>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</si>
  <si>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</si>
  <si>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</si>
  <si>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</si>
  <si>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</si>
  <si>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</si>
  <si>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</si>
  <si>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</si>
  <si>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</si>
  <si>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</si>
  <si>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</si>
  <si>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</si>
  <si>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</si>
  <si>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</si>
  <si>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</si>
  <si>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</si>
  <si>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</si>
  <si>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</si>
  <si>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</si>
  <si>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</si>
  <si>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</si>
  <si>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</si>
  <si>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</si>
  <si>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</si>
  <si>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</si>
  <si>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</si>
  <si>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</si>
  <si>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</si>
  <si>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</si>
  <si>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</si>
  <si>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</si>
  <si>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</si>
  <si>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</si>
  <si>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</si>
  <si>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</si>
  <si>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</si>
  <si>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</si>
  <si>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</si>
  <si>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</si>
  <si>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</si>
  <si>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</si>
  <si>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</si>
  <si>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</si>
  <si>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</si>
  <si>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</si>
  <si>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</si>
  <si>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</si>
  <si>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</si>
  <si>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</si>
  <si>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</si>
  <si>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</si>
  <si>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</si>
  <si>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</si>
  <si>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</si>
  <si>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</si>
  <si>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</si>
  <si>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</si>
  <si>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</si>
  <si>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</si>
  <si>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</si>
  <si>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</si>
  <si>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</si>
  <si>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</si>
  <si>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</si>
  <si>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</si>
  <si>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</si>
  <si>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</si>
  <si>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</si>
  <si>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</si>
  <si>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</si>
  <si>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</si>
  <si>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</si>
  <si>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</si>
  <si>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</si>
  <si>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</si>
  <si>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</si>
  <si>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</si>
  <si>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</si>
  <si>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</si>
  <si>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</si>
  <si>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</si>
  <si>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</si>
  <si>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</si>
  <si>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</si>
  <si>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</si>
  <si>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</si>
  <si>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</si>
  <si>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</si>
  <si>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</si>
  <si>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</si>
  <si>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</si>
  <si>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</si>
  <si>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</si>
  <si>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</si>
  <si>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</si>
  <si>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</si>
  <si>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</si>
  <si>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</si>
  <si>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</si>
  <si>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</si>
  <si>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</si>
  <si>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</si>
  <si>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</si>
  <si>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</si>
  <si>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</si>
  <si>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</si>
  <si>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</si>
  <si>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</si>
  <si>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</si>
  <si>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</si>
  <si>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</si>
  <si>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</si>
  <si>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</si>
  <si>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</si>
  <si>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</si>
  <si>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</si>
  <si>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</si>
  <si>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</si>
  <si>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</si>
  <si>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</si>
  <si>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</si>
  <si>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</si>
  <si>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</si>
  <si>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</si>
  <si>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</si>
  <si>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</si>
  <si>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</si>
  <si>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</si>
  <si>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</si>
  <si>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</si>
  <si>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</si>
  <si>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</si>
  <si>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</si>
  <si>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</si>
  <si>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</si>
  <si>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</si>
  <si>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</si>
  <si>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</si>
  <si>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</si>
  <si>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</si>
  <si>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</si>
  <si>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</si>
  <si>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</si>
  <si>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</si>
  <si>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</si>
  <si>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</si>
  <si>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</si>
  <si>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</si>
  <si>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</si>
  <si>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</si>
  <si>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</si>
  <si>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</si>
  <si>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</si>
  <si>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</si>
  <si>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</si>
  <si>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</si>
  <si>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</si>
  <si>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</si>
  <si>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</si>
  <si>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</si>
  <si>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</si>
  <si>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</si>
  <si>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</si>
  <si>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</si>
  <si>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</si>
  <si>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</si>
  <si>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</si>
  <si>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</si>
  <si>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</si>
  <si>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</si>
  <si>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</si>
  <si>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</si>
  <si>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</si>
  <si>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</si>
  <si>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</si>
  <si>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</si>
  <si>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</si>
  <si>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</si>
  <si>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</si>
  <si>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</si>
  <si>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</si>
  <si>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</si>
  <si>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</si>
  <si>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</si>
  <si>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</si>
  <si>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</si>
  <si>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</si>
  <si>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</si>
  <si>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</si>
  <si>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</si>
  <si>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</si>
  <si>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</si>
  <si>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</si>
  <si>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</si>
  <si>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</si>
  <si>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</si>
  <si>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</si>
  <si>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</si>
  <si>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</si>
  <si>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</si>
  <si>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</si>
  <si>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</si>
  <si>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</si>
  <si>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</si>
  <si>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</si>
  <si>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</si>
  <si>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</si>
  <si>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</si>
  <si>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</si>
  <si>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</si>
  <si>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</si>
  <si>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</si>
  <si>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</si>
  <si>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</si>
  <si>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</si>
  <si>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</si>
  <si>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</si>
  <si>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</si>
  <si>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</si>
  <si>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</si>
  <si>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</si>
  <si>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</si>
  <si>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</si>
  <si>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</si>
  <si>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</si>
  <si>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</si>
  <si>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</si>
  <si>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</si>
  <si>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</si>
  <si>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</si>
  <si>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</si>
  <si>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</si>
  <si>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</si>
  <si>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</si>
  <si>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</si>
  <si>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</si>
  <si>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</si>
  <si>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</si>
  <si>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</si>
  <si>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</si>
  <si>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</si>
  <si>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</si>
  <si>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</si>
  <si>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</si>
  <si>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</si>
  <si>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</si>
  <si>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</si>
  <si>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</si>
  <si>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</si>
  <si>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</si>
  <si>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</si>
  <si>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</si>
  <si>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</si>
  <si>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</si>
  <si>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</si>
  <si>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</si>
  <si>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</si>
  <si>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</si>
  <si>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</si>
  <si>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</si>
  <si>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</si>
  <si>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</si>
  <si>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</si>
  <si>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</si>
  <si>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</si>
  <si>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</si>
  <si>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</si>
  <si>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</si>
  <si>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</si>
  <si>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</si>
  <si>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</si>
  <si>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</si>
  <si>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</si>
  <si>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</si>
  <si>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</si>
  <si>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</si>
  <si>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</si>
  <si>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</si>
  <si>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</si>
  <si>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</si>
  <si>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</si>
  <si>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</si>
  <si>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</si>
  <si>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</si>
  <si>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</si>
  <si>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</si>
  <si>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</si>
  <si>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</si>
  <si>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</si>
  <si>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</si>
  <si>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</si>
  <si>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</si>
  <si>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</si>
  <si>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</si>
  <si>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</si>
  <si>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</si>
  <si>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</si>
  <si>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</si>
  <si>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</si>
  <si>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</si>
  <si>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</si>
  <si>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</si>
  <si>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</si>
  <si>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</si>
  <si>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</si>
  <si>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</si>
  <si>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</si>
  <si>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</si>
  <si>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</si>
  <si>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</si>
  <si>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</si>
  <si>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</si>
  <si>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</si>
  <si>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</si>
  <si>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</si>
  <si>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</si>
  <si>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</si>
  <si>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</si>
  <si>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</si>
  <si>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</si>
  <si>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</si>
  <si>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</si>
  <si>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</si>
  <si>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</si>
  <si>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</si>
  <si>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</si>
  <si>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</si>
  <si>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</si>
  <si>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</si>
  <si>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</si>
  <si>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</si>
  <si>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</si>
  <si>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</si>
  <si>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</si>
  <si>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</si>
  <si>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</si>
  <si>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</si>
  <si>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</si>
  <si>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</si>
  <si>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</si>
  <si>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</si>
  <si>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</si>
  <si>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</si>
  <si>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</si>
  <si>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</si>
  <si>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</si>
  <si>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</si>
  <si>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</si>
  <si>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</si>
  <si>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</si>
  <si>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</si>
  <si>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</si>
  <si>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</si>
  <si>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</si>
  <si>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</si>
  <si>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</si>
  <si>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</si>
  <si>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</si>
  <si>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</si>
  <si>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</si>
  <si>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</si>
  <si>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</si>
  <si>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</si>
  <si>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</si>
  <si>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</si>
  <si>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</si>
  <si>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</si>
  <si>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</si>
  <si>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</si>
  <si>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</si>
  <si>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</si>
  <si>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</si>
  <si>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</si>
  <si>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</si>
  <si>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</si>
  <si>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</si>
  <si>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</si>
  <si>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</si>
  <si>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</si>
  <si>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</si>
  <si>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</si>
  <si>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</si>
  <si>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</si>
  <si>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</si>
  <si>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</si>
  <si>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</si>
  <si>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</si>
  <si>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</si>
  <si>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</si>
  <si>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</si>
  <si>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</si>
  <si>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</si>
  <si>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</si>
  <si>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</si>
  <si>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</si>
  <si>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</si>
  <si>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</si>
  <si>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</si>
  <si>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</si>
  <si>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</si>
  <si>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</si>
  <si>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</si>
  <si>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</si>
  <si>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</si>
  <si>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</si>
  <si>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</si>
  <si>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</si>
  <si>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</si>
  <si>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</si>
  <si>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</si>
  <si>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</si>
  <si>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</si>
  <si>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</si>
  <si>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</si>
  <si>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</si>
  <si>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</si>
  <si>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</si>
  <si>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</si>
  <si>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</si>
  <si>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</si>
  <si>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</si>
  <si>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</si>
  <si>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</si>
  <si>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</si>
  <si>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</si>
  <si>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</si>
  <si>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</si>
  <si>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</si>
  <si>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</si>
  <si>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</si>
  <si>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</si>
  <si>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</si>
  <si>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</si>
  <si>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</si>
  <si>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</si>
  <si>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</si>
  <si>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</si>
  <si>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</si>
  <si>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</si>
  <si>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</si>
  <si>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</si>
  <si>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</si>
  <si>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</si>
  <si>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</si>
  <si>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</si>
  <si>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</si>
  <si>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</si>
  <si>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</si>
  <si>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</si>
  <si>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</si>
  <si>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</si>
  <si>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</si>
  <si>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</si>
  <si>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</si>
  <si>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</si>
  <si>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</si>
  <si>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</si>
  <si>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</si>
  <si>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</si>
  <si>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</si>
  <si>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</si>
  <si>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</si>
  <si>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</si>
  <si>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</si>
  <si>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</si>
  <si>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</si>
  <si>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</si>
  <si>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</si>
  <si>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</si>
  <si>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</si>
  <si>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</si>
  <si>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</si>
  <si>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</si>
  <si>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</si>
  <si>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</si>
  <si>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</si>
  <si>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</si>
  <si>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</si>
  <si>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</si>
  <si>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</si>
  <si>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</si>
  <si>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</si>
  <si>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</si>
  <si>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</si>
  <si>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</si>
  <si>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</si>
  <si>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</si>
  <si>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</si>
  <si>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</si>
  <si>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</si>
  <si>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</si>
  <si>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</si>
  <si>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</si>
  <si>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</si>
  <si>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</si>
  <si>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</si>
  <si>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</si>
  <si>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</si>
  <si>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</si>
  <si>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</si>
  <si>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</si>
  <si>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</si>
  <si>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</si>
  <si>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</si>
  <si>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</si>
  <si>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</si>
  <si>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</si>
  <si>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</si>
  <si>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</si>
  <si>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</si>
  <si>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</si>
  <si>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</si>
  <si>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</si>
  <si>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</si>
  <si>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</si>
  <si>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</si>
  <si>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</si>
  <si>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</si>
  <si>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</si>
  <si>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</si>
  <si>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</si>
  <si>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</si>
  <si>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</si>
  <si>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</si>
  <si>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</si>
  <si>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</si>
  <si>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</si>
  <si>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</si>
  <si>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</si>
  <si>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</si>
  <si>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</si>
  <si>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</si>
  <si>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</si>
  <si>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</si>
  <si>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</si>
  <si>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</si>
  <si>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</si>
  <si>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</si>
  <si>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</si>
  <si>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</si>
  <si>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</si>
  <si>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</si>
  <si>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</si>
  <si>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</si>
  <si>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</si>
  <si>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</si>
  <si>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</si>
  <si>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</si>
  <si>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</si>
  <si>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</si>
  <si>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</si>
  <si>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</si>
  <si>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</si>
  <si>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</si>
  <si>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</si>
  <si>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</si>
  <si>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</si>
  <si>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</si>
  <si>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</si>
  <si>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</si>
  <si>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</si>
  <si>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</si>
  <si>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</si>
  <si>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</si>
  <si>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</si>
  <si>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</si>
  <si>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</si>
  <si>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</si>
  <si>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</si>
  <si>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</si>
  <si>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</si>
  <si>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</si>
  <si>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</si>
  <si>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</si>
  <si>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</si>
  <si>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</si>
  <si>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</si>
  <si>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</si>
  <si>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</si>
  <si>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</si>
  <si>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</si>
  <si>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</si>
  <si>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</si>
  <si>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</si>
  <si>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</si>
  <si>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</si>
  <si>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</si>
  <si>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</si>
  <si>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</si>
  <si>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</si>
  <si>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</si>
  <si>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</si>
  <si>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</si>
  <si>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</si>
  <si>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</si>
  <si>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</si>
  <si>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</si>
  <si>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</si>
  <si>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</si>
  <si>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</si>
  <si>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</si>
  <si>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</si>
  <si>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</si>
  <si>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</si>
  <si>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</si>
  <si>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</si>
  <si>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</si>
  <si>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</si>
  <si>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</si>
  <si>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</si>
  <si>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</si>
  <si>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</si>
  <si>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</si>
  <si>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</si>
  <si>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</si>
  <si>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</si>
  <si>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</si>
  <si>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</si>
  <si>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</si>
  <si>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</si>
  <si>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</si>
  <si>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</si>
  <si>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</si>
  <si>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</si>
  <si>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</si>
  <si>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</si>
  <si>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</si>
  <si>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</si>
  <si>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</si>
  <si>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</si>
  <si>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</si>
  <si>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</si>
  <si>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</si>
  <si>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</si>
  <si>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</si>
  <si>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</si>
  <si>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</si>
  <si>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</si>
  <si>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</si>
  <si>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</si>
  <si>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</si>
  <si>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</si>
  <si>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</si>
  <si>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</si>
  <si>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</si>
  <si>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</si>
  <si>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</si>
  <si>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</si>
  <si>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</si>
  <si>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</si>
  <si>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</si>
  <si>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</si>
  <si>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</si>
  <si>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</si>
  <si>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</si>
  <si>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</si>
  <si>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</si>
  <si>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</si>
  <si>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</si>
  <si>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</si>
  <si>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</si>
  <si>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</si>
  <si>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</si>
  <si>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</si>
  <si>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</si>
  <si>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</si>
  <si>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</si>
  <si>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</si>
  <si>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</si>
  <si>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</si>
  <si>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</si>
  <si>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</si>
  <si>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</si>
  <si>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</si>
  <si>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</si>
  <si>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</si>
  <si>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</si>
  <si>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</si>
  <si>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</si>
  <si>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</si>
  <si>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</si>
  <si>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</si>
  <si>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</si>
  <si>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</si>
  <si>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</si>
  <si>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</si>
  <si>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</si>
  <si>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</si>
  <si>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</si>
  <si>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</si>
  <si>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</si>
  <si>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</si>
  <si>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</si>
  <si>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</si>
  <si>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</si>
  <si>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</si>
  <si>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</si>
  <si>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</si>
  <si>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</si>
  <si>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</si>
  <si>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</si>
  <si>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</si>
  <si>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</si>
  <si>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</si>
  <si>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</si>
  <si>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</si>
  <si>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</si>
  <si>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</si>
  <si>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</si>
  <si>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</si>
  <si>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</si>
  <si>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</si>
  <si>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</si>
  <si>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</si>
  <si>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</si>
  <si>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</si>
  <si>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</si>
  <si>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</si>
  <si>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</si>
  <si>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</si>
  <si>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</si>
  <si>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</si>
  <si>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</si>
  <si>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</si>
  <si>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</si>
  <si>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</si>
  <si>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</si>
  <si>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</si>
  <si>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</si>
  <si>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</si>
  <si>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</si>
  <si>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</si>
  <si>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</si>
  <si>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</si>
  <si>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</si>
  <si>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</si>
  <si>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</si>
  <si>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</si>
  <si>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</si>
  <si>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</si>
  <si>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</si>
  <si>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</si>
  <si>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</si>
  <si>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</si>
  <si>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</si>
  <si>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</si>
  <si>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</si>
  <si>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</si>
  <si>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</si>
  <si>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</si>
  <si>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</si>
  <si>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</si>
  <si>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</si>
  <si>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</si>
  <si>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</si>
  <si>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</si>
  <si>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</si>
  <si>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</si>
  <si>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</si>
  <si>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</si>
  <si>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</si>
  <si>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</si>
  <si>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</si>
  <si>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</si>
  <si>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</si>
  <si>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</si>
  <si>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</si>
  <si>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</si>
  <si>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</si>
  <si>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</si>
  <si>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</si>
  <si>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</si>
  <si>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</si>
  <si>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</si>
  <si>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</si>
  <si>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</si>
  <si>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</si>
  <si>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</si>
  <si>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</si>
  <si>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</si>
  <si>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</si>
  <si>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</si>
  <si>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</si>
  <si>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</si>
  <si>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</si>
  <si>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</si>
  <si>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</si>
  <si>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</si>
  <si>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</si>
  <si>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</si>
  <si>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</si>
  <si>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</si>
  <si>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</si>
  <si>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</si>
  <si>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</si>
  <si>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</si>
  <si>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</si>
  <si>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</si>
  <si>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</si>
  <si>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</si>
  <si>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</si>
  <si>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</si>
  <si>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</si>
  <si>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</si>
  <si>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</si>
  <si>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</si>
  <si>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</si>
  <si>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</si>
  <si>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</si>
  <si>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</si>
  <si>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</si>
  <si>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</si>
  <si>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</si>
  <si>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</si>
  <si>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</si>
  <si>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</si>
  <si>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</si>
  <si>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</si>
  <si>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</si>
  <si>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</si>
  <si>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</si>
  <si>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</si>
  <si>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</si>
  <si>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</si>
  <si>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</si>
  <si>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</si>
  <si>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</si>
  <si>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</si>
  <si>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</si>
  <si>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</si>
  <si>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</si>
  <si>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</si>
  <si>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</si>
  <si>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</si>
  <si>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</si>
  <si>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</si>
  <si>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</si>
  <si>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</si>
  <si>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</si>
  <si>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</si>
  <si>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</si>
  <si>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</si>
  <si>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</si>
  <si>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</si>
  <si>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</si>
  <si>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</si>
  <si>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</si>
  <si>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</si>
  <si>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</si>
  <si>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</si>
  <si>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</si>
  <si>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</si>
  <si>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</si>
  <si>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</si>
  <si>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</si>
  <si>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</si>
  <si>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</si>
  <si>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</si>
  <si>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</si>
  <si>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</si>
  <si>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</si>
  <si>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</si>
  <si>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</si>
  <si>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</si>
  <si>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</si>
  <si>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</si>
  <si>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</si>
  <si>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</si>
  <si>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</si>
  <si>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</si>
  <si>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</si>
  <si>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</si>
  <si>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</si>
  <si>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</si>
  <si>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</si>
  <si>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</si>
  <si>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</si>
  <si>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</si>
  <si>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</si>
  <si>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</si>
  <si>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</si>
  <si>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</si>
  <si>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</si>
  <si>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</si>
  <si>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</si>
  <si>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</si>
  <si>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</si>
  <si>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</si>
  <si>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</si>
  <si>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</si>
  <si>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</si>
  <si>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</si>
  <si>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</si>
  <si>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</si>
  <si>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</si>
  <si>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</si>
  <si>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</si>
  <si>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</si>
  <si>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</si>
  <si>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</si>
  <si>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</si>
  <si>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</si>
  <si>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</si>
  <si>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</si>
  <si>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</si>
  <si>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</si>
  <si>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</si>
  <si>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</si>
  <si>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</si>
  <si>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</si>
  <si>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</si>
  <si>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</si>
  <si>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</si>
  <si>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</si>
  <si>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</si>
  <si>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</si>
  <si>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</si>
  <si>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</si>
  <si>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</si>
  <si>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</si>
  <si>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</si>
  <si>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</si>
  <si>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</si>
  <si>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</si>
  <si>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</si>
  <si>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</si>
  <si>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</si>
  <si>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</si>
  <si>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</si>
  <si>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</si>
  <si>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</si>
  <si>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</si>
  <si>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</si>
  <si>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</si>
  <si>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</si>
  <si>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</si>
  <si>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</si>
  <si>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</si>
  <si>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</si>
  <si>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</si>
  <si>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</si>
  <si>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</si>
  <si>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</si>
  <si>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</si>
  <si>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</si>
  <si>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</si>
  <si>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</si>
  <si>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</si>
  <si>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</si>
  <si>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</si>
  <si>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</si>
  <si>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</si>
  <si>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</si>
  <si>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</si>
  <si>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</si>
  <si>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</si>
  <si>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</si>
  <si>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</si>
  <si>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</si>
  <si>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</si>
  <si>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</si>
  <si>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</si>
  <si>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</si>
  <si>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</si>
  <si>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</si>
  <si>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</si>
  <si>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</si>
  <si>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</si>
  <si>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</si>
  <si>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</si>
  <si>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</si>
  <si>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</si>
  <si>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</si>
  <si>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</si>
  <si>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</si>
  <si>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</si>
  <si>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</si>
  <si>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</si>
  <si>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</si>
  <si>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</si>
  <si>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</si>
  <si>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</si>
  <si>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</si>
  <si>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</si>
  <si>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</si>
  <si>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</si>
  <si>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</si>
  <si>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</si>
  <si>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</si>
  <si>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</si>
  <si>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</si>
  <si>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</si>
  <si>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</si>
  <si>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</si>
  <si>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</si>
  <si>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</si>
  <si>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</si>
  <si>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</si>
  <si>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</si>
  <si>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</si>
  <si>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</si>
  <si>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</si>
  <si>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</si>
  <si>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</si>
  <si>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</si>
  <si>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</si>
  <si>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</si>
  <si>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</si>
  <si>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</si>
  <si>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</si>
  <si>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</si>
  <si>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</si>
  <si>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</si>
  <si>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</si>
  <si>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</si>
  <si>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</si>
  <si>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</si>
  <si>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</si>
  <si>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</si>
  <si>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</si>
  <si>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</si>
  <si>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</si>
  <si>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</si>
  <si>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</si>
  <si>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</si>
  <si>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</si>
  <si>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</si>
  <si>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</si>
  <si>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</si>
  <si>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</si>
  <si>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</si>
  <si>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</si>
  <si>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</si>
  <si>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</si>
  <si>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</si>
  <si>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</si>
  <si>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</si>
  <si>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</si>
  <si>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</si>
  <si>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</si>
  <si>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</si>
  <si>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</si>
  <si>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</si>
  <si>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</si>
  <si>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</si>
  <si>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</si>
  <si>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</si>
  <si>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</si>
  <si>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</si>
  <si>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</si>
  <si>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</si>
  <si>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</si>
  <si>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</si>
  <si>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</si>
  <si>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</si>
  <si>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</si>
  <si>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</si>
  <si>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</si>
  <si>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</si>
  <si>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</si>
  <si>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</si>
  <si>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</si>
  <si>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</si>
  <si>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</si>
  <si>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</si>
  <si>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</si>
  <si>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</si>
  <si>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</si>
  <si>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</si>
  <si>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</si>
  <si>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</si>
  <si>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</si>
  <si>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</si>
  <si>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</si>
  <si>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</si>
  <si>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</si>
  <si>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</si>
  <si>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</si>
  <si>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</si>
  <si>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</si>
  <si>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</si>
  <si>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</si>
  <si>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</si>
  <si>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</si>
  <si>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</si>
  <si>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</si>
  <si>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</si>
  <si>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</si>
  <si>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</si>
  <si>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</si>
  <si>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</si>
  <si>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</si>
  <si>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</si>
  <si>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</si>
  <si>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</si>
  <si>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</si>
  <si>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</si>
  <si>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</si>
  <si>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</si>
  <si>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</si>
  <si>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</si>
  <si>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</si>
  <si>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</si>
  <si>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</si>
  <si>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</si>
  <si>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</si>
  <si>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</si>
  <si>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</si>
  <si>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</si>
  <si>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</si>
  <si>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</si>
  <si>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</si>
  <si>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</si>
  <si>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</si>
  <si>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</si>
  <si>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</si>
  <si>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</si>
  <si>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</si>
  <si>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</si>
  <si>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</si>
  <si>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</si>
  <si>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</si>
  <si>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</si>
  <si>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</si>
  <si>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</si>
  <si>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</si>
  <si>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</si>
  <si>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</si>
  <si>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</si>
  <si>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</si>
  <si>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</si>
  <si>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</si>
  <si>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</si>
  <si>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</si>
  <si>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</si>
  <si>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</si>
  <si>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</si>
  <si>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</si>
  <si>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</si>
  <si>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</si>
  <si>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</si>
  <si>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</si>
  <si>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</si>
  <si>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</si>
  <si>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</si>
  <si>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</si>
  <si>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</si>
  <si>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</si>
  <si>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</si>
  <si>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</si>
  <si>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</si>
  <si>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</si>
  <si>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</si>
  <si>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</si>
  <si>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</si>
  <si>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</si>
  <si>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</si>
  <si>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</si>
  <si>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</si>
  <si>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</si>
  <si>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</si>
  <si>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</si>
  <si>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</si>
  <si>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</si>
  <si>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</si>
  <si>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</si>
  <si>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</si>
  <si>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</si>
  <si>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</si>
  <si>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</si>
  <si>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</si>
  <si>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</si>
  <si>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</si>
  <si>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</si>
  <si>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</si>
  <si>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</si>
  <si>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</si>
  <si>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</si>
  <si>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</si>
  <si>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</si>
  <si>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</si>
  <si>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</si>
  <si>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</si>
  <si>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</si>
  <si>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</si>
  <si>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</si>
  <si>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</si>
  <si>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</si>
  <si>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</si>
  <si>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</si>
  <si>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</si>
  <si>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</si>
  <si>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</si>
  <si>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</si>
  <si>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</si>
  <si>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</si>
  <si>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</si>
  <si>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</si>
  <si>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</si>
  <si>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</si>
  <si>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</si>
  <si>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</si>
  <si>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</si>
  <si>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</si>
  <si>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</si>
  <si>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</si>
  <si>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</si>
  <si>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</si>
  <si>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</si>
  <si>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</si>
  <si>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</si>
  <si>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</si>
  <si>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</si>
  <si>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</si>
  <si>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</si>
  <si>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</si>
  <si>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</si>
  <si>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</si>
  <si>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</si>
  <si>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</si>
  <si>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</si>
  <si>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</si>
  <si>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</si>
  <si>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</si>
  <si>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</si>
  <si>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</si>
  <si>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</si>
  <si>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</si>
  <si>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</si>
  <si>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</si>
  <si>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</si>
  <si>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</si>
  <si>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</si>
  <si>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</si>
  <si>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</si>
  <si>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</si>
  <si>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</si>
  <si>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</si>
  <si>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</si>
  <si>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</si>
  <si>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</si>
  <si>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</si>
  <si>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</si>
  <si>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</si>
  <si>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</si>
  <si>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</si>
  <si>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</si>
  <si>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</si>
  <si>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</si>
  <si>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</si>
  <si>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</si>
  <si>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</si>
  <si>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</si>
  <si>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</si>
  <si>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</si>
  <si>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</si>
  <si>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</si>
  <si>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</si>
  <si>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</si>
  <si>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</si>
  <si>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</si>
  <si>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</si>
  <si>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</si>
  <si>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</si>
  <si>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</si>
  <si>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</si>
  <si>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</si>
  <si>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</si>
  <si>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</si>
  <si>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</si>
  <si>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</si>
  <si>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</si>
  <si>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</si>
  <si>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</si>
  <si>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</si>
  <si>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</si>
  <si>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</si>
  <si>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</si>
  <si>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</si>
  <si>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</si>
  <si>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</si>
  <si>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</si>
  <si>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</si>
  <si>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</si>
  <si>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</si>
  <si>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</si>
  <si>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</si>
  <si>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</si>
  <si>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</si>
  <si>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</si>
  <si>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</si>
  <si>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</si>
  <si>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</si>
  <si>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</si>
  <si>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</si>
  <si>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</si>
  <si>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</si>
  <si>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</si>
  <si>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</si>
  <si>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</si>
  <si>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</si>
  <si>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</si>
  <si>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</si>
  <si>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</si>
  <si>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</si>
  <si>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</si>
  <si>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</si>
  <si>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</si>
  <si>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</si>
  <si>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</si>
  <si>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</si>
  <si>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</si>
  <si>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</si>
  <si>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</si>
  <si>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</si>
  <si>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</si>
  <si>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</si>
  <si>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</si>
  <si>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</si>
  <si>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</si>
  <si>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</si>
  <si>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</si>
  <si>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</si>
  <si>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</si>
  <si>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</si>
  <si>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</si>
  <si>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</si>
  <si>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</si>
  <si>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</si>
  <si>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</si>
  <si>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</si>
  <si>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</si>
  <si>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</si>
  <si>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</si>
  <si>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</si>
  <si>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</si>
  <si>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</si>
  <si>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</si>
  <si>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</si>
  <si>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</si>
  <si>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</si>
  <si>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</si>
  <si>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</si>
  <si>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</si>
  <si>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</si>
  <si>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</si>
  <si>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</si>
  <si>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</si>
  <si>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</si>
  <si>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</si>
  <si>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</si>
  <si>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</si>
  <si>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</si>
  <si>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</si>
  <si>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</si>
  <si>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</si>
  <si>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</si>
  <si>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</si>
  <si>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</si>
  <si>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</si>
  <si>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</si>
  <si>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</si>
  <si>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</si>
  <si>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</si>
  <si>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</si>
  <si>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</si>
  <si>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</si>
  <si>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</si>
  <si>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</si>
  <si>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</si>
  <si>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</si>
  <si>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</si>
  <si>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</si>
  <si>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</si>
  <si>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</si>
  <si>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</si>
  <si>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</si>
  <si>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</si>
  <si>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</si>
  <si>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</si>
  <si>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</si>
  <si>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</si>
  <si>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</si>
  <si>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</si>
  <si>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</si>
  <si>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</si>
  <si>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</si>
  <si>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</si>
  <si>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</si>
  <si>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</si>
  <si>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</si>
  <si>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</si>
  <si>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</si>
  <si>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</si>
  <si>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</si>
  <si>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</si>
  <si>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</si>
  <si>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</si>
  <si>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</si>
  <si>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</si>
  <si>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</si>
  <si>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</si>
  <si>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</si>
  <si>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</si>
  <si>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</si>
  <si>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</si>
  <si>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</si>
  <si>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</si>
  <si>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</si>
  <si>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</si>
  <si>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</si>
  <si>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</si>
  <si>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</si>
  <si>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</si>
  <si>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</si>
  <si>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</si>
  <si>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</si>
  <si>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</si>
  <si>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</si>
  <si>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</si>
  <si>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</si>
  <si>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</si>
  <si>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</si>
  <si>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</si>
  <si>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</si>
  <si>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</si>
  <si>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</si>
  <si>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</si>
  <si>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</si>
  <si>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</si>
  <si>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</si>
  <si>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</si>
  <si>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</si>
  <si>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</si>
  <si>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</si>
  <si>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</si>
  <si>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</si>
  <si>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</si>
  <si>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</si>
  <si>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</si>
  <si>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</si>
  <si>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</si>
  <si>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</si>
  <si>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</si>
  <si>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</si>
  <si>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</si>
  <si>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</si>
  <si>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</si>
  <si>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</si>
  <si>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</si>
  <si>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</si>
  <si>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</si>
  <si>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</si>
  <si>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</si>
  <si>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</si>
  <si>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</si>
  <si>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</si>
  <si>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</si>
  <si>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</si>
  <si>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</si>
  <si>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</si>
  <si>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</si>
  <si>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</si>
  <si>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</si>
  <si>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</si>
  <si>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</si>
  <si>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</si>
  <si>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</si>
  <si>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</si>
  <si>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</si>
  <si>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</si>
  <si>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</si>
  <si>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</si>
  <si>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</si>
  <si>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</si>
  <si>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</si>
  <si>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</si>
  <si>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</si>
  <si>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</si>
  <si>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</si>
  <si>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</si>
  <si>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</si>
  <si>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</si>
  <si>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</si>
  <si>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</si>
  <si>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</si>
  <si>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</si>
  <si>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</si>
  <si>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</si>
  <si>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</si>
  <si>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</si>
  <si>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</si>
  <si>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</si>
  <si>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</si>
  <si>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</si>
  <si>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</si>
  <si>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</si>
  <si>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</si>
  <si>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</si>
  <si>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</si>
  <si>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</si>
  <si>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</si>
  <si>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</si>
  <si>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</si>
  <si>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</si>
  <si>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</si>
  <si>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</si>
  <si>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</si>
  <si>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</si>
  <si>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</si>
  <si>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</si>
  <si>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</si>
  <si>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</si>
  <si>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</si>
  <si>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</si>
  <si>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</si>
  <si>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</si>
  <si>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</si>
  <si>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</si>
  <si>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</si>
  <si>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</si>
  <si>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</si>
  <si>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</si>
  <si>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</si>
  <si>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</si>
  <si>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</si>
  <si>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</si>
  <si>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</si>
  <si>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</si>
  <si>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</si>
  <si>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</si>
  <si>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</si>
  <si>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</si>
  <si>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</si>
  <si>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</si>
  <si>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</si>
  <si>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</si>
  <si>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</si>
  <si>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</si>
  <si>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</si>
  <si>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</si>
  <si>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</si>
  <si>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</si>
  <si>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</si>
  <si>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</si>
  <si>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</si>
  <si>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</si>
  <si>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</si>
  <si>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</si>
  <si>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</si>
  <si>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</si>
  <si>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</si>
  <si>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</si>
  <si>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</si>
  <si>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</si>
  <si>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</si>
  <si>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</si>
  <si>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</si>
  <si>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</si>
  <si>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</si>
  <si>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</si>
  <si>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</si>
  <si>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</si>
  <si>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</si>
  <si>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</si>
  <si>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</si>
  <si>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</si>
  <si>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</si>
  <si>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</si>
  <si>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</si>
  <si>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</si>
  <si>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</si>
  <si>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</si>
  <si>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</si>
  <si>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</si>
  <si>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</si>
  <si>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</si>
  <si>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</si>
  <si>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</si>
  <si>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</si>
  <si>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</si>
  <si>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</si>
  <si>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</si>
  <si>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</si>
  <si>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</si>
  <si>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</si>
  <si>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</si>
  <si>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</si>
  <si>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</si>
  <si>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</si>
  <si>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</si>
  <si>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</si>
  <si>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</si>
  <si>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</si>
  <si>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</si>
  <si>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</si>
  <si>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</si>
  <si>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</si>
  <si>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</si>
  <si>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</si>
  <si>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</si>
  <si>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</si>
  <si>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</si>
  <si>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</si>
  <si>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</si>
  <si>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</si>
  <si>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</si>
  <si>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</si>
  <si>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</si>
  <si>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</si>
  <si>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</si>
  <si>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</si>
  <si>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</si>
  <si>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</si>
  <si>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</si>
  <si>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</si>
  <si>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</si>
  <si>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</si>
  <si>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</si>
  <si>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</si>
  <si>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</si>
  <si>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</si>
  <si>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</si>
  <si>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</si>
  <si>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</si>
  <si>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</si>
  <si>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</si>
  <si>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</si>
  <si>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</si>
  <si>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</si>
  <si>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</si>
  <si>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</si>
  <si>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</si>
  <si>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</si>
  <si>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</si>
  <si>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</si>
  <si>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</si>
  <si>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</si>
  <si>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</si>
  <si>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</si>
  <si>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</si>
  <si>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</si>
  <si>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</si>
  <si>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</si>
  <si>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</si>
  <si>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</si>
  <si>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</si>
  <si>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</si>
  <si>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</si>
  <si>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</si>
  <si>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</si>
  <si>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</si>
  <si>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</si>
  <si>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</si>
  <si>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</si>
  <si>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</si>
  <si>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</si>
  <si>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</si>
  <si>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</si>
  <si>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</si>
  <si>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</si>
  <si>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</si>
  <si>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</si>
  <si>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</si>
  <si>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</si>
  <si>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</si>
  <si>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</si>
  <si>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</si>
  <si>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</si>
  <si>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</si>
  <si>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</si>
  <si>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</si>
  <si>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</si>
  <si>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</si>
  <si>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</si>
  <si>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</si>
  <si>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</si>
  <si>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</si>
  <si>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</si>
  <si>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</si>
  <si>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</si>
  <si>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</si>
  <si>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</si>
  <si>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</si>
  <si>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</si>
  <si>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</si>
  <si>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</si>
  <si>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</si>
  <si>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</si>
  <si>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</si>
  <si>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</si>
  <si>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</si>
  <si>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</si>
  <si>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</si>
  <si>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</si>
  <si>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</si>
  <si>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</si>
  <si>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</si>
  <si>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</si>
  <si>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</si>
  <si>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</si>
  <si>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</si>
  <si>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</si>
  <si>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</si>
  <si>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</si>
  <si>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</si>
  <si>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</si>
  <si>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</si>
  <si>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</si>
  <si>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</si>
  <si>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</si>
  <si>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</si>
  <si>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</si>
  <si>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</si>
  <si>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</si>
  <si>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</si>
  <si>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</si>
  <si>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</si>
  <si>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</si>
  <si>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</si>
  <si>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</si>
  <si>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</si>
  <si>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</si>
  <si>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</si>
  <si>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</si>
  <si>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</si>
  <si>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</si>
  <si>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</si>
  <si>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</si>
  <si>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</si>
  <si>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</si>
  <si>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</si>
  <si>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</si>
  <si>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</si>
  <si>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</si>
  <si>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</si>
  <si>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</si>
  <si>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</si>
  <si>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</si>
  <si>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</si>
  <si>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</si>
  <si>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</si>
  <si>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</si>
  <si>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</si>
  <si>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</si>
  <si>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</si>
  <si>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</si>
  <si>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</si>
  <si>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</si>
  <si>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</si>
  <si>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</si>
  <si>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</si>
  <si>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</si>
  <si>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</si>
  <si>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</si>
  <si>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</si>
  <si>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</si>
  <si>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</si>
  <si>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</si>
  <si>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</si>
  <si>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</si>
  <si>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</si>
  <si>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</si>
  <si>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</si>
  <si>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</si>
  <si>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</si>
  <si>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</si>
  <si>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</si>
  <si>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</si>
  <si>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</si>
  <si>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</si>
  <si>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</si>
  <si>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</si>
  <si>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</si>
  <si>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</si>
  <si>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</si>
  <si>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</si>
  <si>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</si>
  <si>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</si>
  <si>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</si>
  <si>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</si>
  <si>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</si>
  <si>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</si>
  <si>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</si>
  <si>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</si>
  <si>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</si>
  <si>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</si>
  <si>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</si>
  <si>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</si>
  <si>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</si>
  <si>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</si>
  <si>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</si>
  <si>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</si>
  <si>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</si>
  <si>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</si>
  <si>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</si>
  <si>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</si>
  <si>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</si>
  <si>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</si>
  <si>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</si>
  <si>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</si>
  <si>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</si>
  <si>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</si>
  <si>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</si>
  <si>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</si>
  <si>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</si>
  <si>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</si>
  <si>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</si>
  <si>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</si>
  <si>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</si>
  <si>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</si>
  <si>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</si>
  <si>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</si>
  <si>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</si>
  <si>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</si>
  <si>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</si>
  <si>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</si>
  <si>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</si>
  <si>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</si>
  <si>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</si>
  <si>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</si>
  <si>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</si>
  <si>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</si>
  <si>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</si>
  <si>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</si>
  <si>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</si>
  <si>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</si>
  <si>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</si>
  <si>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</si>
  <si>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</si>
  <si>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</si>
  <si>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</si>
  <si>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</si>
  <si>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</si>
  <si>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</si>
  <si>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</si>
  <si>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</si>
  <si>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</si>
  <si>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</si>
  <si>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</si>
  <si>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</si>
  <si>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</si>
  <si>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</si>
  <si>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</si>
  <si>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</si>
  <si>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</si>
  <si>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</si>
  <si>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</si>
  <si>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</si>
  <si>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</si>
  <si>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</si>
  <si>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</si>
  <si>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</si>
  <si>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</si>
  <si>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</si>
  <si>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</si>
  <si>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</si>
  <si>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</si>
  <si>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</si>
  <si>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</si>
  <si>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</si>
  <si>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</si>
  <si>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</si>
  <si>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</si>
  <si>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</si>
  <si>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</si>
  <si>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</si>
  <si>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</si>
  <si>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</si>
  <si>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</si>
  <si>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</si>
  <si>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</si>
  <si>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</si>
  <si>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</si>
  <si>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</si>
  <si>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</si>
  <si>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</si>
  <si>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</si>
  <si>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</si>
  <si>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</si>
  <si>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</si>
  <si>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</si>
  <si>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</si>
  <si>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</si>
  <si>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</si>
  <si>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</si>
  <si>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</si>
  <si>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</si>
  <si>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</si>
  <si>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</si>
  <si>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</si>
  <si>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</si>
  <si>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</si>
  <si>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</si>
  <si>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</si>
  <si>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</si>
  <si>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</si>
  <si>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</si>
  <si>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</si>
  <si>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</si>
  <si>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</si>
  <si>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</si>
  <si>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</si>
  <si>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</si>
  <si>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</si>
  <si>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</si>
  <si>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</si>
  <si>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</si>
  <si>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</si>
  <si>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</si>
  <si>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</si>
  <si>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</si>
  <si>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</si>
  <si>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</si>
  <si>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</si>
  <si>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</si>
  <si>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</si>
  <si>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</si>
  <si>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</si>
  <si>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</si>
  <si>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</si>
  <si>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</si>
  <si>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</si>
  <si>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</si>
  <si>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</si>
  <si>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</si>
  <si>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</si>
  <si>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</si>
  <si>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</si>
  <si>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</si>
  <si>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</si>
  <si>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</si>
  <si>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</si>
  <si>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</si>
  <si>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</si>
  <si>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</si>
  <si>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</si>
  <si>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</si>
  <si>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</si>
  <si>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</si>
  <si>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</si>
  <si>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</si>
  <si>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</si>
  <si>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</si>
  <si>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</si>
  <si>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</si>
  <si>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</si>
  <si>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</si>
  <si>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</si>
  <si>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</si>
  <si>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</si>
  <si>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</si>
  <si>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</si>
  <si>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</si>
  <si>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</si>
  <si>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</si>
  <si>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</si>
  <si>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</si>
  <si>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</si>
  <si>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</si>
  <si>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</si>
  <si>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</si>
  <si>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</si>
  <si>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</si>
  <si>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</si>
  <si>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</si>
  <si>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</si>
  <si>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</si>
  <si>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</si>
  <si>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</si>
  <si>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</si>
  <si>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</si>
  <si>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</si>
  <si>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</si>
  <si>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</si>
  <si>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</si>
  <si>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</si>
  <si>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</si>
  <si>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</si>
  <si>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</si>
  <si>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</si>
  <si>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</si>
  <si>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</si>
  <si>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</si>
  <si>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</si>
  <si>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</si>
  <si>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</si>
  <si>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</si>
  <si>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</si>
  <si>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</si>
  <si>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</si>
  <si>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</si>
  <si>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</si>
  <si>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</si>
  <si>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</si>
  <si>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</si>
  <si>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</si>
  <si>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</si>
  <si>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</si>
  <si>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</si>
  <si>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</si>
  <si>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</si>
  <si>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</si>
  <si>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</si>
  <si>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</si>
  <si>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</si>
  <si>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</si>
  <si>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</si>
  <si>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</si>
  <si>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</si>
  <si>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</si>
  <si>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</si>
  <si>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</si>
  <si>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</si>
  <si>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</si>
  <si>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</si>
  <si>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</si>
  <si>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</si>
  <si>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</si>
  <si>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</si>
  <si>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</si>
  <si>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</si>
  <si>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</si>
  <si>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</si>
  <si>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</si>
  <si>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</si>
  <si>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</si>
  <si>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</si>
  <si>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</si>
  <si>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</si>
  <si>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</si>
  <si>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</si>
  <si>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</si>
  <si>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</si>
  <si>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</si>
  <si>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</si>
  <si>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</si>
  <si>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</si>
  <si>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</si>
  <si>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</si>
  <si>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</si>
  <si>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</si>
  <si>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</si>
  <si>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</si>
  <si>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</si>
  <si>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</si>
  <si>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</si>
  <si>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</si>
  <si>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</si>
  <si>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</si>
  <si>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</si>
  <si>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</si>
  <si>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</si>
  <si>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</si>
  <si>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</si>
  <si>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</si>
  <si>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</si>
  <si>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</si>
  <si>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</si>
  <si>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</si>
  <si>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</si>
  <si>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</si>
  <si>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</si>
  <si>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</si>
  <si>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</si>
  <si>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</si>
  <si>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</si>
  <si>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</si>
  <si>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</si>
  <si>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</si>
  <si>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</si>
  <si>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</si>
  <si>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</si>
  <si>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</si>
  <si>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</si>
  <si>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</si>
  <si>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</si>
  <si>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</si>
  <si>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</si>
  <si>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</si>
  <si>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</si>
  <si>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</si>
  <si>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</si>
  <si>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</si>
  <si>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</si>
  <si>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</si>
  <si>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</si>
  <si>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</si>
  <si>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</si>
  <si>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</si>
  <si>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</si>
  <si>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</si>
  <si>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</si>
  <si>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</si>
  <si>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</si>
  <si>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</si>
  <si>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</si>
  <si>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</si>
  <si>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</si>
  <si>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</si>
  <si>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</si>
  <si>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</si>
  <si>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</si>
  <si>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</si>
  <si>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</si>
  <si>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</si>
  <si>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</si>
  <si>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</si>
  <si>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</si>
  <si>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</si>
  <si>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</si>
  <si>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</si>
  <si>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</si>
  <si>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</si>
  <si>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</si>
  <si>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</si>
  <si>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</si>
  <si>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</si>
  <si>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</si>
  <si>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</si>
  <si>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</si>
  <si>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</si>
  <si>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</si>
  <si>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</si>
  <si>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</si>
  <si>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</si>
  <si>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</si>
  <si>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</si>
  <si>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</si>
  <si>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</si>
  <si>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</si>
  <si>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</si>
  <si>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</si>
  <si>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</si>
  <si>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</si>
  <si>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</si>
  <si>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</si>
  <si>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</si>
  <si>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</si>
  <si>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</si>
  <si>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</si>
  <si>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</si>
  <si>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</si>
  <si>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</si>
  <si>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</si>
  <si>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</si>
  <si>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</si>
  <si>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</si>
  <si>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</si>
  <si>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</si>
  <si>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</si>
  <si>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</si>
  <si>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</si>
  <si>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</si>
  <si>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</si>
  <si>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</si>
  <si>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</si>
  <si>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</si>
  <si>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</si>
  <si>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</si>
  <si>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</si>
  <si>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</si>
  <si>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</si>
  <si>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</si>
  <si>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</si>
  <si>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</si>
  <si>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</si>
  <si>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</si>
  <si>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</si>
  <si>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</si>
  <si>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</si>
  <si>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</si>
  <si>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</si>
  <si>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</si>
  <si>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</si>
  <si>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</si>
  <si>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</si>
  <si>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</si>
  <si>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</si>
  <si>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</si>
  <si>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</si>
  <si>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</si>
  <si>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</si>
  <si>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</si>
  <si>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</si>
  <si>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</si>
  <si>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</si>
  <si>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</si>
  <si>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</si>
  <si>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</si>
  <si>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</si>
  <si>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</si>
  <si>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</si>
  <si>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</si>
  <si>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</si>
  <si>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</si>
  <si>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</si>
  <si>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</si>
  <si>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</si>
  <si>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</si>
  <si>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</si>
  <si>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</si>
  <si>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</si>
  <si>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</si>
  <si>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</si>
  <si>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</si>
  <si>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</si>
  <si>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</si>
  <si>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</si>
  <si>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</si>
  <si>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</si>
  <si>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</si>
  <si>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</si>
  <si>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</si>
  <si>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</si>
  <si>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</si>
  <si>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</si>
  <si>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</si>
  <si>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</si>
  <si>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</si>
  <si>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</si>
  <si>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</si>
  <si>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</si>
  <si>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</si>
  <si>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</si>
  <si>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</si>
  <si>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</si>
  <si>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</si>
  <si>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</si>
  <si>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</si>
  <si>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</si>
  <si>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</si>
  <si>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</si>
  <si>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</si>
  <si>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</si>
  <si>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</si>
  <si>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</si>
  <si>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</si>
  <si>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</si>
  <si>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</si>
  <si>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</si>
  <si>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</si>
  <si>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</si>
  <si>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</si>
  <si>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</si>
  <si>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</si>
  <si>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</si>
  <si>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</si>
  <si>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</si>
  <si>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</si>
  <si>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</si>
  <si>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</si>
  <si>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</si>
  <si>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</si>
  <si>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</si>
  <si>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</si>
  <si>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</si>
  <si>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</si>
  <si>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</si>
  <si>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</si>
  <si>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</si>
  <si>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</si>
  <si>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</si>
  <si>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</si>
  <si>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</si>
  <si>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</si>
  <si>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</si>
  <si>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</si>
  <si>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</si>
  <si>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</si>
  <si>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</si>
  <si>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</si>
  <si>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</si>
  <si>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</si>
  <si>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</si>
  <si>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</si>
  <si>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</si>
  <si>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</si>
  <si>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</si>
  <si>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</si>
  <si>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</si>
  <si>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</si>
  <si>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</si>
  <si>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</si>
  <si>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</si>
  <si>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</si>
  <si>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</si>
  <si>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</si>
  <si>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</si>
  <si>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</si>
  <si>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</si>
  <si>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</si>
  <si>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</si>
  <si>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</si>
  <si>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</si>
  <si>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</si>
  <si>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</si>
  <si>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</si>
  <si>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</si>
  <si>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</si>
  <si>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</si>
  <si>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</si>
  <si>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</si>
  <si>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</si>
  <si>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</si>
  <si>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</si>
  <si>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</si>
  <si>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</si>
  <si>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</si>
  <si>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</si>
  <si>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</si>
  <si>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</si>
  <si>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</si>
  <si>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</si>
  <si>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</si>
  <si>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</si>
  <si>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</si>
  <si>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</si>
  <si>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</si>
  <si>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</si>
  <si>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</si>
  <si>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</si>
  <si>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</si>
  <si>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</si>
  <si>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</si>
  <si>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</si>
  <si>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</si>
  <si>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</si>
  <si>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</si>
  <si>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</si>
  <si>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</si>
  <si>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</si>
  <si>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</si>
  <si>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</si>
  <si>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</si>
  <si>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</si>
  <si>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</si>
  <si>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</si>
  <si>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</si>
  <si>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</si>
  <si>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</si>
  <si>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</si>
  <si>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</si>
  <si>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</si>
  <si>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</si>
  <si>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</si>
  <si>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</si>
  <si>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</si>
  <si>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</si>
  <si>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</si>
  <si>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</si>
  <si>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</si>
  <si>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</si>
  <si>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</si>
  <si>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</si>
  <si>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</si>
  <si>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</si>
  <si>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</si>
  <si>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</si>
  <si>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</si>
  <si>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</si>
  <si>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</si>
  <si>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</si>
  <si>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</si>
  <si>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</si>
  <si>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</si>
  <si>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</si>
  <si>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</si>
  <si>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</si>
  <si>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</si>
  <si>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</si>
  <si>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</si>
  <si>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</si>
  <si>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</si>
  <si>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</si>
  <si>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</si>
  <si>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</si>
  <si>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</si>
  <si>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</si>
  <si>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</si>
  <si>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</si>
  <si>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</si>
  <si>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</si>
  <si>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</si>
  <si>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</si>
  <si>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</si>
  <si>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</si>
  <si>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</si>
  <si>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</si>
  <si>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</si>
  <si>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</si>
  <si>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</si>
  <si>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</si>
  <si>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</si>
  <si>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</si>
  <si>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</si>
  <si>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</si>
  <si>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</si>
  <si>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</si>
  <si>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</si>
  <si>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</si>
  <si>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</si>
  <si>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</si>
  <si>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</si>
  <si>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</si>
  <si>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</si>
  <si>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</si>
  <si>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</si>
  <si>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</si>
  <si>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</si>
  <si>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</si>
  <si>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</si>
  <si>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</si>
  <si>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</si>
  <si>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</si>
  <si>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</si>
  <si>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</si>
  <si>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</si>
  <si>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</si>
  <si>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</si>
  <si>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</si>
  <si>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</si>
  <si>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</si>
  <si>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</si>
  <si>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</si>
  <si>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</si>
  <si>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</si>
  <si>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</si>
  <si>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</si>
  <si>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</si>
  <si>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</si>
  <si>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</si>
  <si>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</si>
  <si>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</si>
  <si>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</si>
  <si>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</si>
  <si>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</si>
  <si>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</si>
  <si>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</si>
  <si>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</si>
  <si>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</si>
  <si>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</si>
  <si>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</si>
  <si>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</si>
  <si>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</si>
  <si>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</si>
  <si>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</si>
  <si>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</si>
  <si>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</si>
  <si>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</si>
  <si>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</si>
  <si>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</si>
  <si>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</si>
  <si>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</si>
  <si>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</si>
  <si>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</si>
  <si>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</si>
  <si>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</si>
  <si>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</si>
  <si>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</si>
  <si>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</si>
  <si>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</si>
  <si>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</si>
  <si>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</si>
  <si>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</si>
  <si>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</si>
  <si>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</si>
  <si>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</si>
  <si>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</si>
  <si>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</si>
  <si>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</si>
  <si>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</si>
  <si>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</si>
  <si>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</si>
  <si>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</si>
  <si>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</si>
  <si>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</si>
  <si>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</si>
  <si>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</si>
  <si>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</si>
  <si>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</si>
  <si>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</si>
  <si>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</si>
  <si>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</si>
  <si>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</si>
  <si>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</si>
  <si>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</si>
  <si>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</si>
  <si>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</si>
  <si>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</si>
  <si>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</si>
  <si>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</si>
  <si>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</si>
  <si>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</si>
  <si>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</si>
  <si>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</si>
  <si>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</si>
  <si>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</si>
  <si>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</si>
  <si>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</si>
  <si>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</si>
  <si>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</si>
  <si>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</si>
  <si>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</si>
  <si>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</si>
  <si>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</si>
  <si>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</si>
  <si>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</si>
  <si>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</si>
  <si>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</si>
  <si>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</si>
  <si>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</si>
  <si>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</si>
  <si>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</si>
  <si>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</si>
  <si>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</si>
  <si>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</si>
  <si>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</si>
  <si>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</si>
  <si>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</si>
  <si>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</si>
  <si>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</si>
  <si>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</si>
  <si>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</si>
  <si>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</si>
  <si>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</si>
  <si>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</si>
  <si>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</si>
  <si>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</si>
  <si>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</si>
  <si>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</si>
  <si>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</si>
  <si>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</si>
  <si>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</si>
  <si>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</si>
  <si>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</si>
  <si>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</si>
  <si>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</si>
  <si>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</si>
  <si>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</si>
  <si>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</si>
  <si>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</si>
  <si>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</si>
  <si>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</si>
  <si>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</si>
  <si>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</si>
  <si>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</si>
  <si>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</si>
  <si>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</si>
  <si>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</si>
  <si>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</si>
  <si>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</si>
  <si>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</si>
  <si>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</si>
  <si>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</si>
  <si>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</si>
  <si>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</si>
  <si>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</si>
  <si>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</si>
  <si>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</si>
  <si>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</si>
  <si>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</si>
  <si>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</si>
  <si>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</si>
  <si>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</si>
  <si>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</si>
  <si>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</si>
  <si>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</si>
  <si>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</si>
  <si>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</si>
  <si>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</si>
  <si>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</si>
  <si>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</si>
  <si>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</si>
  <si>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</si>
  <si>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</si>
  <si>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</si>
  <si>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</si>
  <si>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</si>
  <si>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</si>
  <si>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</si>
  <si>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</si>
  <si>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</si>
  <si>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</si>
  <si>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</si>
  <si>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</si>
  <si>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</si>
  <si>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</si>
  <si>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</si>
  <si>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</si>
  <si>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</si>
  <si>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</si>
  <si>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</si>
  <si>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</si>
  <si>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</si>
  <si>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</si>
  <si>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</si>
  <si>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</si>
  <si>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</si>
  <si>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</si>
  <si>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</si>
  <si>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</si>
  <si>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</si>
  <si>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</si>
  <si>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</si>
  <si>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</si>
  <si>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</si>
  <si>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</si>
  <si>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</si>
  <si>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</si>
  <si>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</si>
  <si>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</si>
  <si>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</si>
  <si>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</si>
  <si>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</si>
  <si>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</si>
  <si>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</si>
  <si>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</si>
  <si>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</si>
  <si>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</si>
  <si>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</si>
  <si>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</si>
  <si>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</si>
  <si>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</si>
  <si>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</si>
  <si>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</si>
  <si>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</si>
  <si>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</si>
  <si>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</si>
  <si>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</si>
  <si>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</si>
  <si>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</si>
  <si>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</si>
  <si>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</si>
  <si>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</si>
  <si>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</si>
  <si>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</si>
  <si>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</si>
  <si>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</si>
  <si>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</si>
  <si>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</si>
  <si>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</si>
  <si>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</si>
  <si>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</si>
  <si>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</si>
  <si>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</si>
  <si>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</si>
  <si>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</si>
  <si>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</si>
  <si>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</si>
  <si>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</si>
  <si>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</si>
  <si>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</si>
  <si>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</si>
  <si>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</si>
  <si>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</si>
  <si>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</si>
  <si>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</si>
  <si>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</si>
  <si>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</si>
  <si>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</si>
  <si>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</si>
  <si>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</si>
  <si>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</si>
  <si>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</si>
  <si>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</si>
  <si>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</si>
  <si>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</si>
  <si>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</si>
  <si>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</si>
  <si>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</si>
  <si>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</si>
  <si>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</si>
  <si>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</si>
  <si>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</si>
  <si>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</si>
  <si>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</si>
  <si>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</si>
  <si>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</si>
  <si>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</si>
  <si>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</si>
  <si>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</si>
  <si>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</si>
  <si>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</si>
  <si>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</si>
  <si>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</si>
  <si>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</si>
  <si>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</si>
  <si>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</si>
  <si>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</si>
  <si>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</si>
  <si>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</si>
  <si>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</si>
  <si>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</si>
  <si>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</si>
  <si>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</si>
  <si>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</si>
  <si>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</si>
  <si>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</si>
  <si>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</si>
  <si>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</si>
  <si>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</si>
  <si>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</si>
  <si>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</si>
  <si>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</si>
  <si>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</si>
  <si>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</si>
  <si>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</si>
  <si>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</si>
  <si>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</si>
  <si>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</si>
  <si>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</si>
  <si>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</si>
  <si>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</si>
  <si>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</si>
  <si>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</si>
  <si>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</si>
  <si>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</si>
  <si>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</si>
  <si>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</si>
  <si>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</si>
  <si>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</si>
  <si>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</si>
  <si>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</si>
  <si>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</si>
  <si>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</si>
  <si>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</si>
  <si>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</si>
  <si>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</si>
  <si>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</si>
  <si>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</si>
  <si>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</si>
  <si>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</si>
  <si>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</si>
  <si>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</si>
  <si>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</si>
  <si>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</si>
  <si>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</si>
  <si>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</si>
  <si>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</si>
  <si>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</si>
  <si>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</si>
  <si>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</si>
  <si>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</si>
  <si>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</si>
  <si>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</si>
  <si>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</si>
  <si>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</si>
  <si>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</si>
  <si>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</si>
  <si>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</si>
  <si>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</si>
  <si>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</si>
  <si>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</si>
  <si>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</si>
  <si>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</si>
  <si>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</si>
  <si>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</si>
  <si>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</si>
  <si>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</si>
  <si>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</si>
  <si>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</si>
  <si>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</si>
  <si>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</si>
  <si>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</si>
  <si>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</si>
  <si>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</si>
  <si>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</si>
  <si>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</si>
  <si>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</si>
  <si>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</si>
  <si>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</si>
  <si>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</si>
  <si>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</si>
  <si>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</si>
  <si>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</si>
  <si>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</si>
  <si>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</si>
  <si>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</si>
  <si>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</si>
  <si>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</si>
  <si>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</si>
  <si>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</si>
  <si>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</si>
  <si>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</si>
  <si>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</si>
  <si>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</si>
  <si>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</si>
  <si>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</si>
  <si>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</si>
  <si>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</si>
  <si>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</si>
  <si>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</si>
  <si>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</si>
  <si>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</si>
  <si>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</si>
  <si>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</si>
  <si>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</si>
  <si>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</si>
  <si>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</si>
  <si>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</si>
  <si>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</si>
  <si>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</si>
  <si>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</si>
  <si>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</si>
  <si>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</si>
  <si>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</si>
  <si>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</si>
  <si>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</si>
  <si>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</si>
  <si>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</si>
  <si>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</si>
  <si>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</si>
  <si>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</si>
  <si>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</si>
  <si>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</si>
  <si>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</si>
  <si>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</si>
  <si>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</si>
  <si>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</si>
  <si>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</si>
  <si>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</si>
  <si>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</si>
  <si>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</si>
  <si>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</si>
  <si>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</si>
  <si>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</si>
  <si>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</si>
  <si>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</si>
  <si>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</si>
  <si>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</si>
  <si>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</si>
  <si>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</si>
  <si>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</si>
  <si>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</si>
  <si>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</si>
  <si>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</si>
  <si>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</si>
  <si>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</si>
  <si>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</si>
  <si>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</si>
  <si>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</si>
  <si>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</si>
  <si>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</si>
  <si>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</si>
  <si>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</si>
  <si>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</si>
  <si>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</si>
  <si>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</si>
  <si>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</si>
  <si>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</si>
  <si>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</si>
  <si>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</si>
  <si>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</si>
  <si>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</si>
  <si>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</si>
  <si>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</si>
  <si>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</si>
  <si>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</si>
  <si>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</si>
  <si>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</si>
  <si>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</si>
  <si>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</si>
  <si>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</si>
  <si>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</si>
  <si>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</si>
  <si>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</si>
  <si>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</si>
  <si>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</si>
  <si>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</si>
  <si>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</si>
  <si>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</si>
  <si>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</si>
  <si>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</si>
  <si>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</si>
  <si>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</si>
  <si>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</si>
  <si>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</si>
  <si>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</si>
  <si>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</si>
  <si>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</si>
  <si>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</si>
  <si>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</si>
  <si>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</si>
  <si>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</si>
  <si>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</si>
  <si>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</si>
  <si>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</si>
  <si>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</si>
  <si>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</si>
  <si>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</si>
  <si>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</si>
  <si>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</si>
  <si>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</si>
  <si>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</si>
  <si>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</si>
  <si>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</si>
  <si>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</si>
  <si>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</si>
  <si>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</si>
  <si>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</si>
  <si>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</si>
  <si>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</si>
  <si>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</si>
  <si>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</si>
  <si>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</si>
  <si>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</si>
  <si>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</si>
  <si>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</si>
  <si>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</si>
  <si>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</si>
  <si>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</si>
  <si>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</si>
  <si>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</si>
  <si>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</si>
  <si>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</si>
  <si>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</si>
  <si>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</si>
  <si>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</si>
  <si>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</si>
  <si>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</si>
  <si>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</si>
  <si>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</si>
  <si>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</si>
  <si>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</si>
  <si>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</si>
  <si>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</si>
  <si>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</si>
  <si>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</si>
  <si>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</si>
  <si>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</si>
  <si>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</si>
  <si>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</si>
  <si>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</si>
  <si>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</si>
  <si>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</si>
  <si>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</si>
  <si>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</si>
  <si>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</si>
  <si>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</si>
  <si>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</si>
  <si>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</si>
  <si>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</si>
  <si>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</si>
  <si>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</si>
  <si>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</si>
  <si>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</si>
  <si>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</si>
  <si>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</si>
  <si>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</si>
  <si>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</si>
  <si>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</si>
  <si>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</si>
  <si>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</si>
  <si>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</si>
  <si>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</si>
  <si>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</si>
  <si>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</si>
  <si>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</si>
  <si>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</si>
  <si>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</si>
  <si>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</si>
  <si>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</si>
  <si>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</si>
  <si>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</si>
  <si>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</si>
  <si>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</si>
  <si>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</si>
  <si>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</si>
  <si>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</si>
  <si>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</si>
  <si>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</si>
  <si>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</si>
  <si>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</si>
  <si>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</si>
  <si>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</si>
  <si>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</si>
  <si>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</si>
  <si>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</si>
  <si>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</si>
  <si>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</si>
  <si>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</si>
  <si>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</si>
  <si>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</si>
  <si>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</si>
  <si>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</si>
  <si>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</si>
  <si>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</si>
  <si>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</si>
  <si>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</si>
  <si>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</si>
  <si>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</si>
  <si>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</si>
  <si>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</si>
  <si>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</si>
  <si>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</si>
  <si>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</si>
  <si>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</si>
  <si>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</si>
  <si>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</si>
  <si>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</si>
  <si>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</si>
  <si>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</si>
  <si>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</si>
  <si>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</si>
  <si>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</si>
  <si>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</si>
  <si>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</si>
  <si>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</si>
  <si>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</si>
  <si>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</si>
  <si>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</si>
  <si>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</si>
  <si>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</si>
  <si>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</si>
  <si>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</si>
  <si>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</si>
  <si>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</si>
  <si>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</si>
  <si>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</si>
  <si>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</si>
  <si>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</si>
  <si>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</si>
  <si>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</si>
  <si>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</si>
  <si>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</si>
  <si>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</si>
  <si>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</si>
  <si>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</si>
  <si>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</si>
  <si>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</si>
  <si>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</si>
  <si>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</si>
  <si>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</si>
  <si>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</si>
  <si>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</si>
  <si>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</si>
  <si>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</si>
  <si>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</si>
  <si>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</si>
  <si>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</si>
  <si>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</si>
  <si>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</si>
  <si>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</si>
  <si>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</si>
  <si>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</si>
  <si>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</si>
  <si>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</si>
  <si>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</si>
  <si>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</si>
  <si>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</si>
  <si>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</si>
  <si>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</si>
  <si>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</si>
  <si>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</si>
  <si>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</si>
  <si>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</si>
  <si>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</si>
  <si>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</si>
  <si>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</si>
  <si>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</si>
  <si>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</si>
  <si>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</si>
  <si>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</si>
  <si>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</si>
  <si>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</si>
  <si>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</si>
  <si>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</si>
  <si>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</si>
  <si>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</si>
  <si>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</si>
  <si>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</si>
  <si>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</si>
  <si>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</si>
  <si>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</si>
  <si>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</si>
  <si>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</si>
  <si>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</si>
  <si>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</si>
  <si>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</si>
  <si>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</si>
  <si>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</si>
  <si>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</si>
  <si>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</si>
  <si>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</si>
  <si>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</si>
  <si>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</si>
  <si>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</si>
  <si>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</si>
  <si>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</si>
  <si>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</si>
  <si>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</si>
  <si>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</si>
  <si>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</si>
  <si>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</si>
  <si>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</si>
  <si>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</si>
  <si>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</si>
  <si>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</si>
  <si>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</si>
  <si>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</si>
  <si>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</si>
  <si>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</si>
  <si>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</si>
  <si>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</si>
  <si>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</si>
  <si>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</si>
  <si>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</si>
  <si>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</si>
  <si>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</si>
  <si>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</si>
  <si>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</si>
  <si>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</si>
  <si>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</si>
  <si>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</si>
  <si>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</si>
  <si>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</si>
  <si>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</si>
  <si>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</si>
  <si>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</si>
  <si>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</si>
  <si>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</si>
  <si>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</si>
  <si>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</si>
  <si>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</si>
  <si>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</si>
  <si>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</si>
  <si>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</si>
  <si>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</si>
  <si>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</si>
  <si>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</si>
  <si>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</si>
  <si>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</si>
  <si>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</si>
  <si>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</si>
  <si>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</si>
  <si>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</si>
  <si>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</si>
  <si>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</si>
  <si>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</si>
  <si>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</si>
  <si>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</si>
  <si>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</si>
  <si>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</si>
  <si>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</si>
  <si>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</si>
  <si>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</si>
  <si>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</si>
  <si>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</si>
  <si>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</si>
  <si>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</si>
  <si>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</si>
  <si>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</si>
  <si>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</si>
  <si>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</si>
  <si>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</si>
  <si>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</si>
  <si>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</si>
  <si>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</si>
  <si>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</si>
  <si>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</si>
  <si>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</si>
  <si>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</si>
  <si>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</si>
  <si>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</si>
  <si>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</si>
  <si>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</si>
  <si>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</si>
  <si>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</si>
  <si>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</si>
  <si>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</si>
  <si>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</si>
  <si>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</si>
  <si>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</si>
  <si>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</si>
  <si>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</si>
  <si>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</si>
  <si>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</si>
  <si>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</si>
  <si>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</si>
  <si>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</si>
  <si>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</si>
  <si>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</si>
  <si>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</si>
  <si>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</si>
  <si>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</si>
  <si>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</si>
  <si>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</si>
  <si>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</si>
  <si>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</si>
  <si>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</si>
  <si>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</si>
  <si>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</si>
  <si>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</si>
  <si>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</si>
  <si>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</si>
  <si>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</si>
  <si>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</si>
  <si>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</si>
  <si>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</si>
  <si>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</si>
  <si>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</si>
  <si>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</si>
  <si>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</si>
  <si>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</si>
  <si>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</si>
  <si>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</si>
  <si>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</si>
  <si>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</si>
  <si>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</si>
  <si>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</si>
  <si>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</si>
  <si>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</si>
  <si>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</si>
  <si>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</si>
  <si>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</si>
  <si>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</si>
  <si>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</si>
  <si>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</si>
  <si>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</si>
  <si>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</si>
  <si>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</si>
  <si>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</si>
  <si>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</si>
  <si>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</si>
  <si>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</si>
  <si>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</si>
  <si>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</si>
  <si>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</si>
  <si>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</si>
  <si>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</si>
  <si>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</si>
  <si>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</si>
  <si>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</si>
  <si>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</si>
  <si>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</si>
  <si>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</si>
  <si>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</si>
  <si>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</si>
  <si>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</si>
  <si>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</si>
  <si>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</si>
  <si>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</si>
  <si>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</si>
  <si>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</si>
  <si>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</si>
  <si>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</si>
  <si>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</si>
  <si>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</si>
  <si>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</si>
  <si>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</si>
  <si>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</si>
  <si>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</si>
  <si>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</si>
  <si>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</si>
  <si>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</si>
  <si>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</si>
  <si>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</si>
  <si>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</si>
  <si>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</si>
  <si>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</si>
  <si>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</si>
  <si>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</si>
  <si>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</si>
  <si>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</si>
  <si>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</si>
  <si>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</si>
  <si>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</si>
  <si>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</si>
  <si>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</si>
  <si>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</si>
  <si>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</si>
  <si>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</si>
  <si>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</si>
  <si>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</si>
  <si>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</si>
  <si>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</si>
  <si>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</si>
  <si>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</si>
  <si>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</si>
  <si>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</si>
  <si>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</si>
  <si>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</si>
  <si>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</si>
  <si>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</si>
  <si>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</si>
  <si>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</si>
  <si>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</si>
  <si>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</si>
  <si>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</si>
  <si>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</si>
  <si>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</si>
  <si>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</si>
  <si>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</si>
  <si>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</si>
  <si>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</si>
  <si>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</si>
  <si>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</si>
  <si>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</si>
  <si>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</si>
  <si>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</si>
  <si>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</si>
  <si>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</si>
  <si>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</si>
  <si>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</si>
  <si>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</si>
  <si>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</si>
  <si>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</si>
  <si>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</si>
  <si>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</si>
  <si>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</si>
  <si>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</si>
  <si>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</si>
  <si>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</si>
  <si>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</si>
  <si>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</si>
  <si>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</si>
  <si>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</si>
  <si>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</si>
  <si>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</si>
  <si>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</si>
  <si>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</si>
  <si>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</si>
  <si>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</si>
  <si>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</si>
  <si>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</si>
  <si>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</si>
  <si>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</si>
  <si>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</si>
  <si>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</si>
  <si>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</si>
  <si>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</si>
  <si>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</si>
  <si>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</si>
  <si>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</si>
  <si>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</si>
  <si>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</si>
  <si>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</si>
  <si>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</si>
  <si>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</si>
  <si>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</si>
  <si>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</si>
  <si>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</si>
  <si>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</si>
  <si>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</si>
  <si>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</si>
  <si>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</si>
  <si>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</si>
  <si>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</si>
  <si>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</si>
  <si>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</si>
  <si>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</si>
  <si>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</si>
  <si>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</si>
  <si>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</si>
  <si>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</si>
  <si>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</si>
  <si>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</si>
  <si>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</si>
  <si>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</si>
  <si>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</si>
  <si>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</si>
  <si>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</si>
  <si>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</si>
  <si>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</si>
  <si>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</si>
  <si>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</si>
  <si>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</si>
  <si>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</si>
  <si>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</si>
  <si>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</si>
  <si>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</si>
  <si>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</si>
  <si>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</si>
  <si>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</si>
  <si>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</si>
  <si>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</si>
  <si>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</si>
  <si>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</si>
  <si>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</si>
  <si>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</si>
  <si>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</si>
  <si>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</si>
  <si>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</si>
  <si>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</si>
  <si>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</si>
  <si>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</si>
  <si>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</si>
  <si>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</si>
  <si>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</si>
  <si>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</si>
  <si>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</si>
  <si>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</si>
  <si>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</si>
  <si>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</si>
  <si>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</si>
  <si>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</si>
  <si>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</si>
  <si>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</si>
  <si>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</si>
  <si>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</si>
  <si>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</si>
  <si>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</si>
  <si>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</si>
  <si>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</si>
  <si>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</si>
  <si>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</si>
  <si>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</si>
  <si>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</si>
  <si>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</si>
  <si>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</si>
  <si>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</si>
  <si>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</si>
  <si>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</si>
  <si>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</si>
  <si>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</si>
  <si>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</si>
  <si>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</si>
  <si>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</si>
  <si>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</si>
  <si>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</si>
  <si>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</si>
  <si>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</si>
  <si>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</si>
  <si>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</si>
  <si>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</si>
  <si>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</si>
  <si>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</si>
  <si>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</si>
  <si>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</si>
  <si>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</si>
  <si>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</si>
  <si>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</si>
  <si>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</si>
  <si>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</si>
  <si>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</si>
  <si>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</si>
  <si>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</si>
  <si>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</si>
  <si>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</si>
  <si>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</si>
  <si>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</si>
  <si>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</si>
  <si>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</si>
  <si>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</si>
  <si>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</si>
  <si>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</si>
  <si>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</si>
  <si>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</si>
  <si>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</si>
  <si>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</si>
  <si>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</si>
  <si>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</si>
  <si>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</si>
  <si>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</si>
  <si>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</si>
  <si>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</si>
  <si>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</si>
  <si>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</si>
  <si>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</si>
  <si>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</si>
  <si>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</si>
  <si>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</si>
  <si>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</si>
  <si>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</si>
  <si>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</si>
  <si>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</si>
  <si>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</si>
  <si>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</si>
  <si>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</si>
  <si>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</si>
  <si>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</si>
  <si>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</si>
  <si>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</si>
  <si>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</si>
  <si>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</si>
  <si>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</si>
  <si>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</si>
  <si>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</si>
  <si>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</si>
  <si>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</si>
  <si>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</si>
  <si>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</si>
  <si>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</si>
  <si>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</si>
  <si>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</si>
  <si>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</si>
  <si>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</si>
  <si>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</si>
  <si>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</si>
  <si>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</si>
  <si>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</si>
  <si>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</si>
  <si>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</si>
  <si>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</si>
  <si>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</si>
  <si>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</si>
  <si>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</si>
  <si>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</si>
  <si>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</si>
  <si>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</si>
  <si>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</si>
  <si>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</si>
  <si>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</si>
  <si>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</si>
  <si>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</si>
  <si>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</si>
  <si>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</si>
  <si>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</si>
  <si>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</si>
  <si>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</si>
  <si>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</si>
  <si>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</si>
  <si>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</si>
  <si>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</si>
  <si>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</si>
  <si>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</si>
  <si>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</si>
  <si>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</si>
  <si>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</si>
  <si>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</si>
  <si>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</si>
  <si>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</si>
  <si>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</si>
  <si>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</si>
  <si>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</si>
  <si>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</si>
  <si>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</si>
  <si>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</si>
  <si>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</si>
  <si>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</si>
  <si>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</si>
  <si>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</si>
  <si>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</si>
  <si>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</si>
  <si>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</si>
  <si>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</si>
  <si>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</si>
  <si>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</si>
  <si>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</si>
  <si>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</si>
  <si>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</si>
  <si>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</si>
  <si>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</si>
  <si>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</si>
  <si>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</si>
  <si>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</si>
  <si>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</si>
  <si>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</si>
  <si>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</si>
  <si>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</si>
  <si>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</si>
  <si>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</si>
  <si>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</si>
  <si>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</si>
  <si>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</si>
  <si>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</si>
  <si>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</si>
  <si>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</si>
  <si>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</si>
  <si>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</si>
  <si>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</si>
  <si>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</si>
  <si>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</si>
  <si>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</si>
  <si>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</si>
  <si>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</si>
  <si>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</si>
  <si>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</si>
  <si>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</si>
  <si>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</si>
  <si>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</si>
  <si>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</si>
  <si>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</si>
  <si>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</si>
  <si>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</si>
  <si>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</si>
  <si>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</si>
  <si>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</si>
  <si>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</si>
  <si>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</si>
  <si>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</si>
  <si>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</si>
  <si>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</si>
  <si>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</si>
  <si>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</si>
  <si>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</si>
  <si>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</si>
  <si>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</si>
  <si>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</si>
  <si>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</si>
  <si>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</si>
  <si>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</si>
  <si>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</si>
  <si>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</si>
  <si>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</si>
  <si>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</si>
  <si>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</si>
  <si>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</si>
  <si>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</si>
  <si>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</si>
  <si>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</si>
  <si>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</si>
  <si>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</si>
  <si>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</si>
  <si>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</si>
  <si>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</si>
  <si>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</si>
  <si>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</si>
  <si>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</si>
  <si>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</si>
  <si>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</si>
  <si>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</si>
  <si>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</si>
  <si>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</si>
  <si>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</si>
  <si>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</si>
  <si>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</si>
  <si>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</si>
  <si>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</si>
  <si>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</si>
  <si>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</si>
  <si>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</si>
  <si>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</si>
  <si>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</si>
  <si>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</si>
  <si>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</si>
  <si>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</si>
  <si>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</si>
  <si>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</si>
  <si>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</si>
  <si>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</si>
  <si>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</si>
  <si>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</si>
  <si>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</si>
  <si>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</si>
  <si>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</si>
  <si>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</si>
  <si>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</si>
  <si>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</si>
  <si>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</si>
  <si>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</si>
  <si>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</si>
  <si>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</si>
  <si>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</si>
  <si>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</si>
  <si>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</si>
  <si>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</si>
  <si>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</si>
  <si>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</si>
  <si>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</si>
  <si>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</si>
  <si>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</si>
  <si>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</si>
  <si>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</si>
  <si>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</si>
  <si>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</si>
  <si>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</si>
  <si>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</si>
  <si>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</si>
  <si>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</si>
  <si>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</si>
  <si>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</si>
  <si>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</si>
  <si>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</si>
  <si>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</si>
  <si>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</si>
  <si>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</si>
  <si>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</si>
  <si>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</si>
  <si>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</si>
  <si>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</si>
  <si>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</si>
  <si>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</si>
  <si>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</si>
  <si>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</si>
  <si>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</si>
  <si>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</si>
  <si>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</si>
  <si>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</si>
  <si>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</si>
  <si>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</si>
  <si>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</si>
  <si>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</si>
  <si>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</si>
  <si>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</si>
  <si>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</si>
  <si>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</si>
  <si>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</si>
  <si>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</si>
  <si>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</si>
  <si>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</si>
  <si>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</si>
  <si>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</si>
  <si>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</si>
  <si>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</si>
  <si>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</si>
  <si>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</si>
  <si>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</si>
  <si>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</si>
  <si>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</si>
  <si>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</si>
  <si>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</si>
  <si>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</si>
  <si>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</si>
  <si>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</si>
  <si>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</si>
  <si>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</si>
  <si>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</si>
  <si>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</si>
  <si>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</si>
  <si>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</si>
  <si>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</si>
  <si>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</si>
  <si>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</si>
  <si>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</si>
  <si>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</si>
  <si>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</si>
  <si>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</si>
  <si>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</si>
  <si>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</si>
  <si>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</si>
  <si>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</si>
  <si>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</si>
  <si>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</si>
  <si>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</si>
  <si>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</si>
  <si>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</si>
  <si>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</si>
  <si>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</si>
  <si>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</si>
  <si>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</si>
  <si>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</si>
  <si>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</si>
  <si>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</si>
  <si>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</si>
  <si>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</si>
  <si>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</si>
  <si>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</si>
  <si>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</si>
  <si>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</si>
  <si>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</si>
  <si>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</si>
  <si>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</si>
  <si>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</si>
  <si>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</si>
  <si>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</si>
  <si>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</si>
  <si>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</si>
  <si>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</si>
  <si>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</si>
  <si>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</si>
  <si>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</si>
  <si>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</si>
  <si>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</si>
  <si>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</si>
  <si>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</si>
  <si>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</si>
  <si>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</si>
  <si>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</si>
  <si>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</si>
  <si>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</si>
  <si>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</si>
  <si>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</si>
  <si>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</si>
  <si>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</si>
  <si>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</si>
  <si>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</si>
  <si>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</si>
  <si>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</si>
  <si>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</si>
  <si>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</si>
  <si>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</si>
  <si>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</si>
  <si>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</si>
  <si>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</si>
  <si>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</si>
  <si>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</si>
  <si>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</si>
  <si>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</si>
  <si>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</si>
  <si>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</si>
  <si>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</si>
  <si>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</si>
  <si>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</si>
  <si>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</si>
  <si>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</si>
  <si>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</si>
  <si>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</si>
  <si>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</si>
  <si>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</si>
  <si>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</si>
  <si>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</si>
  <si>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</si>
  <si>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</si>
  <si>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</si>
  <si>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</si>
  <si>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</si>
  <si>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</si>
  <si>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</si>
  <si>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</si>
  <si>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</si>
  <si>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</si>
  <si>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</si>
  <si>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</si>
  <si>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</si>
  <si>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</si>
  <si>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</si>
  <si>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</si>
  <si>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</si>
  <si>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</si>
  <si>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</si>
  <si>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</si>
  <si>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</si>
  <si>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</si>
  <si>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</si>
  <si>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</si>
  <si>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</si>
  <si>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</si>
  <si>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</si>
  <si>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</si>
  <si>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</si>
  <si>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</si>
  <si>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</si>
  <si>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</si>
  <si>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</si>
  <si>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</si>
  <si>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</si>
  <si>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</si>
  <si>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</si>
  <si>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</si>
  <si>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</si>
  <si>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</si>
  <si>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</si>
  <si>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</si>
  <si>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</si>
  <si>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</si>
  <si>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</si>
  <si>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</si>
  <si>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</si>
  <si>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</si>
  <si>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</si>
  <si>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</si>
  <si>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</si>
  <si>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</si>
  <si>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</si>
  <si>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</si>
  <si>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</si>
  <si>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</si>
  <si>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</si>
  <si>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</si>
  <si>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</si>
  <si>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</si>
  <si>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</si>
  <si>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</si>
  <si>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</si>
  <si>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</si>
  <si>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</si>
  <si>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</si>
  <si>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</si>
  <si>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</si>
  <si>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</si>
  <si>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</si>
  <si>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</si>
  <si>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</si>
  <si>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</si>
  <si>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</si>
  <si>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</si>
  <si>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</si>
  <si>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</si>
  <si>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</si>
  <si>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</si>
  <si>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</si>
  <si>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</si>
  <si>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</si>
  <si>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</si>
  <si>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</si>
  <si>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</si>
  <si>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</si>
  <si>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</si>
  <si>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</si>
  <si>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</si>
  <si>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</si>
  <si>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</si>
  <si>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</si>
  <si>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</si>
  <si>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</si>
  <si>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</si>
  <si>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</si>
  <si>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</si>
  <si>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</si>
  <si>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</si>
  <si>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</si>
  <si>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</si>
  <si>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</si>
  <si>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</si>
  <si>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</si>
  <si>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</si>
  <si>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</si>
  <si>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</si>
  <si>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</si>
  <si>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</si>
  <si>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</si>
  <si>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</si>
  <si>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</si>
  <si>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</si>
  <si>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</si>
  <si>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</si>
  <si>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</si>
  <si>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</si>
  <si>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</si>
  <si>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</si>
  <si>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</si>
  <si>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</si>
  <si>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</si>
  <si>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</si>
  <si>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</si>
  <si>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</si>
  <si>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</si>
  <si>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</si>
  <si>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</si>
  <si>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</si>
  <si>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</si>
  <si>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</si>
  <si>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</si>
  <si>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</si>
  <si>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</si>
  <si>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</si>
  <si>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</si>
  <si>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</si>
  <si>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</si>
  <si>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</si>
  <si>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</si>
  <si>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</si>
  <si>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</si>
  <si>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</si>
  <si>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</si>
  <si>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</si>
  <si>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</si>
  <si>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</si>
  <si>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</si>
  <si>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</si>
  <si>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</si>
  <si>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</si>
  <si>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</si>
  <si>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</si>
  <si>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</si>
  <si>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</si>
  <si>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</si>
  <si>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</si>
  <si>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</si>
  <si>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</si>
  <si>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</si>
  <si>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</si>
  <si>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</si>
  <si>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</si>
  <si>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</si>
  <si>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</si>
  <si>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</si>
  <si>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</si>
  <si>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</si>
  <si>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</si>
  <si>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</si>
  <si>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</si>
  <si>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</si>
  <si>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</si>
  <si>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</si>
  <si>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</si>
  <si>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</si>
  <si>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</si>
  <si>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</si>
  <si>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</si>
  <si>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</si>
  <si>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</si>
  <si>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</si>
  <si>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</si>
  <si>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</si>
  <si>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</si>
  <si>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</si>
  <si>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</si>
  <si>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</si>
  <si>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</si>
  <si>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</si>
  <si>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</si>
  <si>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</si>
  <si>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</si>
  <si>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</si>
  <si>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</si>
  <si>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</si>
  <si>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</si>
  <si>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</si>
  <si>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</si>
  <si>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</si>
  <si>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</si>
  <si>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</si>
  <si>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</si>
  <si>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</si>
  <si>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</si>
  <si>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</si>
  <si>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</si>
  <si>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</si>
  <si>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</si>
  <si>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</si>
  <si>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</si>
  <si>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</si>
  <si>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</si>
  <si>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</si>
  <si>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</si>
  <si>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</si>
  <si>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</si>
  <si>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</si>
  <si>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</si>
  <si>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</si>
  <si>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</si>
  <si>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</si>
  <si>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</si>
  <si>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</si>
  <si>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</si>
  <si>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</si>
  <si>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</si>
  <si>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</si>
  <si>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</si>
  <si>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</si>
  <si>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</si>
  <si>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</si>
  <si>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</si>
  <si>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</si>
  <si>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</si>
  <si>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</si>
  <si>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</si>
  <si>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</si>
  <si>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</si>
  <si>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</si>
  <si>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</si>
  <si>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</si>
  <si>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</si>
  <si>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</si>
  <si>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</si>
  <si>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</si>
  <si>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</si>
  <si>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</si>
  <si>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</si>
  <si>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</si>
  <si>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</si>
  <si>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</si>
  <si>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</si>
  <si>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</si>
  <si>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</si>
  <si>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</si>
  <si>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</si>
  <si>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</si>
  <si>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</si>
  <si>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</si>
  <si>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</si>
  <si>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</si>
  <si>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</si>
  <si>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</si>
  <si>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</si>
  <si>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</si>
  <si>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</si>
  <si>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</si>
  <si>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</si>
  <si>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</si>
  <si>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</si>
  <si>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</si>
  <si>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</si>
  <si>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</si>
  <si>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</si>
  <si>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</si>
  <si>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</si>
  <si>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</si>
  <si>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</si>
  <si>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</si>
  <si>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</si>
  <si>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</si>
  <si>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</si>
  <si>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</si>
  <si>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</si>
  <si>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</si>
  <si>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</si>
  <si>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</si>
  <si>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</si>
  <si>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</si>
  <si>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</si>
  <si>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</si>
  <si>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</si>
  <si>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</si>
  <si>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</si>
  <si>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</si>
  <si>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</si>
  <si>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</si>
  <si>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</si>
  <si>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</si>
  <si>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</si>
  <si>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</si>
  <si>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</si>
  <si>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</si>
  <si>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</si>
  <si>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</si>
  <si>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</si>
  <si>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</si>
  <si>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</si>
  <si>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</si>
  <si>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</si>
  <si>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</si>
  <si>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</si>
  <si>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</si>
  <si>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</si>
  <si>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</si>
  <si>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</si>
  <si>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</si>
  <si>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</si>
  <si>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</si>
  <si>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</si>
  <si>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</si>
  <si>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</si>
  <si>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</si>
  <si>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</si>
  <si>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</si>
  <si>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</si>
  <si>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</si>
  <si>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</si>
  <si>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</si>
  <si>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</si>
  <si>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</si>
  <si>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</si>
  <si>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</si>
  <si>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</si>
  <si>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</si>
  <si>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</si>
  <si>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</si>
  <si>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</si>
  <si>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</si>
  <si>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</si>
  <si>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</si>
  <si>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</si>
  <si>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</si>
  <si>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</si>
  <si>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</si>
  <si>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</si>
  <si>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</si>
  <si>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</si>
  <si>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</si>
  <si>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</si>
  <si>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</si>
  <si>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</si>
  <si>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</si>
  <si>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</si>
  <si>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</si>
  <si>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</si>
  <si>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</si>
  <si>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</si>
  <si>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</si>
  <si>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</si>
  <si>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</si>
  <si>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</si>
  <si>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</si>
  <si>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</si>
  <si>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</si>
  <si>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</si>
  <si>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</si>
  <si>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</si>
  <si>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</si>
  <si>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</si>
  <si>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</si>
  <si>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</si>
  <si>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</si>
  <si>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</si>
  <si>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</si>
  <si>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</si>
  <si>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</si>
  <si>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</si>
  <si>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</si>
  <si>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</si>
  <si>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</si>
  <si>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</si>
  <si>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</si>
  <si>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</si>
  <si>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</si>
  <si>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</si>
  <si>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</si>
  <si>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</si>
  <si>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</si>
  <si>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</si>
  <si>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</si>
  <si>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</si>
  <si>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</si>
  <si>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</si>
  <si>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</si>
  <si>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</si>
  <si>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</si>
  <si>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</si>
  <si>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</si>
  <si>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</si>
  <si>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</si>
  <si>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</si>
  <si>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</si>
  <si>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</si>
  <si>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</si>
  <si>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</si>
  <si>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</si>
  <si>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</si>
  <si>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</si>
  <si>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</si>
  <si>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</si>
  <si>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</si>
  <si>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</si>
  <si>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</si>
  <si>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</si>
  <si>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</si>
  <si>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</si>
  <si>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</si>
  <si>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</si>
  <si>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</si>
  <si>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</si>
  <si>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</si>
  <si>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</si>
  <si>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</si>
  <si>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</si>
  <si>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</si>
  <si>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</si>
  <si>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</si>
  <si>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</si>
  <si>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</si>
  <si>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</si>
  <si>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</si>
  <si>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</si>
  <si>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</si>
  <si>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</si>
  <si>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</si>
  <si>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</si>
  <si>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</si>
  <si>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</si>
  <si>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</si>
  <si>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</si>
  <si>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</si>
  <si>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</si>
  <si>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</si>
  <si>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</si>
  <si>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</si>
  <si>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</si>
  <si>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</si>
  <si>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</si>
  <si>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</si>
  <si>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</si>
  <si>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</si>
  <si>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</si>
  <si>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</si>
  <si>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</si>
  <si>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</si>
  <si>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</si>
  <si>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</si>
  <si>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</si>
  <si>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</si>
  <si>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</si>
  <si>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</si>
  <si>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</si>
  <si>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</si>
  <si>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</si>
  <si>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</si>
  <si>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</si>
  <si>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</si>
  <si>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</si>
  <si>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</si>
  <si>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</si>
  <si>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</si>
  <si>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</si>
  <si>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</si>
  <si>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</si>
  <si>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</si>
  <si>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</si>
  <si>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</si>
  <si>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</si>
  <si>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</si>
  <si>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</si>
  <si>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</si>
  <si>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</si>
  <si>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</si>
  <si>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</si>
  <si>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</si>
  <si>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</si>
  <si>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</si>
  <si>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</si>
  <si>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</si>
  <si>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</si>
  <si>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</si>
  <si>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</si>
  <si>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</si>
  <si>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</si>
  <si>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</si>
  <si>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</si>
  <si>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</si>
  <si>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</si>
  <si>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</si>
  <si>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</si>
  <si>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</si>
  <si>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</si>
  <si>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</si>
  <si>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</si>
  <si>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</si>
  <si>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</si>
  <si>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</si>
  <si>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</si>
  <si>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</si>
  <si>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</si>
  <si>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</si>
  <si>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</si>
  <si>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</si>
  <si>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</si>
  <si>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</si>
  <si>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</si>
  <si>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</si>
  <si>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</si>
  <si>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</si>
  <si>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</si>
  <si>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</si>
  <si>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</si>
  <si>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</si>
  <si>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</si>
  <si>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</si>
  <si>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</si>
  <si>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</si>
  <si>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</si>
  <si>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</si>
  <si>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</si>
  <si>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</si>
  <si>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</si>
  <si>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</si>
  <si>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</si>
  <si>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</si>
  <si>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</si>
  <si>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</si>
  <si>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</si>
  <si>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</si>
  <si>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</si>
  <si>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</si>
  <si>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</si>
  <si>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</si>
  <si>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</si>
  <si>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</si>
  <si>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</si>
  <si>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</si>
  <si>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</si>
  <si>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</si>
  <si>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</si>
  <si>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</si>
  <si>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</si>
  <si>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</si>
  <si>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</si>
  <si>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</si>
  <si>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</si>
  <si>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</si>
  <si>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</si>
  <si>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</si>
  <si>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</si>
  <si>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</si>
  <si>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</si>
  <si>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</si>
  <si>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</si>
  <si>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</si>
  <si>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</si>
  <si>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</si>
  <si>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</si>
  <si>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</si>
  <si>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</si>
  <si>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</si>
  <si>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</si>
  <si>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</si>
  <si>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</si>
  <si>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</si>
  <si>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</si>
  <si>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</si>
  <si>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</si>
  <si>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</si>
  <si>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</si>
  <si>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</si>
  <si>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</si>
  <si>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</si>
  <si>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</si>
  <si>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</si>
  <si>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</si>
  <si>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</si>
  <si>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</si>
  <si>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</si>
  <si>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</si>
  <si>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</si>
  <si>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2"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</si>
  <si>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</si>
  <si>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</si>
  <si>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</si>
  <si>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</si>
  <si>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</si>
  <si>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</si>
  <si>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</si>
  <si>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</si>
  <si>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</si>
  <si>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</si>
  <si>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</si>
  <si>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</si>
  <si>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</si>
  <si>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</si>
  <si>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</si>
  <si>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</si>
  <si>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</si>
  <si>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</si>
  <si>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</si>
  <si>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</si>
  <si>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</si>
  <si>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</si>
  <si>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</si>
  <si>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</si>
  <si>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</si>
  <si>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</si>
  <si>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</si>
  <si>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</si>
  <si>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</si>
  <si>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</si>
  <si>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</si>
  <si>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</si>
  <si>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</si>
  <si>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</si>
  <si>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</si>
  <si>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</si>
  <si>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</si>
  <si>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</si>
  <si>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</si>
  <si>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</si>
  <si>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</si>
  <si>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</si>
  <si>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</si>
  <si>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</si>
  <si>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</si>
  <si>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</si>
  <si>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</si>
  <si>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</si>
  <si>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</si>
  <si>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</si>
  <si>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</si>
  <si>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</si>
  <si>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</si>
  <si>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</si>
  <si>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</si>
  <si>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</si>
  <si>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</si>
  <si>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</si>
  <si>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</si>
  <si>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</si>
  <si>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</si>
  <si>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</si>
  <si>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</si>
  <si>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</si>
  <si>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</si>
  <si>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</si>
  <si>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</si>
  <si>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</si>
  <si>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</si>
  <si>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</si>
  <si>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</si>
  <si>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</si>
  <si>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</si>
  <si>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</si>
  <si>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</si>
  <si>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</si>
  <si>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</si>
  <si>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</si>
  <si>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</si>
  <si>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</si>
  <si>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</si>
  <si>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</si>
  <si>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</si>
  <si>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</si>
  <si>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</si>
  <si>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</si>
  <si>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</si>
  <si>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</si>
  <si>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</si>
  <si>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</si>
  <si>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</si>
  <si>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</si>
  <si>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</si>
  <si>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</si>
  <si>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</si>
  <si>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</si>
  <si>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</si>
  <si>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</si>
  <si>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</si>
  <si>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</si>
  <si>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</si>
  <si>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</si>
  <si>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</si>
  <si>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</si>
  <si>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</si>
  <si>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</si>
  <si>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</si>
  <si>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</si>
  <si>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</si>
  <si>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</si>
  <si>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</si>
  <si>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</si>
  <si>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</si>
  <si>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</si>
  <si>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</si>
  <si>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</si>
  <si>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</si>
  <si>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</si>
  <si>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</si>
  <si>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</si>
  <si>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</si>
  <si>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</si>
  <si>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</si>
  <si>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</si>
  <si>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</si>
  <si>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</si>
  <si>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</si>
  <si>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</si>
  <si>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</si>
  <si>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</si>
  <si>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</si>
  <si>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</si>
  <si>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</si>
  <si>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</si>
  <si>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</si>
  <si>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</si>
  <si>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</si>
  <si>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</si>
  <si>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</si>
  <si>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</si>
  <si>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</si>
  <si>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</si>
  <si>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</si>
  <si>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</si>
  <si>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</si>
  <si>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</si>
  <si>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</si>
  <si>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</si>
  <si>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</si>
  <si>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</si>
  <si>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</si>
  <si>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</si>
  <si>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</si>
  <si>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</si>
  <si>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</si>
  <si>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</si>
  <si>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</si>
  <si>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</si>
  <si>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</si>
  <si>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</si>
  <si>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</si>
  <si>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</si>
  <si>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</si>
  <si>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</si>
  <si>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</si>
  <si>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</si>
  <si>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</si>
  <si>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</si>
  <si>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</si>
  <si>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</si>
  <si>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</si>
  <si>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</si>
  <si>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</si>
  <si>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</si>
  <si>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</si>
  <si>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</si>
  <si>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</si>
  <si>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</si>
  <si>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</si>
  <si>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</si>
  <si>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</si>
  <si>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</si>
  <si>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</si>
  <si>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</si>
  <si>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</si>
  <si>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</si>
  <si>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</si>
  <si>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</si>
  <si>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</si>
  <si>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</si>
  <si>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</si>
  <si>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</si>
  <si>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</si>
  <si>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</si>
  <si>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</si>
  <si>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</si>
  <si>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</si>
  <si>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</si>
  <si>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</si>
  <si>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</si>
  <si>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</si>
  <si>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</si>
  <si>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</si>
  <si>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</si>
  <si>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</si>
  <si>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</si>
  <si>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</si>
  <si>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</si>
  <si>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</si>
  <si>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</si>
  <si>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</si>
  <si>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</si>
  <si>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</si>
  <si>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</si>
  <si>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</si>
  <si>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</si>
  <si>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</si>
  <si>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</si>
  <si>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</si>
  <si>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</si>
  <si>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</si>
  <si>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</si>
  <si>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</si>
  <si>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</si>
  <si>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</si>
  <si>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</si>
  <si>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</si>
  <si>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</si>
  <si>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</si>
  <si>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</si>
  <si>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</si>
  <si>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</si>
  <si>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</si>
  <si>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</si>
  <si>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</si>
  <si>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</si>
  <si>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</si>
  <si>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</si>
  <si>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</si>
  <si>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</si>
  <si>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</si>
  <si>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</si>
  <si>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</si>
  <si>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</si>
  <si>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</si>
  <si>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</si>
  <si>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</si>
  <si>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</si>
  <si>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</si>
  <si>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</si>
  <si>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</si>
  <si>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</si>
  <si>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</si>
  <si>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</si>
  <si>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</si>
  <si>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</si>
  <si>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</si>
  <si>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</si>
  <si>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</si>
  <si>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</si>
  <si>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</si>
  <si>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</si>
  <si>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</si>
  <si>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</si>
  <si>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</si>
  <si>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</si>
  <si>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</si>
  <si>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</si>
  <si>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</si>
  <si>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</si>
  <si>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</si>
  <si>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</si>
  <si>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</si>
  <si>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</si>
  <si>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</si>
  <si>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</si>
  <si>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</si>
  <si>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</si>
  <si>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</si>
  <si>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</si>
  <si>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</si>
  <si>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</si>
  <si>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</si>
  <si>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</si>
  <si>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</si>
  <si>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</si>
  <si>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</si>
  <si>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</si>
  <si>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</si>
  <si>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</si>
  <si>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</si>
  <si>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</si>
  <si>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</si>
  <si>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</si>
  <si>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</si>
  <si>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</si>
  <si>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</si>
  <si>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</si>
  <si>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</si>
  <si>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</si>
  <si>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</si>
  <si>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</si>
  <si>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</si>
  <si>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</si>
  <si>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</si>
  <si>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</si>
  <si>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</si>
  <si>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</si>
  <si>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</si>
  <si>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</si>
  <si>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</si>
  <si>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</si>
  <si>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</si>
  <si>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</si>
  <si>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</si>
  <si>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</si>
  <si>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</si>
  <si>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</si>
  <si>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</si>
  <si>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</si>
  <si>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</si>
  <si>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</si>
  <si>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</si>
  <si>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</si>
  <si>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</si>
  <si>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</si>
  <si>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</si>
  <si>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</si>
  <si>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</si>
  <si>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</si>
  <si>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</si>
  <si>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</si>
  <si>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</si>
  <si>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</si>
  <si>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</si>
  <si>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</si>
  <si>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</si>
  <si>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</si>
  <si>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</si>
  <si>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</si>
  <si>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</si>
  <si>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</si>
  <si>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</si>
  <si>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</si>
  <si>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</si>
  <si>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</si>
  <si>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</si>
  <si>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</si>
  <si>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</si>
  <si>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</si>
  <si>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</si>
  <si>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</si>
  <si>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</si>
  <si>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</si>
  <si>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</si>
  <si>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</si>
  <si>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</si>
  <si>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</si>
  <si>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</si>
  <si>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</si>
  <si>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</si>
  <si>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</si>
  <si>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</si>
  <si>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</si>
  <si>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</si>
  <si>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</si>
  <si>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</si>
  <si>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</si>
  <si>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</si>
  <si>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</si>
  <si>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</si>
  <si>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</si>
  <si>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</si>
  <si>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</si>
  <si>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</si>
  <si>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</si>
  <si>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</si>
  <si>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</si>
  <si>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</si>
  <si>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</si>
  <si>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</si>
  <si>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</si>
  <si>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</si>
  <si>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</si>
  <si>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</si>
  <si>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</si>
  <si>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</si>
  <si>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</si>
  <si>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</si>
  <si>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</si>
  <si>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</si>
  <si>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</si>
  <si>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</si>
  <si>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</si>
  <si>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</si>
  <si>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</si>
  <si>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</si>
  <si>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</si>
  <si>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</si>
  <si>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</si>
  <si>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</si>
  <si>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</si>
  <si>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</si>
  <si>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</si>
  <si>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</si>
  <si>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</si>
  <si>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</si>
  <si>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</si>
  <si>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</si>
  <si>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</si>
  <si>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</si>
  <si>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</si>
  <si>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</si>
  <si>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</si>
  <si>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</si>
  <si>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</si>
  <si>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</si>
  <si>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</si>
  <si>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</si>
  <si>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</si>
  <si>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</si>
  <si>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</si>
  <si>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</si>
  <si>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</si>
  <si>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</si>
  <si>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</si>
  <si>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</si>
  <si>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</si>
  <si>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</si>
  <si>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</si>
  <si>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</si>
  <si>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</si>
  <si>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</si>
  <si>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</si>
  <si>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</si>
  <si>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</si>
  <si>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</si>
  <si>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</si>
  <si>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</si>
  <si>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</si>
  <si>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</si>
  <si>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</si>
  <si>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</si>
  <si>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</si>
  <si>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</si>
  <si>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</si>
  <si>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</si>
  <si>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</si>
  <si>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</si>
  <si>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</si>
  <si>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</si>
  <si>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</si>
  <si>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</si>
  <si>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</si>
  <si>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</si>
  <si>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</si>
  <si>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</si>
  <si>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</si>
  <si>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</si>
  <si>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</si>
  <si>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</si>
  <si>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</si>
  <si>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</si>
  <si>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</si>
  <si>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</si>
  <si>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</si>
  <si>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</si>
  <si>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</si>
  <si>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</si>
  <si>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</si>
  <si>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</si>
  <si>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</si>
  <si>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</si>
  <si>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</si>
  <si>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</si>
  <si>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</si>
  <si>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</si>
  <si>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</si>
  <si>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</si>
  <si>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</si>
  <si>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</si>
  <si>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</si>
  <si>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</si>
  <si>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</si>
  <si>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</si>
  <si>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</si>
  <si>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</si>
  <si>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</si>
  <si>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</si>
  <si>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</si>
  <si>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</si>
  <si>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</si>
  <si>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</si>
  <si>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</si>
  <si>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</si>
  <si>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</si>
  <si>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</si>
  <si>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</si>
  <si>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</si>
  <si>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</si>
  <si>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</si>
  <si>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</si>
  <si>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</si>
  <si>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</si>
  <si>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</si>
  <si>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</si>
  <si>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</si>
  <si>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</si>
  <si>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</si>
  <si>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</si>
  <si>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</si>
  <si>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</si>
  <si>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</si>
  <si>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</si>
  <si>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</si>
  <si>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</si>
  <si>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</si>
  <si>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</si>
  <si>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</si>
  <si>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</si>
  <si>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</si>
  <si>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</si>
  <si>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</si>
  <si>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</si>
  <si>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</si>
  <si>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</si>
  <si>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</si>
  <si>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</si>
  <si>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</si>
  <si>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</si>
  <si>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</si>
  <si>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</si>
  <si>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</si>
  <si>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</si>
  <si>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</si>
  <si>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</si>
  <si>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</si>
  <si>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</si>
  <si>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</si>
  <si>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</si>
  <si>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</si>
  <si>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</si>
  <si>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</si>
  <si>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</si>
  <si>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</si>
  <si>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</si>
  <si>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</si>
  <si>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</si>
  <si>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</si>
  <si>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</si>
  <si>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</si>
  <si>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</si>
  <si>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</si>
  <si>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</si>
  <si>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</si>
  <si>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</si>
  <si>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</si>
  <si>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</si>
  <si>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</si>
  <si>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</si>
  <si>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</si>
  <si>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</si>
  <si>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</si>
  <si>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</si>
  <si>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</si>
  <si>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</si>
  <si>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</si>
  <si>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</si>
  <si>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</si>
  <si>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</si>
  <si>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</si>
  <si>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</si>
  <si>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</si>
  <si>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</si>
  <si>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</si>
  <si>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</si>
  <si>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</si>
  <si>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</si>
  <si>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</si>
  <si>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</si>
  <si>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</si>
  <si>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</si>
  <si>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</si>
  <si>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</si>
  <si>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</si>
  <si>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</si>
  <si>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</si>
  <si>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</si>
  <si>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</si>
  <si>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</si>
  <si>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</si>
  <si>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</si>
  <si>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</si>
  <si>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</si>
  <si>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</si>
  <si>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</si>
  <si>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</si>
  <si>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</si>
  <si>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</si>
  <si>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</si>
  <si>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</si>
  <si>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</si>
  <si>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</si>
  <si>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</si>
  <si>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</si>
  <si>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</si>
  <si>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</si>
  <si>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</si>
  <si>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</si>
  <si>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</si>
  <si>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</si>
  <si>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</si>
  <si>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</si>
  <si>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</si>
  <si>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</si>
  <si>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</si>
  <si>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</si>
  <si>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</si>
  <si>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</si>
  <si>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</si>
  <si>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</si>
  <si>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</si>
  <si>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</si>
  <si>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</si>
  <si>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</si>
  <si>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</si>
  <si>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</si>
  <si>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</si>
  <si>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</si>
  <si>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</si>
  <si>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</si>
  <si>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</si>
  <si>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</si>
  <si>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</si>
  <si>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</si>
  <si>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</si>
  <si>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</si>
  <si>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</si>
  <si>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</si>
  <si>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</si>
  <si>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</si>
  <si>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</si>
  <si>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</si>
  <si>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</si>
  <si>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</si>
  <si>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</si>
  <si>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</si>
  <si>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</si>
  <si>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</si>
  <si>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</si>
  <si>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</si>
  <si>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</si>
  <si>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</si>
  <si>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</si>
  <si>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</si>
  <si>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</si>
  <si>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</si>
  <si>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</si>
  <si>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</si>
  <si>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</si>
  <si>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</si>
  <si>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</si>
  <si>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</si>
  <si>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</si>
  <si>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</si>
  <si>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</si>
  <si>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</si>
  <si>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</si>
  <si>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</si>
  <si>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</si>
  <si>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</si>
  <si>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</si>
  <si>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</si>
  <si>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</si>
  <si>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</si>
  <si>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</si>
  <si>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</si>
  <si>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</si>
  <si>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</si>
  <si>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</si>
  <si>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</si>
  <si>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</si>
  <si>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</si>
  <si>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</si>
  <si>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</si>
  <si>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</si>
  <si>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</si>
  <si>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</si>
  <si>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</si>
  <si>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</si>
  <si>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</si>
  <si>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</si>
  <si>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</si>
  <si>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</si>
  <si>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</si>
  <si>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</si>
  <si>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</si>
  <si>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</si>
  <si>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</si>
  <si>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</si>
  <si>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</si>
  <si>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</si>
  <si>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</si>
  <si>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</si>
  <si>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</si>
  <si>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</si>
  <si>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</si>
  <si>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</si>
  <si>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</si>
  <si>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</si>
  <si>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</si>
  <si>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</si>
  <si>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</si>
  <si>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</si>
  <si>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</si>
  <si>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</si>
  <si>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</si>
  <si>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</si>
  <si>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</si>
  <si>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</si>
  <si>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</si>
  <si>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</si>
  <si>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</si>
  <si>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</si>
  <si>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</si>
  <si>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</si>
  <si>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</si>
  <si>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</si>
  <si>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</si>
  <si>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</si>
  <si>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</si>
  <si>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</si>
  <si>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</si>
  <si>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</si>
  <si>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</si>
  <si>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</si>
  <si>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</si>
  <si>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</si>
  <si>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</si>
  <si>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</si>
  <si>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</si>
  <si>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</si>
  <si>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</si>
  <si>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</si>
  <si>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</si>
  <si>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</si>
  <si>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</si>
  <si>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</si>
  <si>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</si>
  <si>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</si>
  <si>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</si>
  <si>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</si>
  <si>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</si>
  <si>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</si>
  <si>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</si>
  <si>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</si>
  <si>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</si>
  <si>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</si>
  <si>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</si>
  <si>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</si>
  <si>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</si>
  <si>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</si>
  <si>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</si>
  <si>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</si>
  <si>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</si>
  <si>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</si>
  <si>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</si>
  <si>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</si>
  <si>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</si>
  <si>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</si>
  <si>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</si>
  <si>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</si>
  <si>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</si>
  <si>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</si>
  <si>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</si>
  <si>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</si>
  <si>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</si>
  <si>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</si>
  <si>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</si>
  <si>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</si>
  <si>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</si>
  <si>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</si>
  <si>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</si>
  <si>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</si>
  <si>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</si>
  <si>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</si>
  <si>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</si>
  <si>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</si>
  <si>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</si>
  <si>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</si>
  <si>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</si>
  <si>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</si>
  <si>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</si>
  <si>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</si>
  <si>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</si>
  <si>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</si>
  <si>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</si>
  <si>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</si>
  <si>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</si>
  <si>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</si>
  <si>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</si>
  <si>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</si>
  <si>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</si>
  <si>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</si>
  <si>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</si>
  <si>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</si>
  <si>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</si>
  <si>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</si>
  <si>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</si>
  <si>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</si>
  <si>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</si>
  <si>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</si>
  <si>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</si>
  <si>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</si>
  <si>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</si>
  <si>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</si>
  <si>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</si>
  <si>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</si>
  <si>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</si>
  <si>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</si>
  <si>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</si>
  <si>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</si>
  <si>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</si>
  <si>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</si>
  <si>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</si>
  <si>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</si>
  <si>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</si>
  <si>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</si>
  <si>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</si>
  <si>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</si>
  <si>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</si>
  <si>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</si>
  <si>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</si>
  <si>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</si>
  <si>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</si>
  <si>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</si>
  <si>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</si>
  <si>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</si>
  <si>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</si>
  <si>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</si>
  <si>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</si>
  <si>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</si>
  <si>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</si>
  <si>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</si>
  <si>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</si>
  <si>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</si>
  <si>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</si>
  <si>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</si>
  <si>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</si>
  <si>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</si>
  <si>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</si>
  <si>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</si>
  <si>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</si>
  <si>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</si>
  <si>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</si>
  <si>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</si>
  <si>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</si>
  <si>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</si>
  <si>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</si>
  <si>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</si>
  <si>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</si>
  <si>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</si>
  <si>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</si>
  <si>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</si>
  <si>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</si>
  <si>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</si>
  <si>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</si>
  <si>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</si>
  <si>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</si>
  <si>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</si>
  <si>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</si>
  <si>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</si>
  <si>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</si>
  <si>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</si>
  <si>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</si>
  <si>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</si>
  <si>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</si>
  <si>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</si>
  <si>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</si>
  <si>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</si>
  <si>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</si>
  <si>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</si>
  <si>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</si>
  <si>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</si>
  <si>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</si>
  <si>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</si>
  <si>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</si>
  <si>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</si>
  <si>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</si>
  <si>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</si>
  <si>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</si>
  <si>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</si>
  <si>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</si>
  <si>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</si>
  <si>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</si>
  <si>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</si>
  <si>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</si>
  <si>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</si>
  <si>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</si>
  <si>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</si>
  <si>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</si>
  <si>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</si>
  <si>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</si>
  <si>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</si>
  <si>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</si>
  <si>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</si>
  <si>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</si>
  <si>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</si>
  <si>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</si>
  <si>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</si>
  <si>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</si>
  <si>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</si>
  <si>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</si>
  <si>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</si>
  <si>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</si>
  <si>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</si>
  <si>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</si>
  <si>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</si>
  <si>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</si>
  <si>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</si>
  <si>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</si>
  <si>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</si>
  <si>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</si>
  <si>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</si>
  <si>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</si>
  <si>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</si>
  <si>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</si>
  <si>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</si>
  <si>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</si>
  <si>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</si>
  <si>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</si>
  <si>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</si>
  <si>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</si>
  <si>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</si>
  <si>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</si>
  <si>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</si>
  <si>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</si>
  <si>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</si>
  <si>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</si>
  <si>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</si>
  <si>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</si>
  <si>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</si>
  <si>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</si>
  <si>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</si>
  <si>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</si>
  <si>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</si>
  <si>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</si>
  <si>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</si>
  <si>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</si>
  <si>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</si>
  <si>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</si>
  <si>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</si>
  <si>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</si>
  <si>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</si>
  <si>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</si>
  <si>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</si>
  <si>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</si>
  <si>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</si>
  <si>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</si>
  <si>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</si>
  <si>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</si>
  <si>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</si>
  <si>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</si>
  <si>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</si>
  <si>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</si>
  <si>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</si>
  <si>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</si>
  <si>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</si>
  <si>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</si>
  <si>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</si>
  <si>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</si>
  <si>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</si>
  <si>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</si>
  <si>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</si>
  <si>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</si>
  <si>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</si>
  <si>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</si>
  <si>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</si>
  <si>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</si>
  <si>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</si>
  <si>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</si>
  <si>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</si>
  <si>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</si>
  <si>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</si>
  <si>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</si>
  <si>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</si>
  <si>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</si>
  <si>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</si>
  <si>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</si>
  <si>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</si>
  <si>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</si>
  <si>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</si>
  <si>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</si>
  <si>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</si>
  <si>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</si>
  <si>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</si>
  <si>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</si>
  <si>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</si>
  <si>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</si>
  <si>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</si>
  <si>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</si>
  <si>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</si>
  <si>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</si>
  <si>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</si>
  <si>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</si>
  <si>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</si>
  <si>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</si>
  <si>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</si>
  <si>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</si>
  <si>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</si>
  <si>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</si>
  <si>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</si>
  <si>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</si>
  <si>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</si>
  <si>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</si>
  <si>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</si>
  <si>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</si>
  <si>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</si>
  <si>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</si>
  <si>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</si>
  <si>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</si>
  <si>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</si>
  <si>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</si>
  <si>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</si>
  <si>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</si>
  <si>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</si>
  <si>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</si>
  <si>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</si>
  <si>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</si>
  <si>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</si>
  <si>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</si>
  <si>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</si>
  <si>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</si>
  <si>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</si>
  <si>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</si>
  <si>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</si>
  <si>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</si>
  <si>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</si>
  <si>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</si>
  <si>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</si>
  <si>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</si>
  <si>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</si>
  <si>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</si>
  <si>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</si>
  <si>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</si>
  <si>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</si>
  <si>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</si>
  <si>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</si>
  <si>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</si>
  <si>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</si>
  <si>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</si>
  <si>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</si>
  <si>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</si>
  <si>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</si>
  <si>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</si>
  <si>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</si>
  <si>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</si>
  <si>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</si>
  <si>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</si>
  <si>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</si>
  <si>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</si>
  <si>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</si>
  <si>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</si>
  <si>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</si>
  <si>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</si>
  <si>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</si>
  <si>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</si>
  <si>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</si>
  <si>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</si>
  <si>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</si>
  <si>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</si>
  <si>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</si>
  <si>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</si>
  <si>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</si>
  <si>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</si>
  <si>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2" type="noConversion"/>
  </si>
  <si>
    <t>### 暗牧-302-vs222</t>
  </si>
  <si>
    <t># 2x (2) 迪菲亚麻风侏儒</t>
  </si>
  <si>
    <t>AAECAZ/HAgTn8AO79wO/gAStigQN3r4Dm80D184Du9EDi9UDyuMD9PYDiPcDo/cDrfcDjYEE758E4aQEAA==</t>
  </si>
  <si>
    <t>### 圣契-306-ok-vs223</t>
  </si>
  <si>
    <t># 1x (4) 凯瑞尔·罗姆</t>
  </si>
  <si>
    <t># 1x (7) 光铸凯瑞尔</t>
  </si>
  <si>
    <t>AAECAZmrBAaEwQP76AOR7APZ+QO/gATgiwQM/bgD6rkD67kD7LkDysEDlc0DwNEDzOsD8PYDjfgD4aQE+aQEAA==</t>
  </si>
  <si>
    <t>剑圣萨穆罗</t>
  </si>
</sst>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I60"/>
  <sheetViews>
    <sheetView workbookViewId="0">
      <pane ySplit="1" topLeftCell="A2" activePane="bottomLeft" state="frozen"/>
      <selection pane="bottomLeft" activeCell="P19" sqref="P1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4" spans="1:35" ht="12.75" customHeight="1">
      <c r="B4" s="500">
        <f>SUM(B5:B27)</f>
        <v>1</v>
      </c>
      <c r="C4" s="500">
        <f t="shared" ref="C4:F4" si="0">SUM(C5:C27)</f>
        <v>2</v>
      </c>
      <c r="D4" s="500">
        <f t="shared" si="0"/>
        <v>3</v>
      </c>
      <c r="E4" s="500">
        <f t="shared" si="0"/>
        <v>0</v>
      </c>
      <c r="F4" s="500">
        <f t="shared" si="0"/>
        <v>2</v>
      </c>
      <c r="M4" t="s">
        <v>8099</v>
      </c>
    </row>
    <row r="5" spans="1:35" ht="12.75" customHeight="1">
      <c r="M5" t="s">
        <v>6497</v>
      </c>
    </row>
    <row r="6" spans="1:35" ht="12.75" customHeight="1">
      <c r="M6" t="s">
        <v>3</v>
      </c>
    </row>
    <row r="7" spans="1:35" ht="12.75" customHeight="1">
      <c r="M7" t="s">
        <v>6498</v>
      </c>
    </row>
    <row r="8" spans="1:35" ht="12.75" customHeight="1">
      <c r="M8" t="s">
        <v>0</v>
      </c>
    </row>
    <row r="9" spans="1:35" ht="12.75" customHeight="1">
      <c r="A9" t="s">
        <v>5071</v>
      </c>
      <c r="B9" s="679">
        <f>SUMIFS(标准!M:M,标准!B:B,A9)</f>
        <v>0</v>
      </c>
      <c r="C9" s="679">
        <f>SUMIFS(标准!N:N,标准!B:B,A9)</f>
        <v>0</v>
      </c>
      <c r="D9" s="679">
        <f>SUMIFS(标准!O:O,标准!B:B,A9)</f>
        <v>0</v>
      </c>
      <c r="E9" s="679">
        <f>SUMIFS(标准!P:P,标准!B:B,A9)</f>
        <v>0</v>
      </c>
      <c r="F9" s="679">
        <f>SUMIFS(标准!Q:Q,标准!B:B,A9)</f>
        <v>0</v>
      </c>
      <c r="M9" t="s">
        <v>7020</v>
      </c>
    </row>
    <row r="10" spans="1:35" ht="12.75" customHeight="1">
      <c r="A10" t="s">
        <v>7445</v>
      </c>
      <c r="B10" s="679">
        <f>SUMIFS(标准!M:M,标准!B:B,A10)</f>
        <v>0</v>
      </c>
      <c r="C10" s="679">
        <f>SUMIFS(标准!N:N,标准!B:B,A10)</f>
        <v>0</v>
      </c>
      <c r="D10" s="679">
        <f>SUMIFS(标准!O:O,标准!B:B,A10)</f>
        <v>0</v>
      </c>
      <c r="E10" s="679">
        <f>SUMIFS(标准!P:P,标准!B:B,A10)</f>
        <v>0</v>
      </c>
      <c r="F10" s="679">
        <f>SUMIFS(标准!Q:Q,标准!B:B,A10)</f>
        <v>0</v>
      </c>
      <c r="M10" t="s">
        <v>7827</v>
      </c>
    </row>
    <row r="11" spans="1:35" ht="12.75" customHeight="1">
      <c r="A11" t="s">
        <v>5115</v>
      </c>
      <c r="B11" s="679">
        <f>SUMIFS(标准!M:M,标准!B:B,A11)</f>
        <v>0</v>
      </c>
      <c r="C11" s="679">
        <f>SUMIFS(标准!N:N,标准!B:B,A11)</f>
        <v>0</v>
      </c>
      <c r="D11" s="679">
        <f>SUMIFS(标准!O:O,标准!B:B,A11)</f>
        <v>0</v>
      </c>
      <c r="E11" s="679">
        <f>SUMIFS(标准!P:P,标准!B:B,A11)</f>
        <v>0</v>
      </c>
      <c r="F11" s="679">
        <f>SUMIFS(标准!Q:Q,标准!B:B,A11)</f>
        <v>0</v>
      </c>
      <c r="M11" t="s">
        <v>6997</v>
      </c>
    </row>
    <row r="12" spans="1:35" ht="12.75" customHeight="1">
      <c r="A12" s="478" t="s">
        <v>8111</v>
      </c>
      <c r="B12" s="446">
        <f>SUMIFS(标准!M:M,标准!B:B,A12)</f>
        <v>1</v>
      </c>
      <c r="C12" s="446">
        <f>SUMIFS(标准!N:N,标准!B:B,A12)</f>
        <v>1</v>
      </c>
      <c r="D12" s="446">
        <f>SUMIFS(标准!O:O,标准!B:B,A12)</f>
        <v>2</v>
      </c>
      <c r="E12" s="446">
        <f>SUMIFS(标准!P:P,标准!B:B,A12)</f>
        <v>0</v>
      </c>
      <c r="F12" s="446">
        <f>SUMIFS(标准!Q:Q,标准!B:B,A12)</f>
        <v>1</v>
      </c>
      <c r="M12" t="s">
        <v>8100</v>
      </c>
    </row>
    <row r="13" spans="1:35" ht="12.75" customHeight="1">
      <c r="A13" t="s">
        <v>8108</v>
      </c>
      <c r="B13" s="679">
        <f>SUMIFS(标准!M:M,标准!B:B,A13)</f>
        <v>0</v>
      </c>
      <c r="C13" s="679">
        <f>SUMIFS(标准!N:N,标准!B:B,A13)</f>
        <v>0</v>
      </c>
      <c r="D13" s="679">
        <f>SUMIFS(标准!O:O,标准!B:B,A13)</f>
        <v>0</v>
      </c>
      <c r="E13" s="679">
        <f>SUMIFS(标准!P:P,标准!B:B,A13)</f>
        <v>0</v>
      </c>
      <c r="F13" s="679">
        <f>SUMIFS(标准!Q:Q,标准!B:B,A13)</f>
        <v>0</v>
      </c>
      <c r="M13" t="s">
        <v>8101</v>
      </c>
    </row>
    <row r="14" spans="1:35" ht="12.75" customHeight="1">
      <c r="A14" t="s">
        <v>607</v>
      </c>
      <c r="B14" s="679">
        <f>SUMIFS(标准!M:M,标准!B:B,A14)</f>
        <v>0</v>
      </c>
      <c r="C14" s="679">
        <f>SUMIFS(标准!N:N,标准!B:B,A14)</f>
        <v>0</v>
      </c>
      <c r="D14" s="679">
        <f>SUMIFS(标准!O:O,标准!B:B,A14)</f>
        <v>0</v>
      </c>
      <c r="E14" s="679">
        <f>SUMIFS(标准!P:P,标准!B:B,A14)</f>
        <v>0</v>
      </c>
      <c r="F14" s="679">
        <f>SUMIFS(标准!Q:Q,标准!B:B,A14)</f>
        <v>0</v>
      </c>
      <c r="M14" t="s">
        <v>8102</v>
      </c>
    </row>
    <row r="15" spans="1:35" ht="12.75" customHeight="1">
      <c r="A15" t="s">
        <v>7460</v>
      </c>
      <c r="B15" s="679">
        <f>SUMIFS(标准!M:M,标准!B:B,A15)</f>
        <v>0</v>
      </c>
      <c r="C15" s="679">
        <f>SUMIFS(标准!N:N,标准!B:B,A15)</f>
        <v>0</v>
      </c>
      <c r="D15" s="679">
        <f>SUMIFS(标准!O:O,标准!B:B,A15)</f>
        <v>0</v>
      </c>
      <c r="E15" s="679">
        <f>SUMIFS(标准!P:P,标准!B:B,A15)</f>
        <v>0</v>
      </c>
      <c r="F15" s="679">
        <f>SUMIFS(标准!Q:Q,标准!B:B,A15)</f>
        <v>0</v>
      </c>
      <c r="M15" t="s">
        <v>8103</v>
      </c>
    </row>
    <row r="16" spans="1:35" ht="12.75" customHeight="1">
      <c r="A16" t="s">
        <v>8109</v>
      </c>
      <c r="B16" s="679">
        <f>SUMIFS(标准!M:M,标准!B:B,A16)</f>
        <v>0</v>
      </c>
      <c r="C16" s="679">
        <f>SUMIFS(标准!N:N,标准!B:B,A16)</f>
        <v>0</v>
      </c>
      <c r="D16" s="679">
        <f>SUMIFS(标准!O:O,标准!B:B,A16)</f>
        <v>0</v>
      </c>
      <c r="E16" s="679">
        <f>SUMIFS(标准!P:P,标准!B:B,A16)</f>
        <v>0</v>
      </c>
      <c r="F16" s="679">
        <f>SUMIFS(标准!Q:Q,标准!B:B,A16)</f>
        <v>0</v>
      </c>
      <c r="M16" t="s">
        <v>8104</v>
      </c>
    </row>
    <row r="17" spans="1:22" ht="12.75" customHeight="1">
      <c r="A17" t="s">
        <v>7457</v>
      </c>
      <c r="B17" s="679">
        <f>SUMIFS(标准!M:M,标准!B:B,A17)</f>
        <v>0</v>
      </c>
      <c r="C17" s="679">
        <f>SUMIFS(标准!N:N,标准!B:B,A17)</f>
        <v>0</v>
      </c>
      <c r="D17" s="679">
        <f>SUMIFS(标准!O:O,标准!B:B,A17)</f>
        <v>0</v>
      </c>
      <c r="E17" s="679">
        <f>SUMIFS(标准!P:P,标准!B:B,A17)</f>
        <v>0</v>
      </c>
      <c r="F17" s="679">
        <f>SUMIFS(标准!Q:Q,标准!B:B,A17)</f>
        <v>0</v>
      </c>
      <c r="M17" t="s">
        <v>7831</v>
      </c>
    </row>
    <row r="18" spans="1:22" ht="12.75" customHeight="1">
      <c r="A18" t="s">
        <v>6992</v>
      </c>
      <c r="B18" s="679">
        <f>SUMIFS(标准!M:M,标准!B:B,A18)</f>
        <v>0</v>
      </c>
      <c r="C18" s="679">
        <f>SUMIFS(标准!N:N,标准!B:B,A18)</f>
        <v>0</v>
      </c>
      <c r="D18" s="679">
        <f>SUMIFS(标准!O:O,标准!B:B,A18)</f>
        <v>0</v>
      </c>
      <c r="E18" s="679">
        <f>SUMIFS(标准!P:P,标准!B:B,A18)</f>
        <v>0</v>
      </c>
      <c r="F18" s="679">
        <f>SUMIFS(标准!Q:Q,标准!B:B,A18)</f>
        <v>0</v>
      </c>
      <c r="M18" t="s">
        <v>8105</v>
      </c>
    </row>
    <row r="19" spans="1:22" ht="12.75" customHeight="1">
      <c r="A19" t="s">
        <v>8110</v>
      </c>
      <c r="B19" s="679">
        <f>SUMIFS(标准!M:M,标准!B:B,A19)</f>
        <v>0</v>
      </c>
      <c r="C19" s="679">
        <f>SUMIFS(标准!N:N,标准!B:B,A19)</f>
        <v>0</v>
      </c>
      <c r="D19" s="679">
        <f>SUMIFS(标准!O:O,标准!B:B,A19)</f>
        <v>0</v>
      </c>
      <c r="E19" s="679">
        <f>SUMIFS(标准!P:P,标准!B:B,A19)</f>
        <v>0</v>
      </c>
      <c r="F19" s="679">
        <f>SUMIFS(标准!Q:Q,标准!B:B,A19)</f>
        <v>0</v>
      </c>
      <c r="M19" t="s">
        <v>8106</v>
      </c>
    </row>
    <row r="20" spans="1:22" ht="12.75" customHeight="1">
      <c r="A20" t="s">
        <v>7260</v>
      </c>
      <c r="B20" s="679">
        <f>SUMIFS(标准!M:M,标准!B:B,A20)</f>
        <v>0</v>
      </c>
      <c r="C20" s="679">
        <f>SUMIFS(标准!N:N,标准!B:B,A20)</f>
        <v>0</v>
      </c>
      <c r="D20" s="679">
        <f>SUMIFS(标准!O:O,标准!B:B,A20)</f>
        <v>0</v>
      </c>
      <c r="E20" s="679">
        <f>SUMIFS(标准!P:P,标准!B:B,A20)</f>
        <v>0</v>
      </c>
      <c r="F20" s="679">
        <f>SUMIFS(标准!Q:Q,标准!B:B,A20)</f>
        <v>0</v>
      </c>
      <c r="M20" t="s">
        <v>7833</v>
      </c>
    </row>
    <row r="21" spans="1:22" ht="12.75" customHeight="1">
      <c r="A21" t="s">
        <v>7200</v>
      </c>
      <c r="B21" s="679">
        <f>SUMIFS(标准!M:M,标准!B:B,A21)</f>
        <v>0</v>
      </c>
      <c r="C21" s="679">
        <f>SUMIFS(标准!N:N,标准!B:B,A21)</f>
        <v>0</v>
      </c>
      <c r="D21" s="679">
        <f>SUMIFS(标准!O:O,标准!B:B,A21)</f>
        <v>0</v>
      </c>
      <c r="E21" s="679">
        <f>SUMIFS(标准!P:P,标准!B:B,A21)</f>
        <v>0</v>
      </c>
      <c r="F21" s="679">
        <f>SUMIFS(标准!Q:Q,标准!B:B,A21)</f>
        <v>0</v>
      </c>
      <c r="M21" t="s">
        <v>7772</v>
      </c>
    </row>
    <row r="22" spans="1:22" ht="12.75" customHeight="1">
      <c r="A22" t="s">
        <v>7442</v>
      </c>
      <c r="B22" s="679">
        <f>SUMIFS(标准!M:M,标准!B:B,A22)</f>
        <v>0</v>
      </c>
      <c r="C22" s="679">
        <f>SUMIFS(标准!N:N,标准!B:B,A22)</f>
        <v>0</v>
      </c>
      <c r="D22" s="679">
        <f>SUMIFS(标准!O:O,标准!B:B,A22)</f>
        <v>0</v>
      </c>
      <c r="E22" s="679">
        <f>SUMIFS(标准!P:P,标准!B:B,A22)</f>
        <v>0</v>
      </c>
      <c r="F22" s="679">
        <f>SUMIFS(标准!Q:Q,标准!B:B,A22)</f>
        <v>0</v>
      </c>
      <c r="M22" t="s">
        <v>7835</v>
      </c>
    </row>
    <row r="23" spans="1:22" ht="12.75" customHeight="1">
      <c r="A23" t="s">
        <v>7466</v>
      </c>
      <c r="B23" s="679">
        <f>SUMIFS(标准!M:M,标准!B:B,A23)</f>
        <v>0</v>
      </c>
      <c r="C23" s="679">
        <f>SUMIFS(标准!N:N,标准!B:B,A23)</f>
        <v>0</v>
      </c>
      <c r="D23" s="679">
        <f>SUMIFS(标准!O:O,标准!B:B,A23)</f>
        <v>0</v>
      </c>
      <c r="E23" s="679">
        <f>SUMIFS(标准!P:P,标准!B:B,A23)</f>
        <v>0</v>
      </c>
      <c r="F23" s="679">
        <f>SUMIFS(标准!Q:Q,标准!B:B,A23)</f>
        <v>0</v>
      </c>
      <c r="M23" t="s">
        <v>7838</v>
      </c>
    </row>
    <row r="24" spans="1:22" ht="12.75" customHeight="1">
      <c r="A24" t="s">
        <v>7598</v>
      </c>
      <c r="B24" s="679">
        <f>SUMIFS(标准!M:M,标准!B:B,A24)</f>
        <v>0</v>
      </c>
      <c r="C24" s="446">
        <f>SUMIFS(标准!N:N,标准!B:B,A24)</f>
        <v>1</v>
      </c>
      <c r="D24" s="446">
        <f>SUMIFS(标准!O:O,标准!B:B,A24)</f>
        <v>1</v>
      </c>
      <c r="E24" s="679">
        <f>SUMIFS(标准!P:P,标准!B:B,A24)</f>
        <v>0</v>
      </c>
      <c r="F24" s="446">
        <f>SUMIFS(标准!Q:Q,标准!B:B,A24)</f>
        <v>1</v>
      </c>
      <c r="M24" t="s">
        <v>7839</v>
      </c>
    </row>
    <row r="25" spans="1:22" ht="12.75" customHeight="1">
      <c r="M25" t="s">
        <v>6501</v>
      </c>
    </row>
    <row r="26" spans="1:22" ht="12.75" customHeight="1">
      <c r="M26" t="s">
        <v>8107</v>
      </c>
    </row>
    <row r="27" spans="1:22" ht="12.75" customHeight="1">
      <c r="M27" t="s">
        <v>6501</v>
      </c>
    </row>
    <row r="28" spans="1:22" ht="12.75" customHeight="1">
      <c r="M28" t="s">
        <v>6502</v>
      </c>
    </row>
    <row r="30" spans="1:22" ht="12.75" customHeight="1">
      <c r="M30" s="471" t="s">
        <v>7826</v>
      </c>
      <c r="N30" s="471" t="s">
        <v>7826</v>
      </c>
      <c r="O30" s="471"/>
      <c r="R30" s="255"/>
      <c r="U30" s="255"/>
      <c r="V30" s="255"/>
    </row>
    <row r="31" spans="1:22" ht="12.75" customHeight="1">
      <c r="B31" s="500">
        <f>SUM(B32:B61)</f>
        <v>0</v>
      </c>
      <c r="C31" s="500">
        <f>SUM(C32:C61)</f>
        <v>5</v>
      </c>
      <c r="D31" s="500">
        <f>SUM(D32:D61)</f>
        <v>5</v>
      </c>
      <c r="E31" s="500">
        <f>SUM(E32:E61)</f>
        <v>2</v>
      </c>
      <c r="F31" s="500">
        <f>SUM(F32:F61)</f>
        <v>5</v>
      </c>
      <c r="G31" s="500">
        <f t="shared" ref="G31:K31" si="1">SUM(G32:G52)</f>
        <v>0</v>
      </c>
      <c r="H31" s="500">
        <f t="shared" si="1"/>
        <v>0</v>
      </c>
      <c r="I31" s="500">
        <f t="shared" si="1"/>
        <v>0</v>
      </c>
      <c r="J31" s="500">
        <f t="shared" si="1"/>
        <v>0</v>
      </c>
      <c r="K31" s="500">
        <f t="shared" si="1"/>
        <v>0</v>
      </c>
      <c r="M31" s="600" t="s">
        <v>6497</v>
      </c>
      <c r="N31" s="594" t="s">
        <v>6497</v>
      </c>
      <c r="O31" s="589"/>
      <c r="R31" s="255"/>
      <c r="U31" s="255"/>
    </row>
    <row r="32" spans="1:22" ht="12.75" customHeight="1">
      <c r="M32" s="601" t="s">
        <v>3</v>
      </c>
      <c r="N32" s="592" t="s">
        <v>3</v>
      </c>
      <c r="O32" s="590"/>
      <c r="R32" s="255"/>
      <c r="U32" s="255"/>
    </row>
    <row r="33" spans="1:21" ht="12.75" customHeight="1">
      <c r="M33" s="602" t="s">
        <v>6498</v>
      </c>
      <c r="N33" s="593" t="s">
        <v>6498</v>
      </c>
      <c r="O33" s="591"/>
      <c r="R33" s="255"/>
      <c r="U33" s="255"/>
    </row>
    <row r="34" spans="1:21" ht="12.75" customHeight="1">
      <c r="M34" s="478" t="s">
        <v>0</v>
      </c>
      <c r="N34" s="586" t="s">
        <v>0</v>
      </c>
    </row>
    <row r="35" spans="1:21" ht="12.75" customHeight="1">
      <c r="A35" t="s">
        <v>5071</v>
      </c>
      <c r="B35" s="679">
        <f>SUMIFS(标准!M:M,标准!B:B,A35)</f>
        <v>0</v>
      </c>
      <c r="C35" s="679">
        <f>SUMIFS(标准!N:N,标准!B:B,A35)</f>
        <v>0</v>
      </c>
      <c r="D35" s="679">
        <f>SUMIFS(标准!O:O,标准!B:B,A35)</f>
        <v>0</v>
      </c>
      <c r="E35" s="679">
        <f>SUMIFS(标准!P:P,标准!B:B,A35)</f>
        <v>0</v>
      </c>
      <c r="F35" s="679">
        <f>SUMIFS(标准!Q:Q,标准!B:B,A35)</f>
        <v>0</v>
      </c>
      <c r="M35" t="s">
        <v>7020</v>
      </c>
      <c r="N35" t="s">
        <v>7020</v>
      </c>
    </row>
    <row r="36" spans="1:21" ht="12.75" customHeight="1">
      <c r="A36" t="s">
        <v>7445</v>
      </c>
      <c r="B36" s="679">
        <f>SUMIFS(标准!M:M,标准!B:B,A36)</f>
        <v>0</v>
      </c>
      <c r="C36" s="679">
        <f>SUMIFS(标准!N:N,标准!B:B,A36)</f>
        <v>0</v>
      </c>
      <c r="D36" s="679">
        <f>SUMIFS(标准!O:O,标准!B:B,A36)</f>
        <v>0</v>
      </c>
      <c r="E36" s="679">
        <f>SUMIFS(标准!P:P,标准!B:B,A36)</f>
        <v>0</v>
      </c>
      <c r="F36" s="679">
        <f>SUMIFS(标准!Q:Q,标准!B:B,A36)</f>
        <v>0</v>
      </c>
      <c r="M36" t="s">
        <v>7827</v>
      </c>
      <c r="N36" t="s">
        <v>7827</v>
      </c>
    </row>
    <row r="37" spans="1:21" ht="12.75" customHeight="1">
      <c r="A37" t="s">
        <v>7842</v>
      </c>
      <c r="B37" s="679">
        <f>SUMIFS(标准!M:M,标准!B:B,A37)</f>
        <v>0</v>
      </c>
      <c r="C37" s="679">
        <f>SUMIFS(标准!N:N,标准!B:B,A37)</f>
        <v>0</v>
      </c>
      <c r="D37" s="679">
        <f>SUMIFS(标准!O:O,标准!B:B,A37)</f>
        <v>0</v>
      </c>
      <c r="E37" s="679">
        <f>SUMIFS(标准!P:P,标准!B:B,A37)</f>
        <v>0</v>
      </c>
      <c r="F37" s="679">
        <f>SUMIFS(标准!Q:Q,标准!B:B,A37)</f>
        <v>0</v>
      </c>
      <c r="M37" t="s">
        <v>7828</v>
      </c>
      <c r="N37" t="s">
        <v>7828</v>
      </c>
    </row>
    <row r="38" spans="1:21" ht="12.75" customHeight="1">
      <c r="A38" t="s">
        <v>7843</v>
      </c>
      <c r="B38" s="679">
        <f>SUMIFS(标准!M:M,标准!B:B,A38)</f>
        <v>0</v>
      </c>
      <c r="C38" s="446">
        <f>SUMIFS(标准!N:N,标准!B:B,A38)</f>
        <v>1</v>
      </c>
      <c r="D38" s="446">
        <f>SUMIFS(标准!O:O,标准!B:B,A38)</f>
        <v>1</v>
      </c>
      <c r="E38" s="446">
        <f>SUMIFS(标准!P:P,标准!B:B,A38)</f>
        <v>1</v>
      </c>
      <c r="F38" s="446">
        <f>SUMIFS(标准!Q:Q,标准!B:B,A38)</f>
        <v>1</v>
      </c>
      <c r="M38" t="s">
        <v>7829</v>
      </c>
      <c r="N38" t="s">
        <v>7829</v>
      </c>
    </row>
    <row r="39" spans="1:21" ht="12.75" customHeight="1">
      <c r="A39" t="s">
        <v>6728</v>
      </c>
      <c r="B39" s="679">
        <f>SUMIFS(标准!M:M,标准!B:B,A39)</f>
        <v>0</v>
      </c>
      <c r="C39" s="679">
        <f>SUMIFS(标准!N:N,标准!B:B,A39)</f>
        <v>0</v>
      </c>
      <c r="D39" s="679">
        <f>SUMIFS(标准!O:O,标准!B:B,A39)</f>
        <v>0</v>
      </c>
      <c r="E39" s="679">
        <f>SUMIFS(标准!P:P,标准!B:B,A39)</f>
        <v>0</v>
      </c>
      <c r="F39" s="679">
        <f>SUMIFS(标准!Q:Q,标准!B:B,A39)</f>
        <v>0</v>
      </c>
      <c r="M39" t="s">
        <v>7830</v>
      </c>
    </row>
    <row r="40" spans="1:21" ht="12.75" customHeight="1">
      <c r="A40" t="s">
        <v>7457</v>
      </c>
      <c r="B40" s="679">
        <f>SUMIFS(标准!M:M,标准!B:B,A40)</f>
        <v>0</v>
      </c>
      <c r="C40" s="679">
        <f>SUMIFS(标准!N:N,标准!B:B,A40)</f>
        <v>0</v>
      </c>
      <c r="D40" s="679">
        <f>SUMIFS(标准!O:O,标准!B:B,A40)</f>
        <v>0</v>
      </c>
      <c r="E40" s="679">
        <f>SUMIFS(标准!P:P,标准!B:B,A40)</f>
        <v>0</v>
      </c>
      <c r="F40" s="679">
        <f>SUMIFS(标准!Q:Q,标准!B:B,A40)</f>
        <v>0</v>
      </c>
      <c r="M40" t="s">
        <v>7831</v>
      </c>
      <c r="N40" t="s">
        <v>7831</v>
      </c>
    </row>
    <row r="41" spans="1:21" ht="12.75" customHeight="1">
      <c r="A41" t="s">
        <v>5191</v>
      </c>
      <c r="B41" s="679">
        <f>SUMIFS(标准!M:M,标准!B:B,A41)</f>
        <v>0</v>
      </c>
      <c r="C41" s="679">
        <f>SUMIFS(标准!N:N,标准!B:B,A41)</f>
        <v>0</v>
      </c>
      <c r="D41" s="679">
        <f>SUMIFS(标准!O:O,标准!B:B,A41)</f>
        <v>0</v>
      </c>
      <c r="E41" s="679">
        <f>SUMIFS(标准!P:P,标准!B:B,A41)</f>
        <v>0</v>
      </c>
      <c r="F41" s="679">
        <f>SUMIFS(标准!Q:Q,标准!B:B,A41)</f>
        <v>0</v>
      </c>
      <c r="M41" t="s">
        <v>7832</v>
      </c>
      <c r="N41" t="s">
        <v>7832</v>
      </c>
    </row>
    <row r="42" spans="1:21" ht="12.75" customHeight="1">
      <c r="A42" t="s">
        <v>6992</v>
      </c>
      <c r="B42" s="679">
        <f>SUMIFS(标准!M:M,标准!B:B,A42)</f>
        <v>0</v>
      </c>
      <c r="C42" s="679">
        <f>SUMIFS(标准!N:N,标准!B:B,A42)</f>
        <v>0</v>
      </c>
      <c r="D42" s="679">
        <f>SUMIFS(标准!O:O,标准!B:B,A42)</f>
        <v>0</v>
      </c>
      <c r="E42" s="679">
        <f>SUMIFS(标准!P:P,标准!B:B,A42)</f>
        <v>0</v>
      </c>
      <c r="F42" s="679">
        <f>SUMIFS(标准!Q:Q,标准!B:B,A42)</f>
        <v>0</v>
      </c>
      <c r="M42" t="s">
        <v>6499</v>
      </c>
      <c r="N42" t="s">
        <v>6499</v>
      </c>
    </row>
    <row r="43" spans="1:21" ht="12.75" customHeight="1">
      <c r="A43" t="s">
        <v>6993</v>
      </c>
      <c r="B43" s="679">
        <f>SUMIFS(标准!M:M,标准!B:B,A43)</f>
        <v>0</v>
      </c>
      <c r="C43" s="446">
        <f>SUMIFS(标准!N:N,标准!B:B,A43)</f>
        <v>1</v>
      </c>
      <c r="D43" s="446">
        <f>SUMIFS(标准!O:O,标准!B:B,A43)</f>
        <v>1</v>
      </c>
      <c r="E43" s="679">
        <f>SUMIFS(标准!P:P,标准!B:B,A43)</f>
        <v>0</v>
      </c>
      <c r="F43" s="446">
        <f>SUMIFS(标准!Q:Q,标准!B:B,A43)</f>
        <v>1</v>
      </c>
      <c r="M43" t="s">
        <v>6500</v>
      </c>
      <c r="N43" t="s">
        <v>6500</v>
      </c>
    </row>
    <row r="44" spans="1:21" ht="12.75" customHeight="1">
      <c r="A44" t="s">
        <v>7260</v>
      </c>
      <c r="B44" s="679">
        <f>SUMIFS(标准!M:M,标准!B:B,A44)</f>
        <v>0</v>
      </c>
      <c r="C44" s="679">
        <f>SUMIFS(标准!N:N,标准!B:B,A44)</f>
        <v>0</v>
      </c>
      <c r="D44" s="679">
        <f>SUMIFS(标准!O:O,标准!B:B,A44)</f>
        <v>0</v>
      </c>
      <c r="E44" s="679">
        <f>SUMIFS(标准!P:P,标准!B:B,A44)</f>
        <v>0</v>
      </c>
      <c r="F44" s="679">
        <f>SUMIFS(标准!Q:Q,标准!B:B,A44)</f>
        <v>0</v>
      </c>
      <c r="M44" t="s">
        <v>7833</v>
      </c>
      <c r="N44" t="s">
        <v>7833</v>
      </c>
    </row>
    <row r="45" spans="1:21" ht="12.75" customHeight="1">
      <c r="A45" t="s">
        <v>5877</v>
      </c>
      <c r="B45" s="679">
        <f>SUMIFS(标准!M:M,标准!B:B,A45)</f>
        <v>0</v>
      </c>
      <c r="C45" s="679">
        <f>SUMIFS(标准!N:N,标准!B:B,A45)</f>
        <v>0</v>
      </c>
      <c r="D45" s="679">
        <f>SUMIFS(标准!O:O,标准!B:B,A45)</f>
        <v>0</v>
      </c>
      <c r="E45" s="679">
        <f>SUMIFS(标准!P:P,标准!B:B,A45)</f>
        <v>0</v>
      </c>
      <c r="F45" s="679">
        <f>SUMIFS(标准!Q:Q,标准!B:B,A45)</f>
        <v>0</v>
      </c>
      <c r="M45" t="s">
        <v>7834</v>
      </c>
      <c r="N45" t="s">
        <v>7834</v>
      </c>
    </row>
    <row r="46" spans="1:21" ht="12.75" customHeight="1">
      <c r="A46" t="s">
        <v>7442</v>
      </c>
      <c r="B46" s="679">
        <f>SUMIFS(标准!M:M,标准!B:B,A46)</f>
        <v>0</v>
      </c>
      <c r="C46" s="679">
        <f>SUMIFS(标准!N:N,标准!B:B,A46)</f>
        <v>0</v>
      </c>
      <c r="D46" s="679">
        <f>SUMIFS(标准!O:O,标准!B:B,A46)</f>
        <v>0</v>
      </c>
      <c r="E46" s="679">
        <f>SUMIFS(标准!P:P,标准!B:B,A46)</f>
        <v>0</v>
      </c>
      <c r="F46" s="679">
        <f>SUMIFS(标准!Q:Q,标准!B:B,A46)</f>
        <v>0</v>
      </c>
      <c r="M46" t="s">
        <v>7835</v>
      </c>
    </row>
    <row r="47" spans="1:21" ht="12.75" customHeight="1">
      <c r="A47" t="s">
        <v>5557</v>
      </c>
      <c r="B47" s="679">
        <f>SUMIFS(标准!M:M,标准!B:B,A47)</f>
        <v>0</v>
      </c>
      <c r="C47" s="679">
        <f>SUMIFS(标准!N:N,标准!B:B,A47)</f>
        <v>0</v>
      </c>
      <c r="D47" s="679">
        <f>SUMIFS(标准!O:O,标准!B:B,A47)</f>
        <v>0</v>
      </c>
      <c r="E47" s="679">
        <f>SUMIFS(标准!P:P,标准!B:B,A47)</f>
        <v>0</v>
      </c>
      <c r="F47" s="679">
        <f>SUMIFS(标准!Q:Q,标准!B:B,A47)</f>
        <v>0</v>
      </c>
      <c r="M47" t="s">
        <v>7836</v>
      </c>
      <c r="N47" t="s">
        <v>7836</v>
      </c>
    </row>
    <row r="48" spans="1:21" ht="12.75" customHeight="1">
      <c r="A48" t="s">
        <v>7844</v>
      </c>
      <c r="B48" s="679">
        <f>SUMIFS(标准!M:M,标准!B:B,A48)</f>
        <v>0</v>
      </c>
      <c r="C48" s="679">
        <f>SUMIFS(标准!N:N,标准!B:B,A48)</f>
        <v>0</v>
      </c>
      <c r="D48" s="679">
        <f>SUMIFS(标准!O:O,标准!B:B,A48)</f>
        <v>0</v>
      </c>
      <c r="E48" s="679">
        <f>SUMIFS(标准!P:P,标准!B:B,A48)</f>
        <v>0</v>
      </c>
      <c r="F48" s="679">
        <f>SUMIFS(标准!Q:Q,标准!B:B,A48)</f>
        <v>0</v>
      </c>
      <c r="G48" s="472"/>
      <c r="M48" t="s">
        <v>7837</v>
      </c>
      <c r="N48" t="s">
        <v>7837</v>
      </c>
    </row>
    <row r="49" spans="1:15" ht="12.75" customHeight="1">
      <c r="A49" t="s">
        <v>7466</v>
      </c>
      <c r="B49" s="679">
        <f>SUMIFS(标准!M:M,标准!B:B,A49)</f>
        <v>0</v>
      </c>
      <c r="C49" s="679">
        <f>SUMIFS(标准!N:N,标准!B:B,A49)</f>
        <v>0</v>
      </c>
      <c r="D49" s="679">
        <f>SUMIFS(标准!O:O,标准!B:B,A49)</f>
        <v>0</v>
      </c>
      <c r="E49" s="679">
        <f>SUMIFS(标准!P:P,标准!B:B,A49)</f>
        <v>0</v>
      </c>
      <c r="F49" s="679">
        <f>SUMIFS(标准!Q:Q,标准!B:B,A49)</f>
        <v>0</v>
      </c>
      <c r="M49" t="s">
        <v>7838</v>
      </c>
      <c r="N49" t="s">
        <v>7838</v>
      </c>
    </row>
    <row r="50" spans="1:15" ht="12.75" customHeight="1">
      <c r="A50" t="s">
        <v>7079</v>
      </c>
      <c r="B50" s="679">
        <f>SUMIFS(标准!M:M,标准!B:B,A50)</f>
        <v>0</v>
      </c>
      <c r="C50" s="679">
        <f>SUMIFS(标准!N:N,标准!B:B,A50)</f>
        <v>0</v>
      </c>
      <c r="D50" s="679">
        <f>SUMIFS(标准!O:O,标准!B:B,A50)</f>
        <v>0</v>
      </c>
      <c r="E50" s="679">
        <f>SUMIFS(标准!P:P,标准!B:B,A50)</f>
        <v>0</v>
      </c>
      <c r="F50" s="679">
        <f>SUMIFS(标准!Q:Q,标准!B:B,A50)</f>
        <v>0</v>
      </c>
      <c r="M50" t="s">
        <v>7075</v>
      </c>
      <c r="N50" t="s">
        <v>7075</v>
      </c>
    </row>
    <row r="51" spans="1:15" ht="12.75" customHeight="1">
      <c r="A51" t="s">
        <v>7598</v>
      </c>
      <c r="B51" s="679">
        <f>SUMIFS(标准!M:M,标准!B:B,A51)</f>
        <v>0</v>
      </c>
      <c r="C51" s="446">
        <f>SUMIFS(标准!N:N,标准!B:B,A51)</f>
        <v>1</v>
      </c>
      <c r="D51" s="446">
        <f>SUMIFS(标准!O:O,标准!B:B,A51)</f>
        <v>1</v>
      </c>
      <c r="E51" s="679">
        <f>SUMIFS(标准!P:P,标准!B:B,A51)</f>
        <v>0</v>
      </c>
      <c r="F51" s="446">
        <f>SUMIFS(标准!Q:Q,标准!B:B,A51)</f>
        <v>1</v>
      </c>
      <c r="M51" t="s">
        <v>7839</v>
      </c>
      <c r="N51" t="s">
        <v>7839</v>
      </c>
    </row>
    <row r="52" spans="1:15" ht="12.75" customHeight="1">
      <c r="A52" s="478" t="s">
        <v>7845</v>
      </c>
      <c r="B52" s="679">
        <f>SUMIFS(标准!M:M,标准!B:B,A52)</f>
        <v>0</v>
      </c>
      <c r="C52" s="446">
        <f>SUMIFS(标准!N:N,标准!B:B,A52)</f>
        <v>1</v>
      </c>
      <c r="D52" s="446">
        <f>SUMIFS(标准!O:O,标准!B:B,A52)</f>
        <v>1</v>
      </c>
      <c r="E52" s="679">
        <f>SUMIFS(标准!P:P,标准!B:B,A52)</f>
        <v>0</v>
      </c>
      <c r="F52" s="446">
        <f>SUMIFS(标准!Q:Q,标准!B:B,A52)</f>
        <v>1</v>
      </c>
      <c r="M52" t="s">
        <v>7840</v>
      </c>
      <c r="N52" t="s">
        <v>7840</v>
      </c>
    </row>
    <row r="53" spans="1:15" ht="12.75" customHeight="1">
      <c r="B53" s="472"/>
      <c r="C53" s="472"/>
      <c r="D53" s="472"/>
      <c r="E53" s="472"/>
      <c r="F53" s="472"/>
      <c r="M53" t="s">
        <v>6501</v>
      </c>
      <c r="N53" t="s">
        <v>6501</v>
      </c>
    </row>
    <row r="54" spans="1:15" ht="12.75" customHeight="1">
      <c r="B54" s="679"/>
      <c r="C54" s="679"/>
      <c r="D54" s="679"/>
      <c r="E54" s="679"/>
      <c r="F54" s="679"/>
      <c r="M54" t="s">
        <v>7841</v>
      </c>
      <c r="N54" t="s">
        <v>7846</v>
      </c>
    </row>
    <row r="55" spans="1:15" ht="12.75" customHeight="1">
      <c r="B55" s="679"/>
      <c r="C55" s="679"/>
      <c r="D55" s="679"/>
      <c r="E55" s="679"/>
      <c r="F55" s="679"/>
      <c r="M55" t="s">
        <v>6501</v>
      </c>
      <c r="N55" t="s">
        <v>6501</v>
      </c>
    </row>
    <row r="56" spans="1:15" ht="12.75" customHeight="1">
      <c r="B56" s="679"/>
      <c r="C56" s="679"/>
      <c r="D56" s="679"/>
      <c r="E56" s="679"/>
      <c r="F56" s="472"/>
      <c r="M56" t="s">
        <v>6502</v>
      </c>
      <c r="N56" t="s">
        <v>6502</v>
      </c>
    </row>
    <row r="57" spans="1:15" ht="12.75" customHeight="1">
      <c r="O57" s="478"/>
    </row>
    <row r="58" spans="1:15" ht="12.75" customHeight="1">
      <c r="A58" s="478" t="s">
        <v>7848</v>
      </c>
      <c r="B58" s="679">
        <f>SUMIFS(标准!M:M,标准!B:B,A58)</f>
        <v>0</v>
      </c>
      <c r="C58" s="679">
        <f>SUMIFS(标准!N:N,标准!B:B,A58)</f>
        <v>0</v>
      </c>
      <c r="D58" s="679">
        <f>SUMIFS(标准!O:O,标准!B:B,A58)</f>
        <v>0</v>
      </c>
      <c r="E58" s="679">
        <f>SUMIFS(标准!P:P,标准!B:B,A58)</f>
        <v>0</v>
      </c>
      <c r="F58" s="679">
        <f>SUMIFS(标准!Q:Q,标准!B:B,A58)</f>
        <v>0</v>
      </c>
      <c r="N58" s="478" t="s">
        <v>7847</v>
      </c>
    </row>
    <row r="59" spans="1:15" ht="12.75" customHeight="1">
      <c r="A59" s="478" t="s">
        <v>7850</v>
      </c>
      <c r="B59" s="679">
        <f>SUMIFS(标准!M:M,标准!B:B,A59)</f>
        <v>0</v>
      </c>
      <c r="C59" s="679">
        <f>SUMIFS(标准!N:N,标准!B:B,A59)</f>
        <v>0</v>
      </c>
      <c r="D59" s="679">
        <f>SUMIFS(标准!O:O,标准!B:B,A59)</f>
        <v>0</v>
      </c>
      <c r="E59" s="679">
        <f>SUMIFS(标准!P:P,标准!B:B,A59)</f>
        <v>0</v>
      </c>
      <c r="F59" s="679">
        <f>SUMIFS(标准!Q:Q,标准!B:B,A59)</f>
        <v>0</v>
      </c>
      <c r="N59" s="478" t="s">
        <v>7849</v>
      </c>
    </row>
    <row r="60" spans="1:15" ht="12.75" customHeight="1">
      <c r="A60" s="478" t="s">
        <v>7852</v>
      </c>
      <c r="B60" s="446">
        <f>SUMIFS(标准!M:M,标准!B:B,A60)</f>
        <v>0</v>
      </c>
      <c r="C60" s="446">
        <f>SUMIFS(标准!N:N,标准!B:B,A60)</f>
        <v>1</v>
      </c>
      <c r="D60" s="446">
        <f>SUMIFS(标准!O:O,标准!B:B,A60)</f>
        <v>1</v>
      </c>
      <c r="E60" s="446">
        <f>SUMIFS(标准!P:P,标准!B:B,A60)</f>
        <v>1</v>
      </c>
      <c r="F60" s="446">
        <f>SUMIFS(标准!Q:Q,标准!B:B,A60)</f>
        <v>1</v>
      </c>
      <c r="N60" s="478" t="s">
        <v>7851</v>
      </c>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8080</v>
      </c>
      <c r="M2" s="700" t="s">
        <v>7935</v>
      </c>
    </row>
    <row r="3" spans="1:13" ht="11.25" customHeight="1">
      <c r="B3" s="409">
        <f>SUM(B8:B27)</f>
        <v>1</v>
      </c>
      <c r="C3" s="409">
        <f>SUM(C8:C27)</f>
        <v>0</v>
      </c>
      <c r="D3" s="409">
        <f>SUM(D8:D27)</f>
        <v>3</v>
      </c>
      <c r="E3" s="409">
        <f>SUM(E8:E27)</f>
        <v>2</v>
      </c>
      <c r="F3" s="409">
        <f>SUM(F8:F27)</f>
        <v>3</v>
      </c>
      <c r="L3" s="413" t="s">
        <v>8079</v>
      </c>
      <c r="M3" s="413" t="s">
        <v>7917</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7930</v>
      </c>
      <c r="B8" s="446">
        <f>SUMIFS(标准!M:M,标准!B:B,A8)</f>
        <v>1</v>
      </c>
      <c r="C8" s="679">
        <f>SUMIFS(标准!N:N,标准!B:B,A8)</f>
        <v>0</v>
      </c>
      <c r="D8" s="679">
        <f>SUMIFS(标准!O:O,标准!B:B,A8)</f>
        <v>0</v>
      </c>
      <c r="E8" s="679">
        <f>SUMIFS(标准!P:P,标准!B:B,A8)</f>
        <v>0</v>
      </c>
      <c r="F8" s="679">
        <f>SUMIFS(标准!Q:Q,标准!B:B,A8)</f>
        <v>2</v>
      </c>
      <c r="L8" s="413" t="s">
        <v>7918</v>
      </c>
      <c r="M8" s="413" t="s">
        <v>7918</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5482</v>
      </c>
      <c r="M9" s="413" t="s">
        <v>5482</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5465</v>
      </c>
      <c r="M10" s="413" t="s">
        <v>5465</v>
      </c>
    </row>
    <row r="11" spans="1:13" ht="11.25" customHeight="1">
      <c r="A11" s="413" t="s">
        <v>7376</v>
      </c>
      <c r="B11" s="679">
        <f>SUMIFS(标准!M:M,标准!B:B,A11)</f>
        <v>0</v>
      </c>
      <c r="C11" s="679">
        <f>SUMIFS(标准!N:N,标准!B:B,A11)</f>
        <v>0</v>
      </c>
      <c r="D11" s="679">
        <f>SUMIFS(标准!O:O,标准!B:B,A11)</f>
        <v>0</v>
      </c>
      <c r="E11" s="679">
        <f>SUMIFS(标准!P:P,标准!B:B,A11)</f>
        <v>0</v>
      </c>
      <c r="F11" s="679">
        <f>SUMIFS(标准!Q:Q,标准!B:B,A11)</f>
        <v>0</v>
      </c>
      <c r="L11" s="413" t="s">
        <v>7919</v>
      </c>
      <c r="M11" s="413" t="s">
        <v>7919</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5464</v>
      </c>
      <c r="M12" s="413" t="s">
        <v>5464</v>
      </c>
    </row>
    <row r="13" spans="1:13" ht="11.25" customHeight="1">
      <c r="A13" s="413" t="s">
        <v>7931</v>
      </c>
      <c r="B13" s="679">
        <f>SUMIFS(标准!M:M,标准!B:B,A13)</f>
        <v>0</v>
      </c>
      <c r="C13" s="679">
        <f>SUMIFS(标准!N:N,标准!B:B,A13)</f>
        <v>0</v>
      </c>
      <c r="D13" s="679">
        <f>SUMIFS(标准!O:O,标准!B:B,A13)</f>
        <v>0</v>
      </c>
      <c r="E13" s="679">
        <f>SUMIFS(标准!P:P,标准!B:B,A13)</f>
        <v>0</v>
      </c>
      <c r="F13" s="679">
        <f>SUMIFS(标准!Q:Q,标准!B:B,A13)</f>
        <v>0</v>
      </c>
      <c r="L13" s="413" t="s">
        <v>5479</v>
      </c>
      <c r="M13" s="413" t="s">
        <v>5479</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5493</v>
      </c>
      <c r="M14" s="413" t="s">
        <v>5493</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7029</v>
      </c>
      <c r="M15" s="413" t="s">
        <v>7029</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7920</v>
      </c>
      <c r="M16" s="413" t="s">
        <v>7920</v>
      </c>
    </row>
    <row r="17" spans="1:13" ht="11.25" customHeight="1">
      <c r="A17" s="413" t="s">
        <v>7221</v>
      </c>
      <c r="B17" s="679">
        <f>SUMIFS(标准!M:M,标准!B:B,A17)</f>
        <v>0</v>
      </c>
      <c r="C17" s="679">
        <f>SUMIFS(标准!N:N,标准!B:B,A17)</f>
        <v>0</v>
      </c>
      <c r="D17" s="679">
        <f>SUMIFS(标准!O:O,标准!B:B,A17)</f>
        <v>0</v>
      </c>
      <c r="E17" s="679">
        <f>SUMIFS(标准!P:P,标准!B:B,A17)</f>
        <v>0</v>
      </c>
      <c r="F17" s="679">
        <f>SUMIFS(标准!Q:Q,标准!B:B,A17)</f>
        <v>0</v>
      </c>
      <c r="L17" s="413" t="s">
        <v>7921</v>
      </c>
      <c r="M17" s="413" t="s">
        <v>7921</v>
      </c>
    </row>
    <row r="18" spans="1:13" ht="11.25" customHeight="1">
      <c r="A18" s="413" t="s">
        <v>6843</v>
      </c>
      <c r="B18" s="679">
        <f>SUMIFS(标准!M:M,标准!B:B,A18)</f>
        <v>0</v>
      </c>
      <c r="C18" s="679">
        <f>SUMIFS(标准!N:N,标准!B:B,A18)</f>
        <v>0</v>
      </c>
      <c r="D18" s="679">
        <f>SUMIFS(标准!O:O,标准!B:B,A18)</f>
        <v>0</v>
      </c>
      <c r="E18" s="679">
        <f>SUMIFS(标准!P:P,标准!B:B,A18)</f>
        <v>0</v>
      </c>
      <c r="F18" s="679">
        <f>SUMIFS(标准!Q:Q,标准!B:B,A18)</f>
        <v>0</v>
      </c>
      <c r="L18" s="413" t="s">
        <v>7922</v>
      </c>
      <c r="M18" s="413" t="s">
        <v>7922</v>
      </c>
    </row>
    <row r="19" spans="1:13" ht="11.25" customHeight="1">
      <c r="A19" s="413" t="s">
        <v>6681</v>
      </c>
      <c r="B19" s="679">
        <f>SUMIFS(标准!M:M,标准!B:B,A19)</f>
        <v>0</v>
      </c>
      <c r="C19" s="679">
        <f>SUMIFS(标准!N:N,标准!B:B,A19)</f>
        <v>0</v>
      </c>
      <c r="D19" s="679">
        <f>SUMIFS(标准!O:O,标准!B:B,A19)</f>
        <v>0</v>
      </c>
      <c r="E19" s="679">
        <f>SUMIFS(标准!P:P,标准!B:B,A19)</f>
        <v>0</v>
      </c>
      <c r="F19" s="679">
        <f>SUMIFS(标准!Q:Q,标准!B:B,A19)</f>
        <v>0</v>
      </c>
      <c r="L19" s="413" t="s">
        <v>7923</v>
      </c>
      <c r="M19" s="413" t="s">
        <v>7923</v>
      </c>
    </row>
    <row r="20" spans="1:13" ht="11.25" customHeight="1">
      <c r="A20" s="413" t="s">
        <v>7932</v>
      </c>
      <c r="B20" s="679">
        <f>SUMIFS(标准!M:M,标准!B:B,A20)</f>
        <v>0</v>
      </c>
      <c r="C20" s="679">
        <f>SUMIFS(标准!N:N,标准!B:B,A20)</f>
        <v>0</v>
      </c>
      <c r="D20" s="446">
        <f>SUMIFS(标准!O:O,标准!B:B,A20)</f>
        <v>2</v>
      </c>
      <c r="E20" s="446">
        <f>SUMIFS(标准!P:P,标准!B:B,A20)</f>
        <v>1</v>
      </c>
      <c r="F20" s="679">
        <f>SUMIFS(标准!Q:Q,标准!B:B,A20)</f>
        <v>0</v>
      </c>
      <c r="L20" s="413" t="s">
        <v>7924</v>
      </c>
      <c r="M20" s="413" t="s">
        <v>7924</v>
      </c>
    </row>
    <row r="21" spans="1:13" ht="11.25" customHeight="1">
      <c r="A21" s="413" t="s">
        <v>7933</v>
      </c>
      <c r="B21" s="679">
        <f>SUMIFS(标准!M:M,标准!B:B,A21)</f>
        <v>0</v>
      </c>
      <c r="C21" s="446">
        <f>SUMIFS(标准!N:N,标准!B:B,A21)</f>
        <v>0</v>
      </c>
      <c r="D21" s="679">
        <f>SUMIFS(标准!O:O,标准!B:B,A21)</f>
        <v>0</v>
      </c>
      <c r="E21" s="679">
        <f>SUMIFS(标准!P:P,标准!B:B,A21)</f>
        <v>0</v>
      </c>
      <c r="F21" s="446">
        <f>SUMIFS(标准!Q:Q,标准!B:B,A21)</f>
        <v>1</v>
      </c>
      <c r="L21" s="413" t="s">
        <v>7925</v>
      </c>
      <c r="M21" s="413" t="s">
        <v>7925</v>
      </c>
    </row>
    <row r="22" spans="1:13" ht="11.25" customHeight="1">
      <c r="A22" s="413" t="s">
        <v>6085</v>
      </c>
      <c r="B22" s="679">
        <f>SUMIFS(标准!M:M,标准!B:B,A22)</f>
        <v>0</v>
      </c>
      <c r="C22" s="679">
        <f>SUMIFS(标准!N:N,标准!B:B,A22)</f>
        <v>0</v>
      </c>
      <c r="D22" s="679">
        <f>SUMIFS(标准!O:O,标准!B:B,A22)</f>
        <v>0</v>
      </c>
      <c r="E22" s="679">
        <f>SUMIFS(标准!P:P,标准!B:B,A22)</f>
        <v>0</v>
      </c>
      <c r="F22" s="679">
        <f>SUMIFS(标准!Q:Q,标准!B:B,A22)</f>
        <v>0</v>
      </c>
      <c r="L22" s="413" t="s">
        <v>7926</v>
      </c>
      <c r="M22" s="413" t="s">
        <v>7926</v>
      </c>
    </row>
    <row r="23" spans="1:13" ht="11.25" customHeight="1">
      <c r="A23" s="413" t="s">
        <v>7934</v>
      </c>
      <c r="B23" s="679">
        <f>SUMIFS(标准!M:M,标准!B:B,A23)</f>
        <v>0</v>
      </c>
      <c r="C23" s="679">
        <f>SUMIFS(标准!N:N,标准!B:B,A23)</f>
        <v>0</v>
      </c>
      <c r="D23" s="446">
        <f>SUMIFS(标准!O:O,标准!B:B,A23)</f>
        <v>1</v>
      </c>
      <c r="E23" s="446">
        <f>SUMIFS(标准!P:P,标准!B:B,A23)</f>
        <v>1</v>
      </c>
      <c r="F23" s="679">
        <f>SUMIFS(标准!Q:Q,标准!B:B,A23)</f>
        <v>0</v>
      </c>
      <c r="L23" s="413" t="s">
        <v>7927</v>
      </c>
      <c r="M23" s="413" t="s">
        <v>7927</v>
      </c>
    </row>
    <row r="24" spans="1:13" ht="11.25" customHeight="1">
      <c r="A24" s="413" t="s">
        <v>5597</v>
      </c>
      <c r="B24" s="679">
        <f>SUMIFS(标准!M:M,标准!B:B,A24)</f>
        <v>0</v>
      </c>
      <c r="C24" s="679">
        <f>SUMIFS(标准!N:N,标准!B:B,A24)</f>
        <v>0</v>
      </c>
      <c r="D24" s="679">
        <f>SUMIFS(标准!O:O,标准!B:B,A24)</f>
        <v>0</v>
      </c>
      <c r="E24" s="679">
        <f>SUMIFS(标准!P:P,标准!B:B,A24)</f>
        <v>0</v>
      </c>
      <c r="F24" s="679">
        <f>SUMIFS(标准!Q:Q,标准!B:B,A24)</f>
        <v>0</v>
      </c>
      <c r="L24" s="413" t="s">
        <v>7928</v>
      </c>
      <c r="M24" s="413" t="s">
        <v>7928</v>
      </c>
    </row>
    <row r="25" spans="1:13" ht="11.25" customHeight="1">
      <c r="B25" s="679"/>
      <c r="C25" s="679"/>
      <c r="D25" s="679"/>
      <c r="E25" s="679"/>
      <c r="F25" s="679"/>
      <c r="L25" s="413" t="s">
        <v>6501</v>
      </c>
      <c r="M25" s="413" t="s">
        <v>6501</v>
      </c>
    </row>
    <row r="26" spans="1:13" ht="11.25" customHeight="1">
      <c r="B26" s="679"/>
      <c r="C26" s="679"/>
      <c r="D26" s="679"/>
      <c r="E26" s="472"/>
      <c r="F26" s="472"/>
      <c r="L26" s="413" t="s">
        <v>7929</v>
      </c>
      <c r="M26" s="413" t="s">
        <v>7929</v>
      </c>
    </row>
    <row r="27" spans="1:13" ht="11.25" customHeight="1">
      <c r="B27" s="679"/>
      <c r="C27" s="679"/>
      <c r="D27" s="679"/>
      <c r="E27" s="679"/>
      <c r="F27" s="679"/>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7038</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7039</v>
      </c>
      <c r="N4" s="728" t="s">
        <v>2840</v>
      </c>
      <c r="O4" s="726" t="s">
        <v>2841</v>
      </c>
    </row>
    <row r="5" spans="1:15" ht="14.5" thickBot="1">
      <c r="A5" s="3">
        <v>201711</v>
      </c>
      <c r="B5" s="3">
        <v>6327</v>
      </c>
      <c r="C5" s="4">
        <v>0.6</v>
      </c>
      <c r="D5" s="3">
        <v>73</v>
      </c>
      <c r="E5" s="3">
        <v>5</v>
      </c>
      <c r="F5" s="738" t="s">
        <v>7965</v>
      </c>
      <c r="G5" s="3" t="s">
        <v>2841</v>
      </c>
      <c r="I5" s="726">
        <v>202106</v>
      </c>
      <c r="J5" s="726">
        <v>7256</v>
      </c>
      <c r="K5" s="727">
        <v>0.55000000000000004</v>
      </c>
      <c r="L5" s="726">
        <v>35</v>
      </c>
      <c r="M5" s="726" t="s">
        <v>7040</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7041</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7042</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7043</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7044</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7040</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7045</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7044</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7048</v>
      </c>
      <c r="B5">
        <v>1</v>
      </c>
    </row>
    <row r="6" spans="1:2">
      <c r="A6" s="511"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5"/>
    <col min="7" max="7" width="20" bestFit="1" customWidth="1"/>
  </cols>
  <sheetData>
    <row r="1" spans="1:7">
      <c r="A1" s="478" t="s">
        <v>6964</v>
      </c>
      <c r="B1" s="716" t="s">
        <v>6965</v>
      </c>
      <c r="C1" s="478" t="s">
        <v>6966</v>
      </c>
      <c r="D1" s="478" t="s">
        <v>6967</v>
      </c>
      <c r="E1" s="478" t="s">
        <v>6968</v>
      </c>
      <c r="F1" s="478" t="s">
        <v>7083</v>
      </c>
      <c r="G1" s="478" t="s">
        <v>7084</v>
      </c>
    </row>
    <row r="2" spans="1:7">
      <c r="A2" s="258" t="s">
        <v>6961</v>
      </c>
      <c r="B2" s="258" t="s">
        <v>5924</v>
      </c>
      <c r="C2" s="258" t="s">
        <v>7050</v>
      </c>
    </row>
    <row r="3" spans="1:7">
      <c r="A3" s="258" t="s">
        <v>6363</v>
      </c>
      <c r="B3" s="730" t="s">
        <v>5921</v>
      </c>
      <c r="C3" s="258" t="s">
        <v>7093</v>
      </c>
    </row>
    <row r="4" spans="1:7">
      <c r="A4" s="478" t="s">
        <v>5926</v>
      </c>
      <c r="B4" s="716" t="s">
        <v>5924</v>
      </c>
      <c r="C4" s="478" t="s">
        <v>6376</v>
      </c>
    </row>
    <row r="5" spans="1:7">
      <c r="A5" s="258" t="s">
        <v>7091</v>
      </c>
      <c r="B5" s="730" t="s">
        <v>5921</v>
      </c>
      <c r="C5" s="258" t="s">
        <v>7092</v>
      </c>
    </row>
    <row r="6" spans="1:7">
      <c r="A6" s="716" t="s">
        <v>8074</v>
      </c>
      <c r="B6" s="716" t="s">
        <v>5924</v>
      </c>
      <c r="C6" s="716" t="s">
        <v>8075</v>
      </c>
    </row>
    <row r="7" spans="1:7">
      <c r="A7" s="258" t="s">
        <v>6911</v>
      </c>
      <c r="B7" s="730" t="s">
        <v>5921</v>
      </c>
      <c r="C7" s="258" t="s">
        <v>6912</v>
      </c>
    </row>
    <row r="8" spans="1:7">
      <c r="A8" s="478" t="s">
        <v>6909</v>
      </c>
      <c r="B8" s="716" t="s">
        <v>5924</v>
      </c>
      <c r="C8" s="478" t="s">
        <v>6910</v>
      </c>
      <c r="D8" s="478" t="s">
        <v>6954</v>
      </c>
      <c r="E8" s="716" t="s">
        <v>5921</v>
      </c>
    </row>
    <row r="9" spans="1:7">
      <c r="A9" s="478" t="s">
        <v>7183</v>
      </c>
      <c r="B9" s="478" t="s">
        <v>5924</v>
      </c>
      <c r="C9" s="478" t="s">
        <v>7863</v>
      </c>
      <c r="D9" s="478"/>
      <c r="E9" s="716"/>
    </row>
    <row r="10" spans="1:7">
      <c r="A10" s="258" t="s">
        <v>5938</v>
      </c>
      <c r="B10" s="730" t="s">
        <v>5921</v>
      </c>
      <c r="C10" s="730" t="s">
        <v>5941</v>
      </c>
    </row>
    <row r="11" spans="1:7">
      <c r="A11" s="478" t="s">
        <v>2924</v>
      </c>
      <c r="B11" s="716" t="s">
        <v>5924</v>
      </c>
      <c r="C11" s="478" t="s">
        <v>6362</v>
      </c>
      <c r="G11" s="478" t="s">
        <v>7086</v>
      </c>
    </row>
    <row r="12" spans="1:7">
      <c r="A12" s="258" t="s">
        <v>5920</v>
      </c>
      <c r="B12" s="730" t="s">
        <v>5921</v>
      </c>
      <c r="C12" s="258" t="s">
        <v>5942</v>
      </c>
    </row>
    <row r="13" spans="1:7">
      <c r="A13" s="258" t="s">
        <v>7910</v>
      </c>
      <c r="B13" s="258" t="s">
        <v>5921</v>
      </c>
      <c r="C13" s="258" t="s">
        <v>7911</v>
      </c>
    </row>
    <row r="14" spans="1:7">
      <c r="A14" s="478" t="s">
        <v>5932</v>
      </c>
      <c r="B14" s="478" t="s">
        <v>5924</v>
      </c>
      <c r="C14" s="478" t="s">
        <v>6389</v>
      </c>
    </row>
    <row r="15" spans="1:7">
      <c r="A15" s="258" t="s">
        <v>5934</v>
      </c>
      <c r="B15" s="730" t="s">
        <v>5921</v>
      </c>
      <c r="C15" s="258" t="s">
        <v>6373</v>
      </c>
    </row>
    <row r="16" spans="1:7">
      <c r="A16" s="258" t="s">
        <v>6886</v>
      </c>
      <c r="B16" s="730" t="s">
        <v>5921</v>
      </c>
      <c r="C16" s="258" t="s">
        <v>6887</v>
      </c>
    </row>
    <row r="17" spans="1:5">
      <c r="A17" s="478" t="s">
        <v>7051</v>
      </c>
      <c r="B17" s="716" t="s">
        <v>5924</v>
      </c>
      <c r="C17" s="478" t="s">
        <v>6378</v>
      </c>
      <c r="D17" s="478" t="s">
        <v>6955</v>
      </c>
      <c r="E17" s="478" t="s">
        <v>6959</v>
      </c>
    </row>
    <row r="18" spans="1:5">
      <c r="A18" s="478" t="s">
        <v>5923</v>
      </c>
      <c r="B18" s="716" t="s">
        <v>5924</v>
      </c>
      <c r="C18" s="478" t="s">
        <v>6356</v>
      </c>
    </row>
    <row r="19" spans="1:5">
      <c r="A19" s="258" t="s">
        <v>6399</v>
      </c>
      <c r="B19" s="730" t="s">
        <v>5921</v>
      </c>
      <c r="C19" s="258" t="s">
        <v>6400</v>
      </c>
    </row>
    <row r="20" spans="1:5">
      <c r="A20" s="478" t="s">
        <v>5935</v>
      </c>
      <c r="B20" s="716" t="s">
        <v>5924</v>
      </c>
      <c r="C20" s="478" t="s">
        <v>6392</v>
      </c>
      <c r="D20" s="478" t="s">
        <v>6960</v>
      </c>
      <c r="E20" s="478" t="s">
        <v>5921</v>
      </c>
    </row>
    <row r="21" spans="1:5">
      <c r="A21" s="258" t="s">
        <v>6351</v>
      </c>
      <c r="B21" s="730" t="s">
        <v>5921</v>
      </c>
      <c r="C21" s="258" t="s">
        <v>6372</v>
      </c>
    </row>
    <row r="22" spans="1:5">
      <c r="A22" s="258" t="s">
        <v>6358</v>
      </c>
      <c r="B22" s="730" t="s">
        <v>5921</v>
      </c>
      <c r="C22" s="258" t="s">
        <v>6359</v>
      </c>
    </row>
    <row r="23" spans="1:5">
      <c r="A23" s="478" t="s">
        <v>5929</v>
      </c>
      <c r="B23" s="716" t="s">
        <v>5924</v>
      </c>
      <c r="C23" s="478" t="s">
        <v>6384</v>
      </c>
      <c r="D23" s="478" t="s">
        <v>6958</v>
      </c>
      <c r="E23" s="478" t="s">
        <v>6959</v>
      </c>
    </row>
    <row r="24" spans="1:5">
      <c r="A24" s="478" t="s">
        <v>5939</v>
      </c>
      <c r="B24" s="716" t="s">
        <v>5924</v>
      </c>
      <c r="C24" s="478" t="s">
        <v>6386</v>
      </c>
    </row>
    <row r="25" spans="1:5">
      <c r="A25" s="258" t="s">
        <v>6411</v>
      </c>
      <c r="B25" s="730" t="s">
        <v>5921</v>
      </c>
      <c r="C25" s="258" t="s">
        <v>6410</v>
      </c>
    </row>
    <row r="26" spans="1:5">
      <c r="A26" s="478" t="s">
        <v>6890</v>
      </c>
      <c r="B26" s="716" t="s">
        <v>5924</v>
      </c>
      <c r="C26" s="478" t="s">
        <v>6891</v>
      </c>
    </row>
    <row r="27" spans="1:5">
      <c r="A27" s="258" t="s">
        <v>6913</v>
      </c>
      <c r="B27" s="730" t="s">
        <v>5921</v>
      </c>
      <c r="C27" s="258" t="s">
        <v>6918</v>
      </c>
    </row>
    <row r="28" spans="1:5">
      <c r="A28" s="258" t="s">
        <v>7081</v>
      </c>
      <c r="B28" s="730" t="s">
        <v>5921</v>
      </c>
      <c r="C28" s="258" t="s">
        <v>7082</v>
      </c>
    </row>
    <row r="29" spans="1:5">
      <c r="A29" s="478" t="s">
        <v>7016</v>
      </c>
      <c r="B29" s="716" t="s">
        <v>6924</v>
      </c>
      <c r="C29" s="478" t="s">
        <v>7017</v>
      </c>
    </row>
    <row r="30" spans="1:5">
      <c r="A30" s="478" t="s">
        <v>5937</v>
      </c>
      <c r="B30" s="716" t="s">
        <v>5924</v>
      </c>
      <c r="C30" s="478" t="s">
        <v>6357</v>
      </c>
    </row>
    <row r="31" spans="1:5">
      <c r="A31" s="258" t="s">
        <v>6353</v>
      </c>
      <c r="B31" s="730" t="s">
        <v>5921</v>
      </c>
      <c r="C31" s="258" t="s">
        <v>6375</v>
      </c>
    </row>
    <row r="32" spans="1:5">
      <c r="A32" s="258" t="s">
        <v>6366</v>
      </c>
      <c r="B32" s="730" t="s">
        <v>5921</v>
      </c>
      <c r="C32" s="258" t="s">
        <v>6367</v>
      </c>
    </row>
    <row r="33" spans="1:8">
      <c r="A33" s="258" t="s">
        <v>7122</v>
      </c>
      <c r="B33" s="730" t="s">
        <v>5921</v>
      </c>
      <c r="C33" s="258" t="s">
        <v>8076</v>
      </c>
    </row>
    <row r="34" spans="1:8">
      <c r="A34" s="478" t="s">
        <v>7047</v>
      </c>
      <c r="B34" s="716" t="s">
        <v>5924</v>
      </c>
      <c r="C34" s="478" t="s">
        <v>6925</v>
      </c>
    </row>
    <row r="35" spans="1:8">
      <c r="A35" s="478" t="s">
        <v>5936</v>
      </c>
      <c r="B35" s="716" t="s">
        <v>5924</v>
      </c>
      <c r="C35" s="478" t="s">
        <v>6377</v>
      </c>
    </row>
    <row r="36" spans="1:8">
      <c r="A36" s="478" t="s">
        <v>6920</v>
      </c>
      <c r="B36" s="716" t="s">
        <v>5924</v>
      </c>
      <c r="C36" s="478" t="s">
        <v>6921</v>
      </c>
    </row>
    <row r="37" spans="1:8">
      <c r="A37" s="478" t="s">
        <v>6919</v>
      </c>
      <c r="B37" s="716" t="s">
        <v>5924</v>
      </c>
      <c r="C37" s="478" t="s">
        <v>6387</v>
      </c>
    </row>
    <row r="38" spans="1:8">
      <c r="A38" s="478" t="s">
        <v>6916</v>
      </c>
      <c r="B38" s="716" t="s">
        <v>5924</v>
      </c>
      <c r="C38" s="478" t="s">
        <v>6917</v>
      </c>
    </row>
    <row r="39" spans="1:8">
      <c r="A39" s="258" t="s">
        <v>2967</v>
      </c>
      <c r="B39" s="730" t="s">
        <v>5921</v>
      </c>
      <c r="C39" s="258" t="s">
        <v>6368</v>
      </c>
    </row>
    <row r="40" spans="1:8">
      <c r="A40" s="258" t="s">
        <v>7052</v>
      </c>
      <c r="B40" s="730" t="s">
        <v>5921</v>
      </c>
      <c r="C40" s="258" t="s">
        <v>7053</v>
      </c>
    </row>
    <row r="41" spans="1:8">
      <c r="A41" s="478" t="s">
        <v>6898</v>
      </c>
      <c r="B41" s="716" t="s">
        <v>5924</v>
      </c>
      <c r="C41" s="478" t="s">
        <v>6899</v>
      </c>
    </row>
    <row r="42" spans="1:8">
      <c r="A42" s="258" t="s">
        <v>6404</v>
      </c>
      <c r="B42" s="730" t="s">
        <v>5921</v>
      </c>
      <c r="C42" s="258" t="s">
        <v>6405</v>
      </c>
      <c r="F42" s="258"/>
      <c r="G42" s="730"/>
      <c r="H42" s="258"/>
    </row>
    <row r="43" spans="1:8">
      <c r="A43" s="478" t="s">
        <v>5931</v>
      </c>
      <c r="B43" s="716" t="s">
        <v>5924</v>
      </c>
      <c r="C43" s="478" t="s">
        <v>6388</v>
      </c>
    </row>
    <row r="44" spans="1:8">
      <c r="A44" s="478" t="s">
        <v>6926</v>
      </c>
      <c r="B44" s="716" t="s">
        <v>5924</v>
      </c>
      <c r="C44" s="478" t="s">
        <v>6927</v>
      </c>
    </row>
    <row r="45" spans="1:8">
      <c r="A45" s="478" t="s">
        <v>7014</v>
      </c>
      <c r="B45" s="716" t="s">
        <v>5924</v>
      </c>
      <c r="C45" s="478" t="s">
        <v>7015</v>
      </c>
    </row>
    <row r="46" spans="1:8">
      <c r="A46" s="258" t="s">
        <v>7018</v>
      </c>
      <c r="B46" s="730" t="s">
        <v>5921</v>
      </c>
      <c r="C46" s="258" t="s">
        <v>7015</v>
      </c>
    </row>
    <row r="47" spans="1:8">
      <c r="A47" s="258" t="s">
        <v>3224</v>
      </c>
      <c r="B47" s="730" t="s">
        <v>5921</v>
      </c>
      <c r="C47" s="258" t="s">
        <v>6390</v>
      </c>
    </row>
    <row r="48" spans="1:8">
      <c r="A48" s="478" t="s">
        <v>7123</v>
      </c>
      <c r="B48" s="716" t="s">
        <v>7769</v>
      </c>
      <c r="C48" s="478" t="s">
        <v>7768</v>
      </c>
    </row>
    <row r="49" spans="1:7">
      <c r="A49" s="478" t="s">
        <v>6922</v>
      </c>
      <c r="B49" s="716" t="s">
        <v>6924</v>
      </c>
      <c r="C49" s="478" t="s">
        <v>6923</v>
      </c>
    </row>
    <row r="50" spans="1:7">
      <c r="A50" s="478" t="s">
        <v>7762</v>
      </c>
      <c r="B50" s="716" t="s">
        <v>6924</v>
      </c>
      <c r="C50" s="478" t="s">
        <v>7763</v>
      </c>
    </row>
    <row r="51" spans="1:7">
      <c r="A51" s="258" t="s">
        <v>5922</v>
      </c>
      <c r="B51" s="730" t="s">
        <v>5921</v>
      </c>
      <c r="C51" s="258" t="s">
        <v>6369</v>
      </c>
    </row>
    <row r="52" spans="1:7">
      <c r="A52" s="258" t="s">
        <v>5928</v>
      </c>
      <c r="B52" s="730" t="s">
        <v>5921</v>
      </c>
      <c r="C52" s="258" t="s">
        <v>6382</v>
      </c>
      <c r="D52" s="730"/>
      <c r="E52" s="258"/>
    </row>
    <row r="53" spans="1:7">
      <c r="A53" s="730" t="s">
        <v>6364</v>
      </c>
      <c r="B53" s="730" t="s">
        <v>5921</v>
      </c>
      <c r="C53" s="730" t="s">
        <v>6365</v>
      </c>
      <c r="D53" s="478" t="s">
        <v>6956</v>
      </c>
      <c r="E53" s="478" t="s">
        <v>6953</v>
      </c>
      <c r="G53" s="478" t="s">
        <v>7085</v>
      </c>
    </row>
    <row r="54" spans="1:7">
      <c r="A54" s="478" t="s">
        <v>6905</v>
      </c>
      <c r="B54" s="716" t="s">
        <v>5924</v>
      </c>
      <c r="C54" s="478" t="s">
        <v>6906</v>
      </c>
      <c r="D54" s="478" t="s">
        <v>6952</v>
      </c>
      <c r="E54" s="478" t="s">
        <v>6953</v>
      </c>
    </row>
    <row r="55" spans="1:7">
      <c r="A55" s="478" t="s">
        <v>7864</v>
      </c>
      <c r="B55" s="716" t="s">
        <v>6924</v>
      </c>
      <c r="C55" s="478" t="s">
        <v>7865</v>
      </c>
      <c r="D55" s="478"/>
      <c r="E55" s="478"/>
    </row>
    <row r="56" spans="1:7">
      <c r="A56" s="478" t="s">
        <v>7908</v>
      </c>
      <c r="B56" s="716" t="s">
        <v>5924</v>
      </c>
      <c r="C56" s="478" t="s">
        <v>7909</v>
      </c>
      <c r="D56" s="478"/>
      <c r="E56" s="478"/>
    </row>
    <row r="57" spans="1:7">
      <c r="A57" s="478" t="s">
        <v>6888</v>
      </c>
      <c r="B57" s="716" t="s">
        <v>5924</v>
      </c>
      <c r="C57" s="478" t="s">
        <v>6889</v>
      </c>
    </row>
    <row r="58" spans="1:7">
      <c r="A58" s="478" t="s">
        <v>6903</v>
      </c>
      <c r="B58" s="716" t="s">
        <v>5924</v>
      </c>
      <c r="C58" s="478" t="s">
        <v>6904</v>
      </c>
      <c r="D58" s="478" t="s">
        <v>6949</v>
      </c>
      <c r="E58" s="478" t="s">
        <v>6951</v>
      </c>
      <c r="F58" s="478" t="s">
        <v>6950</v>
      </c>
    </row>
    <row r="59" spans="1:7">
      <c r="A59" s="478" t="s">
        <v>8077</v>
      </c>
      <c r="B59" s="716" t="s">
        <v>6924</v>
      </c>
      <c r="C59" s="478" t="s">
        <v>8078</v>
      </c>
      <c r="D59" s="478"/>
      <c r="E59" s="478"/>
      <c r="F59" s="478"/>
    </row>
    <row r="60" spans="1:7">
      <c r="A60" s="478" t="s">
        <v>6914</v>
      </c>
      <c r="B60" s="716" t="s">
        <v>5924</v>
      </c>
      <c r="C60" s="478" t="s">
        <v>6915</v>
      </c>
    </row>
    <row r="61" spans="1:7">
      <c r="A61" s="478" t="s">
        <v>6894</v>
      </c>
      <c r="B61" s="716" t="s">
        <v>5924</v>
      </c>
      <c r="C61" s="478" t="s">
        <v>6895</v>
      </c>
    </row>
    <row r="62" spans="1:7">
      <c r="A62" s="478" t="s">
        <v>7089</v>
      </c>
      <c r="B62" s="478"/>
      <c r="C62" s="478" t="s">
        <v>7090</v>
      </c>
    </row>
    <row r="63" spans="1:7">
      <c r="A63" s="258" t="s">
        <v>5940</v>
      </c>
      <c r="B63" s="730" t="s">
        <v>5921</v>
      </c>
      <c r="C63" s="258" t="s">
        <v>6370</v>
      </c>
    </row>
    <row r="64" spans="1:7">
      <c r="A64" s="478" t="s">
        <v>6883</v>
      </c>
      <c r="B64" s="716" t="s">
        <v>6885</v>
      </c>
      <c r="C64" s="478" t="s">
        <v>6884</v>
      </c>
    </row>
    <row r="65" spans="1:5">
      <c r="A65" s="258" t="s">
        <v>5927</v>
      </c>
      <c r="B65" s="730" t="s">
        <v>5921</v>
      </c>
      <c r="C65" s="258" t="s">
        <v>6381</v>
      </c>
      <c r="D65" s="478" t="s">
        <v>6957</v>
      </c>
      <c r="E65" s="478" t="s">
        <v>6951</v>
      </c>
    </row>
    <row r="66" spans="1:5">
      <c r="A66" s="478" t="s">
        <v>5933</v>
      </c>
      <c r="B66" s="716" t="s">
        <v>5924</v>
      </c>
      <c r="C66" s="478" t="s">
        <v>6391</v>
      </c>
    </row>
    <row r="67" spans="1:5">
      <c r="A67" s="478" t="s">
        <v>6354</v>
      </c>
      <c r="B67" s="730" t="s">
        <v>5921</v>
      </c>
      <c r="C67" s="478" t="s">
        <v>6355</v>
      </c>
    </row>
    <row r="68" spans="1:5">
      <c r="A68" s="478" t="s">
        <v>6907</v>
      </c>
      <c r="B68" s="716" t="s">
        <v>5924</v>
      </c>
      <c r="C68" s="478" t="s">
        <v>6908</v>
      </c>
    </row>
    <row r="69" spans="1:5">
      <c r="A69" s="258" t="s">
        <v>6352</v>
      </c>
      <c r="B69" s="730" t="s">
        <v>5921</v>
      </c>
      <c r="C69" s="258" t="s">
        <v>6374</v>
      </c>
    </row>
    <row r="70" spans="1:5">
      <c r="A70" s="478" t="s">
        <v>5930</v>
      </c>
      <c r="B70" s="716" t="s">
        <v>5924</v>
      </c>
      <c r="C70" s="478" t="s">
        <v>6385</v>
      </c>
    </row>
    <row r="71" spans="1:5">
      <c r="A71" s="258" t="s">
        <v>6892</v>
      </c>
      <c r="B71" s="730" t="s">
        <v>5921</v>
      </c>
      <c r="C71" s="258" t="s">
        <v>6893</v>
      </c>
    </row>
    <row r="72" spans="1:5">
      <c r="A72" s="478" t="s">
        <v>6401</v>
      </c>
      <c r="B72" s="716" t="s">
        <v>5924</v>
      </c>
      <c r="C72" s="478" t="s">
        <v>6902</v>
      </c>
    </row>
    <row r="73" spans="1:5">
      <c r="A73" s="258" t="s">
        <v>6396</v>
      </c>
      <c r="B73" s="730" t="s">
        <v>5921</v>
      </c>
      <c r="C73" s="258" t="s">
        <v>6383</v>
      </c>
    </row>
    <row r="74" spans="1:5">
      <c r="A74" s="258" t="s">
        <v>6360</v>
      </c>
      <c r="B74" s="730" t="s">
        <v>5921</v>
      </c>
      <c r="C74" s="258" t="s">
        <v>6361</v>
      </c>
    </row>
    <row r="75" spans="1:5">
      <c r="A75" s="478" t="s">
        <v>6900</v>
      </c>
      <c r="B75" s="716" t="s">
        <v>5924</v>
      </c>
      <c r="C75" s="478" t="s">
        <v>6901</v>
      </c>
    </row>
    <row r="76" spans="1:5">
      <c r="A76" s="258" t="s">
        <v>6397</v>
      </c>
      <c r="B76" s="730" t="s">
        <v>5921</v>
      </c>
      <c r="C76" s="258" t="s">
        <v>6398</v>
      </c>
    </row>
    <row r="77" spans="1:5">
      <c r="A77" s="258" t="s">
        <v>5925</v>
      </c>
      <c r="B77" s="730" t="s">
        <v>5921</v>
      </c>
      <c r="C77" s="258" t="s">
        <v>6371</v>
      </c>
    </row>
    <row r="78" spans="1:5">
      <c r="A78" s="258" t="s">
        <v>6896</v>
      </c>
      <c r="B78" s="730" t="s">
        <v>5921</v>
      </c>
      <c r="C78" s="258" t="s">
        <v>6897</v>
      </c>
    </row>
    <row r="79" spans="1:5">
      <c r="A79" s="258" t="s">
        <v>6380</v>
      </c>
      <c r="B79" s="730"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2" t="s">
        <v>6408</v>
      </c>
      <c r="B14" s="721" t="s">
        <v>6407</v>
      </c>
    </row>
    <row r="15" spans="1:3">
      <c r="B15" t="s">
        <v>6416</v>
      </c>
    </row>
    <row r="17" spans="1:4">
      <c r="A17" s="478" t="s">
        <v>6413</v>
      </c>
      <c r="B17" t="s">
        <v>6412</v>
      </c>
    </row>
    <row r="18" spans="1:4">
      <c r="B18" t="s">
        <v>6414</v>
      </c>
    </row>
    <row r="19" spans="1:4">
      <c r="B19" t="s">
        <v>6415</v>
      </c>
    </row>
    <row r="20" spans="1:4">
      <c r="B20" s="724" t="s">
        <v>6432</v>
      </c>
      <c r="C20" s="478" t="s">
        <v>6433</v>
      </c>
      <c r="D20">
        <v>210523</v>
      </c>
    </row>
    <row r="22" spans="1:4">
      <c r="A22" s="478" t="s">
        <v>6418</v>
      </c>
      <c r="B22" t="s">
        <v>6417</v>
      </c>
    </row>
    <row r="25" spans="1:4">
      <c r="A25" s="478" t="s">
        <v>6420</v>
      </c>
      <c r="B25" t="s">
        <v>6421</v>
      </c>
    </row>
    <row r="28" spans="1:4">
      <c r="A28" s="478" t="s">
        <v>6431</v>
      </c>
      <c r="B28" s="724"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6969</v>
      </c>
      <c r="B1" s="722" t="s">
        <v>6970</v>
      </c>
      <c r="C1" s="721" t="s">
        <v>6971</v>
      </c>
      <c r="D1" s="721" t="s">
        <v>6972</v>
      </c>
      <c r="E1" s="721" t="s">
        <v>6973</v>
      </c>
      <c r="F1" s="721" t="s">
        <v>6672</v>
      </c>
      <c r="G1" s="721" t="s">
        <v>6239</v>
      </c>
      <c r="H1" s="721" t="s">
        <v>6613</v>
      </c>
      <c r="I1" s="721" t="s">
        <v>6974</v>
      </c>
      <c r="J1" s="721" t="s">
        <v>5401</v>
      </c>
    </row>
    <row r="6" spans="1:10">
      <c r="A6" s="716" t="s">
        <v>6504</v>
      </c>
      <c r="B6" s="716" t="s">
        <v>6505</v>
      </c>
      <c r="C6" s="725" t="s">
        <v>6506</v>
      </c>
    </row>
    <row r="7" spans="1:10">
      <c r="A7" s="716"/>
      <c r="B7" s="716"/>
      <c r="C7" s="725" t="s">
        <v>6507</v>
      </c>
    </row>
    <row r="8" spans="1:10">
      <c r="A8" s="716"/>
      <c r="B8" s="716"/>
      <c r="C8" s="725" t="s">
        <v>5077</v>
      </c>
    </row>
    <row r="9" spans="1:10">
      <c r="A9" s="716" t="s">
        <v>6436</v>
      </c>
      <c r="B9" s="716"/>
    </row>
    <row r="10" spans="1:10">
      <c r="C10" s="721" t="s">
        <v>6439</v>
      </c>
    </row>
    <row r="12" spans="1:10">
      <c r="A12" s="716" t="s">
        <v>6436</v>
      </c>
      <c r="B12" s="716"/>
    </row>
    <row r="13" spans="1:10">
      <c r="C13" t="s">
        <v>5097</v>
      </c>
    </row>
    <row r="14" spans="1:10">
      <c r="C14" t="s">
        <v>5907</v>
      </c>
    </row>
    <row r="16" spans="1:10">
      <c r="A16" s="716" t="s">
        <v>6438</v>
      </c>
      <c r="B16" s="716"/>
    </row>
    <row r="17" spans="1:4">
      <c r="C17" s="723" t="s">
        <v>6427</v>
      </c>
    </row>
    <row r="18" spans="1:4">
      <c r="C18" t="s">
        <v>5097</v>
      </c>
    </row>
    <row r="19" spans="1:4">
      <c r="C19" s="721" t="s">
        <v>6422</v>
      </c>
    </row>
    <row r="20" spans="1:4">
      <c r="C20" s="721" t="s">
        <v>6423</v>
      </c>
    </row>
    <row r="22" spans="1:4">
      <c r="A22" s="716" t="s">
        <v>7009</v>
      </c>
      <c r="B22" s="722">
        <v>21.2</v>
      </c>
      <c r="C22" s="722" t="s">
        <v>6439</v>
      </c>
      <c r="D22" s="722"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I14" sqref="I14"/>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7104</v>
      </c>
      <c r="B1" s="478" t="s">
        <v>7894</v>
      </c>
      <c r="C1" s="740" t="s">
        <v>7107</v>
      </c>
      <c r="D1" s="740"/>
      <c r="E1" s="740"/>
      <c r="F1" s="740"/>
      <c r="G1" s="740"/>
      <c r="H1" s="740"/>
      <c r="I1" s="740"/>
      <c r="J1" s="740"/>
      <c r="K1" s="740"/>
      <c r="L1" s="741" t="s">
        <v>7124</v>
      </c>
      <c r="M1" s="741"/>
      <c r="N1" s="741"/>
      <c r="O1" s="741"/>
      <c r="P1" s="741"/>
      <c r="Q1" s="741"/>
      <c r="R1" s="740" t="s">
        <v>7141</v>
      </c>
      <c r="S1" s="740"/>
      <c r="T1" s="740"/>
      <c r="U1" s="740"/>
      <c r="V1" s="740"/>
      <c r="W1" s="740"/>
      <c r="X1" s="740" t="s">
        <v>7159</v>
      </c>
      <c r="Y1" s="740"/>
      <c r="Z1" s="740"/>
      <c r="AA1" s="740"/>
      <c r="AB1" s="740"/>
      <c r="AC1" s="740"/>
      <c r="AD1" s="740"/>
      <c r="AE1" s="740"/>
      <c r="AF1" s="740"/>
      <c r="AG1" s="740"/>
      <c r="AH1" s="740"/>
      <c r="AI1" s="740"/>
      <c r="AJ1" s="740"/>
      <c r="AK1" s="740" t="s">
        <v>7896</v>
      </c>
      <c r="AL1" s="740"/>
      <c r="AM1" s="740"/>
      <c r="AN1" s="740"/>
      <c r="AO1" s="740"/>
      <c r="AP1" s="740"/>
    </row>
    <row r="2" spans="1:43" s="488" customFormat="1">
      <c r="A2" s="488" t="s">
        <v>7105</v>
      </c>
      <c r="B2" s="488" t="s">
        <v>7895</v>
      </c>
      <c r="C2" s="734"/>
      <c r="D2" s="734"/>
      <c r="E2" s="734"/>
      <c r="F2" s="734" t="s">
        <v>7750</v>
      </c>
      <c r="G2" s="734"/>
      <c r="H2" s="734"/>
      <c r="I2" s="734"/>
      <c r="J2" s="734"/>
      <c r="K2" s="734" t="s">
        <v>7751</v>
      </c>
      <c r="R2" s="734"/>
      <c r="S2" s="734"/>
      <c r="T2" s="734"/>
      <c r="U2" s="734"/>
      <c r="V2" s="734"/>
      <c r="W2" s="734"/>
      <c r="X2" s="734"/>
      <c r="Y2" s="734"/>
      <c r="Z2" s="734" t="s">
        <v>7169</v>
      </c>
      <c r="AA2" s="734"/>
      <c r="AB2" s="734"/>
      <c r="AC2" s="734"/>
      <c r="AD2" s="734"/>
      <c r="AK2" s="734"/>
      <c r="AL2" s="734"/>
      <c r="AM2" s="734"/>
      <c r="AN2" s="734"/>
      <c r="AO2" s="734"/>
      <c r="AP2" s="734"/>
      <c r="AQ2" s="734"/>
    </row>
    <row r="3" spans="1:43" s="473" customFormat="1">
      <c r="A3" s="473" t="s">
        <v>6919</v>
      </c>
      <c r="B3" s="488" t="s">
        <v>7895</v>
      </c>
      <c r="C3" s="736" t="s">
        <v>7752</v>
      </c>
      <c r="D3" s="736"/>
      <c r="E3" s="736"/>
      <c r="F3" s="736"/>
      <c r="G3" s="736" t="s">
        <v>7114</v>
      </c>
      <c r="H3" s="736"/>
      <c r="I3" s="736"/>
      <c r="J3" s="736"/>
      <c r="R3" s="736"/>
      <c r="S3" s="736"/>
      <c r="T3" s="736" t="s">
        <v>7149</v>
      </c>
      <c r="U3" s="736"/>
      <c r="V3" s="736"/>
      <c r="W3" s="736"/>
      <c r="X3" s="736"/>
      <c r="Y3" s="736"/>
      <c r="Z3" s="736"/>
      <c r="AA3" s="736"/>
      <c r="AB3" s="736"/>
      <c r="AC3" s="736"/>
      <c r="AD3" s="736"/>
      <c r="AK3" s="736"/>
      <c r="AL3" s="736"/>
      <c r="AM3" s="736"/>
      <c r="AN3" s="736"/>
      <c r="AO3" s="736"/>
      <c r="AP3" s="736"/>
      <c r="AQ3" s="736"/>
    </row>
    <row r="4" spans="1:43" s="488" customFormat="1">
      <c r="A4" s="488" t="s">
        <v>6896</v>
      </c>
      <c r="B4" s="488" t="s">
        <v>7895</v>
      </c>
      <c r="C4" s="734" t="s">
        <v>7752</v>
      </c>
      <c r="D4" s="734"/>
      <c r="E4" s="734" t="s">
        <v>7111</v>
      </c>
      <c r="F4" s="734"/>
      <c r="G4" s="734"/>
      <c r="H4" s="734" t="s">
        <v>7115</v>
      </c>
      <c r="I4" s="734"/>
      <c r="J4" s="734"/>
      <c r="R4" s="734"/>
      <c r="S4" s="734"/>
      <c r="T4" s="734"/>
      <c r="U4" s="734"/>
      <c r="V4" s="734"/>
      <c r="W4" s="734"/>
      <c r="X4" s="734"/>
      <c r="Y4" s="734"/>
      <c r="Z4" s="734"/>
      <c r="AA4" s="734"/>
      <c r="AB4" s="734" t="s">
        <v>7174</v>
      </c>
      <c r="AC4" s="734"/>
      <c r="AD4" s="734"/>
      <c r="AK4" s="734"/>
      <c r="AL4" s="734"/>
      <c r="AM4" s="734"/>
      <c r="AN4" s="734"/>
      <c r="AO4" s="734"/>
      <c r="AP4" s="734"/>
      <c r="AQ4" s="734"/>
    </row>
    <row r="5" spans="1:43">
      <c r="A5" s="488" t="s">
        <v>7122</v>
      </c>
      <c r="B5" s="488" t="s">
        <v>7895</v>
      </c>
      <c r="C5" s="734" t="s">
        <v>7752</v>
      </c>
      <c r="D5" s="734" t="s">
        <v>7108</v>
      </c>
      <c r="K5" s="734" t="s">
        <v>7751</v>
      </c>
    </row>
    <row r="6" spans="1:43">
      <c r="A6" s="478" t="s">
        <v>7109</v>
      </c>
      <c r="B6" s="478"/>
      <c r="D6" s="716" t="s">
        <v>7108</v>
      </c>
      <c r="G6" s="716" t="s">
        <v>7114</v>
      </c>
      <c r="V6" s="716" t="s">
        <v>7155</v>
      </c>
    </row>
    <row r="7" spans="1:43" s="488" customFormat="1">
      <c r="A7" s="488" t="s">
        <v>7016</v>
      </c>
      <c r="B7" s="488" t="s">
        <v>7895</v>
      </c>
      <c r="C7" s="734"/>
      <c r="D7" s="734" t="s">
        <v>7108</v>
      </c>
      <c r="E7" s="734"/>
      <c r="F7" s="734"/>
      <c r="G7" s="734" t="s">
        <v>7114</v>
      </c>
      <c r="H7" s="734" t="s">
        <v>7115</v>
      </c>
      <c r="I7" s="734"/>
      <c r="J7" s="734"/>
      <c r="R7" s="734" t="s">
        <v>7143</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7110</v>
      </c>
      <c r="B8" s="488" t="s">
        <v>7895</v>
      </c>
      <c r="C8" s="736"/>
      <c r="D8" s="736"/>
      <c r="E8" s="736" t="s">
        <v>7111</v>
      </c>
      <c r="F8" s="736"/>
      <c r="G8" s="736"/>
      <c r="H8" s="736"/>
      <c r="I8" s="736"/>
      <c r="J8" s="736"/>
      <c r="R8" s="736"/>
      <c r="S8" s="736"/>
      <c r="T8" s="736"/>
      <c r="U8" s="736" t="s">
        <v>7152</v>
      </c>
      <c r="V8" s="736"/>
      <c r="W8" s="736"/>
      <c r="X8" s="736"/>
      <c r="Y8" s="736"/>
      <c r="Z8" s="736"/>
      <c r="AA8" s="736"/>
      <c r="AB8" s="736"/>
      <c r="AC8" s="736"/>
      <c r="AD8" s="736"/>
      <c r="AK8" s="736"/>
      <c r="AL8" s="736"/>
      <c r="AM8" s="736"/>
      <c r="AN8" s="736"/>
      <c r="AO8" s="736"/>
      <c r="AP8" s="736"/>
      <c r="AQ8" s="736"/>
    </row>
    <row r="9" spans="1:43" s="473" customFormat="1">
      <c r="A9" s="473" t="s">
        <v>6886</v>
      </c>
      <c r="B9" s="488" t="s">
        <v>7895</v>
      </c>
      <c r="C9" s="736"/>
      <c r="D9" s="736"/>
      <c r="E9" s="736" t="s">
        <v>7111</v>
      </c>
      <c r="F9" s="736"/>
      <c r="G9" s="736"/>
      <c r="H9" s="736" t="s">
        <v>7115</v>
      </c>
      <c r="I9" s="736"/>
      <c r="J9" s="736"/>
      <c r="K9" s="734"/>
      <c r="R9" s="736"/>
      <c r="S9" s="736"/>
      <c r="T9" s="736"/>
      <c r="U9" s="736"/>
      <c r="V9" s="736"/>
      <c r="W9" s="736"/>
      <c r="X9" s="736"/>
      <c r="Y9" s="736"/>
      <c r="Z9" s="736"/>
      <c r="AA9" s="736" t="s">
        <v>7172</v>
      </c>
      <c r="AB9" s="736"/>
      <c r="AC9" s="736"/>
      <c r="AD9" s="736"/>
      <c r="AK9" s="736"/>
      <c r="AL9" s="736"/>
      <c r="AM9" s="736"/>
      <c r="AN9" s="736"/>
      <c r="AO9" s="736"/>
      <c r="AP9" s="736"/>
      <c r="AQ9" s="736"/>
    </row>
    <row r="10" spans="1:43" s="473" customFormat="1">
      <c r="A10" s="473" t="s">
        <v>7112</v>
      </c>
      <c r="B10" s="473" t="s">
        <v>7895</v>
      </c>
      <c r="F10" s="734" t="s">
        <v>7750</v>
      </c>
      <c r="Q10" s="473" t="s">
        <v>7140</v>
      </c>
    </row>
    <row r="11" spans="1:43">
      <c r="A11" s="478" t="s">
        <v>7113</v>
      </c>
      <c r="B11" s="488" t="s">
        <v>7895</v>
      </c>
      <c r="F11" s="734" t="s">
        <v>7750</v>
      </c>
      <c r="O11" s="734" t="s">
        <v>7135</v>
      </c>
      <c r="AM11" s="734" t="s">
        <v>7901</v>
      </c>
    </row>
    <row r="12" spans="1:43">
      <c r="A12" s="478" t="s">
        <v>7116</v>
      </c>
      <c r="B12" s="478"/>
      <c r="I12" s="716" t="s">
        <v>7119</v>
      </c>
      <c r="P12" s="716" t="s">
        <v>7138</v>
      </c>
      <c r="AP12" s="716" t="s">
        <v>7907</v>
      </c>
    </row>
    <row r="13" spans="1:43">
      <c r="A13" s="478" t="s">
        <v>7117</v>
      </c>
      <c r="B13" s="478"/>
      <c r="I13" s="716" t="s">
        <v>7119</v>
      </c>
      <c r="AC13" s="716" t="s">
        <v>7175</v>
      </c>
    </row>
    <row r="14" spans="1:43">
      <c r="A14" s="478" t="s">
        <v>7118</v>
      </c>
      <c r="B14" s="478"/>
      <c r="I14" s="716" t="s">
        <v>7119</v>
      </c>
      <c r="X14" s="716" t="s">
        <v>7162</v>
      </c>
    </row>
    <row r="15" spans="1:43">
      <c r="A15" s="478" t="s">
        <v>7128</v>
      </c>
      <c r="B15" s="478"/>
      <c r="J15" s="716" t="s">
        <v>7121</v>
      </c>
      <c r="L15" s="716" t="s">
        <v>7126</v>
      </c>
      <c r="AL15" s="716" t="s">
        <v>7899</v>
      </c>
    </row>
    <row r="16" spans="1:43">
      <c r="A16" s="478" t="s">
        <v>7120</v>
      </c>
      <c r="B16" s="478"/>
      <c r="J16" s="716" t="s">
        <v>7121</v>
      </c>
      <c r="N16" s="716" t="s">
        <v>7132</v>
      </c>
    </row>
    <row r="17" spans="1:43">
      <c r="A17" s="478" t="s">
        <v>7023</v>
      </c>
      <c r="B17" s="478"/>
      <c r="J17" s="716" t="s">
        <v>7121</v>
      </c>
      <c r="M17" s="716" t="s">
        <v>7129</v>
      </c>
      <c r="W17" s="716" t="s">
        <v>7158</v>
      </c>
      <c r="AH17" s="716" t="s">
        <v>7755</v>
      </c>
    </row>
    <row r="18" spans="1:43">
      <c r="A18" s="478" t="s">
        <v>7123</v>
      </c>
      <c r="B18" s="478"/>
      <c r="K18" s="716" t="s">
        <v>7106</v>
      </c>
      <c r="S18" s="716" t="s">
        <v>7145</v>
      </c>
    </row>
    <row r="19" spans="1:43">
      <c r="A19" s="478" t="s">
        <v>7125</v>
      </c>
      <c r="B19" s="478"/>
      <c r="L19" s="716" t="s">
        <v>7126</v>
      </c>
      <c r="M19" s="716" t="s">
        <v>7129</v>
      </c>
      <c r="AC19" s="716" t="s">
        <v>7175</v>
      </c>
    </row>
    <row r="20" spans="1:43">
      <c r="A20" s="478" t="s">
        <v>7127</v>
      </c>
      <c r="B20" s="478"/>
      <c r="L20" s="716" t="s">
        <v>7126</v>
      </c>
      <c r="O20" s="716" t="s">
        <v>7135</v>
      </c>
    </row>
    <row r="21" spans="1:43">
      <c r="A21" s="478" t="s">
        <v>7130</v>
      </c>
      <c r="B21" s="478"/>
      <c r="M21" s="716" t="s">
        <v>7129</v>
      </c>
      <c r="AE21" s="716" t="s">
        <v>7178</v>
      </c>
    </row>
    <row r="22" spans="1:43">
      <c r="A22" s="478" t="s">
        <v>7131</v>
      </c>
      <c r="B22" s="478"/>
      <c r="N22" s="716" t="s">
        <v>7132</v>
      </c>
      <c r="AD22" s="716" t="s">
        <v>7176</v>
      </c>
    </row>
    <row r="23" spans="1:43">
      <c r="A23" s="478" t="s">
        <v>7133</v>
      </c>
      <c r="B23" s="478"/>
      <c r="N23" s="716" t="s">
        <v>7132</v>
      </c>
      <c r="AJ23" s="716" t="s">
        <v>7760</v>
      </c>
    </row>
    <row r="24" spans="1:43">
      <c r="A24" s="478" t="s">
        <v>7134</v>
      </c>
      <c r="B24" s="478"/>
      <c r="O24" s="716" t="s">
        <v>7135</v>
      </c>
    </row>
    <row r="25" spans="1:43">
      <c r="A25" s="478" t="s">
        <v>7136</v>
      </c>
      <c r="B25" s="478"/>
      <c r="P25" s="716" t="s">
        <v>7138</v>
      </c>
      <c r="AH25" s="716" t="s">
        <v>7755</v>
      </c>
    </row>
    <row r="26" spans="1:43">
      <c r="A26" s="478" t="s">
        <v>7137</v>
      </c>
      <c r="B26" s="478"/>
      <c r="P26" s="716" t="s">
        <v>7138</v>
      </c>
    </row>
    <row r="27" spans="1:43">
      <c r="A27" s="478" t="s">
        <v>7139</v>
      </c>
      <c r="B27" s="478"/>
      <c r="Q27" s="716" t="s">
        <v>7140</v>
      </c>
      <c r="AM27" s="716" t="s">
        <v>7901</v>
      </c>
    </row>
    <row r="28" spans="1:43">
      <c r="A28" s="478" t="s">
        <v>3229</v>
      </c>
      <c r="B28" s="478"/>
      <c r="Q28" s="716" t="s">
        <v>7140</v>
      </c>
    </row>
    <row r="29" spans="1:43">
      <c r="A29" s="478" t="s">
        <v>7142</v>
      </c>
      <c r="B29" s="478"/>
      <c r="R29" s="716" t="s">
        <v>7143</v>
      </c>
    </row>
    <row r="30" spans="1:43">
      <c r="A30" s="478" t="s">
        <v>6894</v>
      </c>
      <c r="B30" s="478"/>
      <c r="R30" s="716" t="s">
        <v>7143</v>
      </c>
    </row>
    <row r="31" spans="1:43">
      <c r="A31" s="478" t="s">
        <v>7144</v>
      </c>
      <c r="B31" s="478"/>
      <c r="S31" s="716" t="s">
        <v>7145</v>
      </c>
    </row>
    <row r="32" spans="1:43" s="473" customFormat="1">
      <c r="A32" s="473" t="s">
        <v>7146</v>
      </c>
      <c r="B32" s="488" t="s">
        <v>7895</v>
      </c>
      <c r="C32" s="736"/>
      <c r="D32" s="736"/>
      <c r="E32" s="736"/>
      <c r="F32" s="736"/>
      <c r="G32" s="736"/>
      <c r="H32" s="736"/>
      <c r="I32" s="736"/>
      <c r="J32" s="736"/>
      <c r="R32" s="736"/>
      <c r="S32" s="736" t="s">
        <v>7145</v>
      </c>
      <c r="T32" s="736"/>
      <c r="U32" s="736"/>
      <c r="V32" s="736"/>
      <c r="W32" s="736"/>
      <c r="X32" s="736"/>
      <c r="Y32" s="736"/>
      <c r="Z32" s="736"/>
      <c r="AA32" s="736"/>
      <c r="AB32" s="736"/>
      <c r="AC32" s="736"/>
      <c r="AD32" s="736"/>
      <c r="AK32" s="736"/>
      <c r="AL32" s="736"/>
      <c r="AM32" s="736"/>
      <c r="AN32" s="736"/>
      <c r="AO32" s="736"/>
      <c r="AP32" s="736"/>
      <c r="AQ32" s="736"/>
    </row>
    <row r="33" spans="1:43">
      <c r="A33" s="478" t="s">
        <v>7147</v>
      </c>
      <c r="B33" s="478"/>
      <c r="T33" s="716" t="s">
        <v>7149</v>
      </c>
    </row>
    <row r="34" spans="1:43">
      <c r="A34" s="478" t="s">
        <v>7148</v>
      </c>
      <c r="B34" s="478"/>
      <c r="T34" s="716" t="s">
        <v>7149</v>
      </c>
    </row>
    <row r="35" spans="1:43">
      <c r="A35" s="478" t="s">
        <v>7150</v>
      </c>
      <c r="B35" s="478"/>
      <c r="U35" s="716" t="s">
        <v>7152</v>
      </c>
    </row>
    <row r="36" spans="1:43" s="473" customFormat="1">
      <c r="A36" s="473" t="s">
        <v>7151</v>
      </c>
      <c r="B36" s="488" t="s">
        <v>7895</v>
      </c>
      <c r="C36" s="736"/>
      <c r="D36" s="736"/>
      <c r="E36" s="736"/>
      <c r="F36" s="736"/>
      <c r="G36" s="736"/>
      <c r="H36" s="736"/>
      <c r="I36" s="736"/>
      <c r="J36" s="736"/>
      <c r="R36" s="736"/>
      <c r="S36" s="736"/>
      <c r="T36" s="736"/>
      <c r="U36" s="736" t="s">
        <v>7152</v>
      </c>
      <c r="V36" s="736"/>
      <c r="W36" s="736"/>
      <c r="X36" s="736"/>
      <c r="Y36" s="736"/>
      <c r="Z36" s="736"/>
      <c r="AA36" s="736"/>
      <c r="AB36" s="736"/>
      <c r="AC36" s="736"/>
      <c r="AD36" s="736"/>
      <c r="AK36" s="736"/>
      <c r="AL36" s="736"/>
      <c r="AM36" s="736"/>
      <c r="AN36" s="736"/>
      <c r="AO36" s="736"/>
      <c r="AP36" s="736"/>
      <c r="AQ36" s="736"/>
    </row>
    <row r="37" spans="1:43">
      <c r="A37" s="478" t="s">
        <v>7153</v>
      </c>
      <c r="B37" s="478"/>
      <c r="V37" s="716" t="s">
        <v>7155</v>
      </c>
      <c r="AI37" s="716" t="s">
        <v>7757</v>
      </c>
    </row>
    <row r="38" spans="1:43">
      <c r="A38" s="478" t="s">
        <v>7154</v>
      </c>
      <c r="B38" s="478"/>
      <c r="V38" s="716" t="s">
        <v>7155</v>
      </c>
      <c r="AK38" s="716" t="s">
        <v>7897</v>
      </c>
    </row>
    <row r="39" spans="1:43">
      <c r="A39" s="478" t="s">
        <v>7156</v>
      </c>
      <c r="B39" s="478"/>
      <c r="W39" s="716" t="s">
        <v>7158</v>
      </c>
      <c r="AG39" s="716" t="s">
        <v>7753</v>
      </c>
    </row>
    <row r="40" spans="1:43">
      <c r="A40" s="478" t="s">
        <v>7157</v>
      </c>
      <c r="B40" s="478"/>
      <c r="W40" s="716" t="s">
        <v>7158</v>
      </c>
    </row>
    <row r="41" spans="1:43">
      <c r="A41" s="478" t="s">
        <v>7160</v>
      </c>
      <c r="B41" s="478"/>
      <c r="X41" s="716" t="s">
        <v>7162</v>
      </c>
      <c r="AL41" s="716" t="s">
        <v>7899</v>
      </c>
    </row>
    <row r="42" spans="1:43">
      <c r="A42" s="478" t="s">
        <v>7161</v>
      </c>
      <c r="B42" s="478"/>
      <c r="X42" s="716" t="s">
        <v>7162</v>
      </c>
    </row>
    <row r="43" spans="1:43">
      <c r="A43" s="478" t="s">
        <v>7163</v>
      </c>
      <c r="B43" s="478"/>
      <c r="Y43" s="716" t="s">
        <v>7166</v>
      </c>
    </row>
    <row r="44" spans="1:43">
      <c r="A44" s="478" t="s">
        <v>7164</v>
      </c>
      <c r="B44" s="478"/>
      <c r="Y44" s="716" t="s">
        <v>7166</v>
      </c>
    </row>
    <row r="45" spans="1:43">
      <c r="A45" s="478" t="s">
        <v>7165</v>
      </c>
      <c r="B45" s="478"/>
      <c r="Y45" s="716" t="s">
        <v>7166</v>
      </c>
      <c r="AD45" s="716" t="s">
        <v>7176</v>
      </c>
    </row>
    <row r="46" spans="1:43">
      <c r="A46" s="478" t="s">
        <v>7167</v>
      </c>
      <c r="B46" s="478"/>
      <c r="Z46" s="716" t="s">
        <v>7169</v>
      </c>
      <c r="AE46" s="716" t="s">
        <v>7178</v>
      </c>
    </row>
    <row r="47" spans="1:43">
      <c r="A47" s="478" t="s">
        <v>7168</v>
      </c>
      <c r="B47" s="478"/>
      <c r="Z47" s="716" t="s">
        <v>7169</v>
      </c>
    </row>
    <row r="48" spans="1:43">
      <c r="A48" s="478" t="s">
        <v>7170</v>
      </c>
      <c r="B48" s="478"/>
      <c r="AA48" s="716" t="s">
        <v>7172</v>
      </c>
      <c r="AK48" s="716" t="s">
        <v>7897</v>
      </c>
    </row>
    <row r="49" spans="1:42">
      <c r="A49" s="478" t="s">
        <v>7171</v>
      </c>
      <c r="B49" s="478"/>
      <c r="AA49" s="716" t="s">
        <v>7172</v>
      </c>
      <c r="AP49" s="716" t="s">
        <v>7907</v>
      </c>
    </row>
    <row r="50" spans="1:42">
      <c r="A50" s="478" t="s">
        <v>6401</v>
      </c>
      <c r="B50" s="478"/>
      <c r="AB50" s="716" t="s">
        <v>7174</v>
      </c>
    </row>
    <row r="51" spans="1:42">
      <c r="A51" s="478" t="s">
        <v>7173</v>
      </c>
      <c r="B51" s="478"/>
      <c r="AB51" s="716" t="s">
        <v>7174</v>
      </c>
      <c r="AG51" s="716" t="s">
        <v>7753</v>
      </c>
    </row>
    <row r="52" spans="1:42">
      <c r="A52" s="478" t="s">
        <v>5940</v>
      </c>
      <c r="B52" s="478"/>
      <c r="AC52" s="716" t="s">
        <v>7175</v>
      </c>
    </row>
    <row r="53" spans="1:42">
      <c r="A53" s="478" t="s">
        <v>7177</v>
      </c>
      <c r="B53" s="478"/>
      <c r="AD53" s="716" t="s">
        <v>7176</v>
      </c>
    </row>
    <row r="54" spans="1:42">
      <c r="A54" s="478" t="s">
        <v>7179</v>
      </c>
      <c r="B54" s="478"/>
      <c r="AE54" s="716" t="s">
        <v>7178</v>
      </c>
      <c r="AJ54" s="716" t="s">
        <v>7760</v>
      </c>
    </row>
    <row r="55" spans="1:42">
      <c r="A55" s="478" t="s">
        <v>7180</v>
      </c>
      <c r="B55" s="478"/>
      <c r="AF55" s="716" t="s">
        <v>7181</v>
      </c>
      <c r="AO55" s="716" t="s">
        <v>7905</v>
      </c>
    </row>
    <row r="56" spans="1:42">
      <c r="A56" s="478" t="s">
        <v>7182</v>
      </c>
      <c r="B56" s="478"/>
      <c r="AF56" s="716" t="s">
        <v>7181</v>
      </c>
    </row>
    <row r="57" spans="1:42">
      <c r="A57" s="478" t="s">
        <v>7183</v>
      </c>
      <c r="B57" s="478"/>
      <c r="AF57" s="716" t="s">
        <v>7181</v>
      </c>
      <c r="AI57" s="716" t="s">
        <v>7757</v>
      </c>
    </row>
    <row r="58" spans="1:42">
      <c r="A58" s="478" t="s">
        <v>7754</v>
      </c>
      <c r="B58" s="478"/>
      <c r="AG58" s="716" t="s">
        <v>7753</v>
      </c>
      <c r="AN58" s="716" t="s">
        <v>7904</v>
      </c>
    </row>
    <row r="59" spans="1:42">
      <c r="A59" s="478" t="s">
        <v>7756</v>
      </c>
      <c r="B59" s="478"/>
      <c r="AH59" s="716" t="s">
        <v>7755</v>
      </c>
      <c r="AO59" s="716" t="s">
        <v>7905</v>
      </c>
    </row>
    <row r="60" spans="1:42">
      <c r="A60" s="478" t="s">
        <v>7758</v>
      </c>
      <c r="B60" s="478"/>
      <c r="AI60" s="716" t="s">
        <v>7757</v>
      </c>
      <c r="AN60" s="716" t="s">
        <v>7904</v>
      </c>
    </row>
    <row r="61" spans="1:42">
      <c r="A61" s="478" t="s">
        <v>7759</v>
      </c>
      <c r="B61" s="478"/>
      <c r="AJ61" s="716" t="s">
        <v>7760</v>
      </c>
    </row>
    <row r="62" spans="1:42">
      <c r="A62" s="478" t="s">
        <v>7898</v>
      </c>
      <c r="AK62" s="716" t="s">
        <v>7897</v>
      </c>
    </row>
    <row r="63" spans="1:42">
      <c r="A63" s="478" t="s">
        <v>7900</v>
      </c>
      <c r="B63" s="478"/>
      <c r="AL63" s="716" t="s">
        <v>7899</v>
      </c>
    </row>
    <row r="64" spans="1:42">
      <c r="A64" s="478" t="s">
        <v>7902</v>
      </c>
      <c r="AM64" s="716" t="s">
        <v>7901</v>
      </c>
    </row>
    <row r="65" spans="1:42">
      <c r="A65" s="478" t="s">
        <v>7903</v>
      </c>
      <c r="B65" s="478"/>
      <c r="AN65" s="716" t="s">
        <v>7904</v>
      </c>
      <c r="AP65" s="716" t="s">
        <v>7907</v>
      </c>
    </row>
    <row r="66" spans="1:42">
      <c r="A66" s="478" t="s">
        <v>7906</v>
      </c>
      <c r="AO66" s="716" t="s">
        <v>7905</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topLeftCell="A7" workbookViewId="0">
      <pane xSplit="1" topLeftCell="B1" activePane="topRight" state="frozen"/>
      <selection pane="topRight" activeCell="P42" sqref="P42"/>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7963</v>
      </c>
    </row>
    <row r="3" spans="1:13" ht="12" customHeight="1">
      <c r="M3" s="737" t="s">
        <v>7964</v>
      </c>
    </row>
    <row r="4" spans="1:13" ht="12" customHeight="1">
      <c r="B4" s="500">
        <f>SUM(B5:B25)</f>
        <v>1</v>
      </c>
      <c r="C4" s="500">
        <f t="shared" ref="C4:F4" si="0">SUM(C5:C25)</f>
        <v>0</v>
      </c>
      <c r="D4" s="500">
        <f t="shared" si="0"/>
        <v>0</v>
      </c>
      <c r="E4" s="500">
        <f t="shared" si="0"/>
        <v>0</v>
      </c>
      <c r="F4" s="500">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9">
        <f>SUMIFS(标准!M:M,标准!B:B,A8)</f>
        <v>0</v>
      </c>
      <c r="C8" s="679">
        <f>SUMIFS(标准!N:N,标准!B:B,A8)</f>
        <v>0</v>
      </c>
      <c r="D8" s="679">
        <f>SUMIFS(标准!O:O,标准!B:B,A8)</f>
        <v>0</v>
      </c>
      <c r="E8" s="679">
        <f>SUMIFS(标准!P:P,标准!B:B,A8)</f>
        <v>0</v>
      </c>
      <c r="F8" s="679">
        <f>SUMIFS(标准!Q:Q,标准!B:B,A8)</f>
        <v>0</v>
      </c>
      <c r="M8" s="470" t="s">
        <v>7936</v>
      </c>
    </row>
    <row r="9" spans="1:13" ht="12" customHeight="1">
      <c r="A9" s="470" t="s">
        <v>7287</v>
      </c>
      <c r="B9" s="679">
        <f>SUMIFS(标准!M:M,标准!B:B,A9)</f>
        <v>0</v>
      </c>
      <c r="C9" s="679">
        <f>SUMIFS(标准!N:N,标准!B:B,A9)</f>
        <v>0</v>
      </c>
      <c r="D9" s="679">
        <f>SUMIFS(标准!O:O,标准!B:B,A9)</f>
        <v>0</v>
      </c>
      <c r="E9" s="679">
        <f>SUMIFS(标准!P:P,标准!B:B,A9)</f>
        <v>0</v>
      </c>
      <c r="F9" s="679">
        <f>SUMIFS(标准!Q:Q,标准!B:B,A9)</f>
        <v>0</v>
      </c>
      <c r="M9" s="470" t="s">
        <v>7937</v>
      </c>
    </row>
    <row r="10" spans="1:13" ht="12" customHeight="1">
      <c r="A10" s="470" t="s">
        <v>7376</v>
      </c>
      <c r="B10" s="679">
        <f>SUMIFS(标准!M:M,标准!B:B,A10)</f>
        <v>0</v>
      </c>
      <c r="C10" s="679">
        <f>SUMIFS(标准!N:N,标准!B:B,A10)</f>
        <v>0</v>
      </c>
      <c r="D10" s="679">
        <f>SUMIFS(标准!O:O,标准!B:B,A10)</f>
        <v>0</v>
      </c>
      <c r="E10" s="679">
        <f>SUMIFS(标准!P:P,标准!B:B,A10)</f>
        <v>0</v>
      </c>
      <c r="F10" s="679">
        <f>SUMIFS(标准!Q:Q,标准!B:B,A10)</f>
        <v>0</v>
      </c>
      <c r="M10" s="470" t="s">
        <v>7919</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5464</v>
      </c>
    </row>
    <row r="12" spans="1:13" ht="12" customHeight="1">
      <c r="A12" s="470" t="s">
        <v>7931</v>
      </c>
      <c r="B12" s="679">
        <f>SUMIFS(标准!M:M,标准!B:B,A12)</f>
        <v>0</v>
      </c>
      <c r="C12" s="679">
        <f>SUMIFS(标准!N:N,标准!B:B,A12)</f>
        <v>0</v>
      </c>
      <c r="D12" s="679">
        <f>SUMIFS(标准!O:O,标准!B:B,A12)</f>
        <v>0</v>
      </c>
      <c r="E12" s="679">
        <f>SUMIFS(标准!P:P,标准!B:B,A12)</f>
        <v>0</v>
      </c>
      <c r="F12" s="679">
        <f>SUMIFS(标准!Q:Q,标准!B:B,A12)</f>
        <v>0</v>
      </c>
      <c r="M12" s="470" t="s">
        <v>5479</v>
      </c>
    </row>
    <row r="13" spans="1:13" ht="12" customHeight="1">
      <c r="A13" s="470" t="s">
        <v>6642</v>
      </c>
      <c r="B13" s="679">
        <f>SUMIFS(标准!M:M,标准!B:B,A13)</f>
        <v>0</v>
      </c>
      <c r="C13" s="679">
        <f>SUMIFS(标准!N:N,标准!B:B,A13)</f>
        <v>0</v>
      </c>
      <c r="D13" s="679">
        <f>SUMIFS(标准!O:O,标准!B:B,A13)</f>
        <v>0</v>
      </c>
      <c r="E13" s="679">
        <f>SUMIFS(标准!P:P,标准!B:B,A13)</f>
        <v>0</v>
      </c>
      <c r="F13" s="679">
        <f>SUMIFS(标准!Q:Q,标准!B:B,A13)</f>
        <v>0</v>
      </c>
      <c r="M13" s="470" t="s">
        <v>7938</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7939</v>
      </c>
    </row>
    <row r="15" spans="1:13" ht="12" customHeight="1">
      <c r="A15" s="470" t="s">
        <v>7948</v>
      </c>
      <c r="B15" s="679">
        <f>SUMIFS(标准!M:M,标准!B:B,A15)</f>
        <v>0</v>
      </c>
      <c r="C15" s="679">
        <f>SUMIFS(标准!N:N,标准!B:B,A15)</f>
        <v>0</v>
      </c>
      <c r="D15" s="679">
        <f>SUMIFS(标准!O:O,标准!B:B,A15)</f>
        <v>0</v>
      </c>
      <c r="E15" s="679">
        <f>SUMIFS(标准!P:P,标准!B:B,A15)</f>
        <v>0</v>
      </c>
      <c r="F15" s="679">
        <f>SUMIFS(标准!Q:Q,标准!B:B,A15)</f>
        <v>0</v>
      </c>
      <c r="M15" s="470" t="s">
        <v>5485</v>
      </c>
    </row>
    <row r="16" spans="1:13" ht="12" customHeight="1">
      <c r="A16" s="470" t="s">
        <v>7949</v>
      </c>
      <c r="B16" s="679">
        <f>SUMIFS(标准!M:M,标准!B:B,A16)</f>
        <v>0</v>
      </c>
      <c r="C16" s="679">
        <f>SUMIFS(标准!N:N,标准!B:B,A16)</f>
        <v>0</v>
      </c>
      <c r="D16" s="679">
        <f>SUMIFS(标准!O:O,标准!B:B,A16)</f>
        <v>0</v>
      </c>
      <c r="E16" s="679">
        <f>SUMIFS(标准!P:P,标准!B:B,A16)</f>
        <v>0</v>
      </c>
      <c r="F16" s="679">
        <f>SUMIFS(标准!Q:Q,标准!B:B,A16)</f>
        <v>0</v>
      </c>
      <c r="M16" s="470" t="s">
        <v>7940</v>
      </c>
    </row>
    <row r="17" spans="1:13" ht="12" customHeight="1">
      <c r="A17" s="470" t="s">
        <v>6227</v>
      </c>
      <c r="B17" s="679">
        <f>SUMIFS(标准!M:M,标准!B:B,A17)</f>
        <v>0</v>
      </c>
      <c r="C17" s="679">
        <f>SUMIFS(标准!N:N,标准!B:B,A17)</f>
        <v>0</v>
      </c>
      <c r="D17" s="679">
        <f>SUMIFS(标准!O:O,标准!B:B,A17)</f>
        <v>0</v>
      </c>
      <c r="E17" s="679">
        <f>SUMIFS(标准!P:P,标准!B:B,A17)</f>
        <v>0</v>
      </c>
      <c r="F17" s="679">
        <f>SUMIFS(标准!Q:Q,标准!B:B,A17)</f>
        <v>0</v>
      </c>
      <c r="M17" s="470" t="s">
        <v>7941</v>
      </c>
    </row>
    <row r="18" spans="1:13" ht="12" customHeight="1">
      <c r="A18" s="470" t="s">
        <v>7508</v>
      </c>
      <c r="B18" s="679">
        <f>SUMIFS(标准!M:M,标准!B:B,A18)</f>
        <v>0</v>
      </c>
      <c r="C18" s="679">
        <f>SUMIFS(标准!N:N,标准!B:B,A18)</f>
        <v>0</v>
      </c>
      <c r="D18" s="679">
        <f>SUMIFS(标准!O:O,标准!B:B,A18)</f>
        <v>0</v>
      </c>
      <c r="E18" s="679">
        <f>SUMIFS(标准!P:P,标准!B:B,A18)</f>
        <v>0</v>
      </c>
      <c r="F18" s="679">
        <f>SUMIFS(标准!Q:Q,标准!B:B,A18)</f>
        <v>0</v>
      </c>
      <c r="M18" s="470" t="s">
        <v>7942</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7943</v>
      </c>
    </row>
    <row r="20" spans="1:13" ht="12" customHeight="1">
      <c r="A20" s="470" t="s">
        <v>6195</v>
      </c>
      <c r="B20" s="679">
        <f>SUMIFS(标准!M:M,标准!B:B,A20)</f>
        <v>0</v>
      </c>
      <c r="C20" s="679">
        <f>SUMIFS(标准!N:N,标准!B:B,A20)</f>
        <v>0</v>
      </c>
      <c r="D20" s="679">
        <f>SUMIFS(标准!O:O,标准!B:B,A20)</f>
        <v>0</v>
      </c>
      <c r="E20" s="679">
        <f>SUMIFS(标准!P:P,标准!B:B,A20)</f>
        <v>0</v>
      </c>
      <c r="F20" s="679">
        <f>SUMIFS(标准!Q:Q,标准!B:B,A20)</f>
        <v>0</v>
      </c>
      <c r="M20" s="470" t="s">
        <v>7944</v>
      </c>
    </row>
    <row r="21" spans="1:13" ht="12" customHeight="1">
      <c r="A21" s="470" t="s">
        <v>7950</v>
      </c>
      <c r="B21" s="679">
        <f>SUMIFS(标准!M:M,标准!B:B,A21)</f>
        <v>0</v>
      </c>
      <c r="C21" s="679">
        <f>SUMIFS(标准!N:N,标准!B:B,A21)</f>
        <v>0</v>
      </c>
      <c r="D21" s="679">
        <f>SUMIFS(标准!O:O,标准!B:B,A21)</f>
        <v>0</v>
      </c>
      <c r="E21" s="679">
        <f>SUMIFS(标准!P:P,标准!B:B,A21)</f>
        <v>0</v>
      </c>
      <c r="F21" s="679">
        <f>SUMIFS(标准!Q:Q,标准!B:B,A21)</f>
        <v>0</v>
      </c>
      <c r="M21" s="470" t="s">
        <v>7945</v>
      </c>
    </row>
    <row r="22" spans="1:13" ht="12" customHeight="1">
      <c r="A22" s="470" t="s">
        <v>7951</v>
      </c>
      <c r="B22" s="446">
        <f>SUMIFS(标准!M:M,标准!B:B,A22)</f>
        <v>1</v>
      </c>
      <c r="C22" s="679">
        <f>SUMIFS(标准!N:N,标准!B:B,A22)</f>
        <v>0</v>
      </c>
      <c r="D22" s="679">
        <f>SUMIFS(标准!O:O,标准!B:B,A22)</f>
        <v>0</v>
      </c>
      <c r="E22" s="679">
        <f>SUMIFS(标准!P:P,标准!B:B,A22)</f>
        <v>0</v>
      </c>
      <c r="F22" s="446">
        <f>SUMIFS(标准!Q:Q,标准!B:B,A22)</f>
        <v>1</v>
      </c>
      <c r="M22" s="470" t="s">
        <v>7946</v>
      </c>
    </row>
    <row r="23" spans="1:13" ht="12" customHeight="1">
      <c r="A23" s="470" t="s">
        <v>7022</v>
      </c>
      <c r="B23" s="679">
        <f>SUMIFS(标准!M:M,标准!B:B,A23)</f>
        <v>0</v>
      </c>
      <c r="C23" s="679">
        <f>SUMIFS(标准!N:N,标准!B:B,A23)</f>
        <v>0</v>
      </c>
      <c r="D23" s="679">
        <f>SUMIFS(标准!O:O,标准!B:B,A23)</f>
        <v>0</v>
      </c>
      <c r="E23" s="679">
        <f>SUMIFS(标准!P:P,标准!B:B,A23)</f>
        <v>0</v>
      </c>
      <c r="F23" s="679">
        <f>SUMIFS(标准!Q:Q,标准!B:B,A23)</f>
        <v>0</v>
      </c>
      <c r="M23" s="470" t="s">
        <v>7021</v>
      </c>
    </row>
    <row r="24" spans="1:13" ht="12" customHeight="1">
      <c r="B24" s="679"/>
      <c r="C24" s="679"/>
      <c r="D24" s="679"/>
      <c r="E24" s="679"/>
      <c r="F24" s="679"/>
      <c r="M24" s="470" t="s">
        <v>6501</v>
      </c>
    </row>
    <row r="25" spans="1:13" ht="12" customHeight="1">
      <c r="B25" s="679"/>
      <c r="C25" s="679"/>
      <c r="D25" s="679"/>
      <c r="E25" s="446"/>
      <c r="F25" s="679"/>
      <c r="M25" s="470" t="s">
        <v>7947</v>
      </c>
    </row>
    <row r="26" spans="1:13" ht="12" customHeight="1">
      <c r="B26" s="679"/>
      <c r="C26" s="679"/>
      <c r="D26" s="679"/>
      <c r="E26" s="679"/>
      <c r="F26" s="679"/>
      <c r="M26" s="470" t="s">
        <v>6501</v>
      </c>
    </row>
    <row r="27" spans="1:13" ht="12" customHeight="1">
      <c r="B27" s="679"/>
      <c r="C27" s="679"/>
      <c r="D27" s="679"/>
      <c r="E27" s="679"/>
      <c r="F27" s="679"/>
      <c r="M27" s="470" t="s">
        <v>6502</v>
      </c>
    </row>
    <row r="28" spans="1:13" ht="12" customHeight="1">
      <c r="B28" s="446"/>
      <c r="C28" s="446"/>
      <c r="D28" s="446"/>
      <c r="E28" s="446"/>
      <c r="F28" s="446"/>
    </row>
    <row r="31" spans="1:13" ht="12" customHeight="1">
      <c r="M31" s="470" t="s">
        <v>8082</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8083</v>
      </c>
    </row>
    <row r="38" spans="13:13" ht="12" customHeight="1">
      <c r="M38" s="470" t="s">
        <v>8084</v>
      </c>
    </row>
    <row r="39" spans="13:13" ht="12" customHeight="1">
      <c r="M39" s="470" t="s">
        <v>8085</v>
      </c>
    </row>
    <row r="40" spans="13:13" ht="12" customHeight="1">
      <c r="M40" s="470" t="s">
        <v>8086</v>
      </c>
    </row>
    <row r="41" spans="13:13" ht="12" customHeight="1">
      <c r="M41" s="470" t="s">
        <v>8087</v>
      </c>
    </row>
    <row r="42" spans="13:13" ht="12" customHeight="1">
      <c r="M42" s="470" t="s">
        <v>8088</v>
      </c>
    </row>
    <row r="43" spans="13:13" ht="12" customHeight="1">
      <c r="M43" s="470" t="s">
        <v>8089</v>
      </c>
    </row>
    <row r="44" spans="13:13" ht="12" customHeight="1">
      <c r="M44" s="470" t="s">
        <v>8090</v>
      </c>
    </row>
    <row r="45" spans="13:13" ht="12" customHeight="1">
      <c r="M45" s="470" t="s">
        <v>8091</v>
      </c>
    </row>
    <row r="46" spans="13:13" ht="12" customHeight="1">
      <c r="M46" s="470" t="s">
        <v>7021</v>
      </c>
    </row>
    <row r="47" spans="13:13" ht="12" customHeight="1">
      <c r="M47" s="470" t="s">
        <v>8092</v>
      </c>
    </row>
    <row r="48" spans="13:13" ht="12" customHeight="1">
      <c r="M48" s="470" t="s">
        <v>8093</v>
      </c>
    </row>
    <row r="49" spans="13:13" ht="12" customHeight="1">
      <c r="M49" s="470" t="s">
        <v>8094</v>
      </c>
    </row>
    <row r="50" spans="13:13" ht="12" customHeight="1">
      <c r="M50" s="470" t="s">
        <v>8095</v>
      </c>
    </row>
    <row r="51" spans="13:13" ht="12" customHeight="1">
      <c r="M51" s="470" t="s">
        <v>8096</v>
      </c>
    </row>
    <row r="52" spans="13:13" ht="12" customHeight="1">
      <c r="M52" s="470" t="s">
        <v>8097</v>
      </c>
    </row>
    <row r="53" spans="13:13" ht="12" customHeight="1">
      <c r="M53" s="470" t="s">
        <v>6501</v>
      </c>
    </row>
    <row r="54" spans="13:13" ht="12" customHeight="1">
      <c r="M54" s="470" t="s">
        <v>8098</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7356</v>
      </c>
      <c r="C1" t="s">
        <v>7357</v>
      </c>
      <c r="D1" t="s">
        <v>7358</v>
      </c>
      <c r="F1" t="s">
        <v>269</v>
      </c>
      <c r="G1">
        <v>2</v>
      </c>
      <c r="H1">
        <v>4</v>
      </c>
      <c r="I1" t="s">
        <v>251</v>
      </c>
      <c r="J1">
        <v>3</v>
      </c>
      <c r="K1" t="s">
        <v>473</v>
      </c>
      <c r="L1" t="s">
        <v>7721</v>
      </c>
    </row>
    <row r="2" spans="2:12">
      <c r="B2" t="s">
        <v>7373</v>
      </c>
      <c r="C2" t="s">
        <v>7374</v>
      </c>
      <c r="D2" t="s">
        <v>7375</v>
      </c>
      <c r="F2" t="s">
        <v>250</v>
      </c>
      <c r="I2" t="s">
        <v>251</v>
      </c>
      <c r="J2">
        <v>3</v>
      </c>
      <c r="K2" t="s">
        <v>454</v>
      </c>
      <c r="L2" t="s">
        <v>7721</v>
      </c>
    </row>
    <row r="3" spans="2:12">
      <c r="B3" t="s">
        <v>8025</v>
      </c>
      <c r="C3" t="s">
        <v>8026</v>
      </c>
      <c r="D3" t="s">
        <v>8027</v>
      </c>
      <c r="F3" t="s">
        <v>269</v>
      </c>
      <c r="G3">
        <v>3</v>
      </c>
      <c r="H3">
        <v>4</v>
      </c>
      <c r="I3" t="s">
        <v>251</v>
      </c>
      <c r="J3">
        <v>4</v>
      </c>
      <c r="K3" t="s">
        <v>473</v>
      </c>
      <c r="L3" t="s">
        <v>7721</v>
      </c>
    </row>
    <row r="4" spans="2:12">
      <c r="B4" t="s">
        <v>8028</v>
      </c>
      <c r="C4" t="s">
        <v>8029</v>
      </c>
      <c r="D4" t="s">
        <v>8030</v>
      </c>
      <c r="F4" t="s">
        <v>269</v>
      </c>
      <c r="G4">
        <v>4</v>
      </c>
      <c r="H4">
        <v>5</v>
      </c>
      <c r="I4" t="s">
        <v>251</v>
      </c>
      <c r="J4">
        <v>5</v>
      </c>
      <c r="K4" t="s">
        <v>473</v>
      </c>
      <c r="L4" t="s">
        <v>7721</v>
      </c>
    </row>
    <row r="5" spans="2:12">
      <c r="B5" t="s">
        <v>7984</v>
      </c>
      <c r="C5" t="s">
        <v>7985</v>
      </c>
      <c r="D5" t="s">
        <v>7986</v>
      </c>
      <c r="F5" t="s">
        <v>250</v>
      </c>
      <c r="I5" t="s">
        <v>251</v>
      </c>
      <c r="J5">
        <v>7</v>
      </c>
      <c r="K5" t="s">
        <v>454</v>
      </c>
      <c r="L5" t="s">
        <v>7721</v>
      </c>
    </row>
    <row r="6" spans="2:12">
      <c r="B6" t="s">
        <v>8031</v>
      </c>
      <c r="C6" t="s">
        <v>8032</v>
      </c>
      <c r="D6" t="s">
        <v>8033</v>
      </c>
      <c r="F6" t="s">
        <v>250</v>
      </c>
      <c r="I6" t="s">
        <v>5051</v>
      </c>
      <c r="J6">
        <v>1</v>
      </c>
      <c r="K6" t="s">
        <v>473</v>
      </c>
      <c r="L6" t="s">
        <v>7721</v>
      </c>
    </row>
    <row r="7" spans="2:12">
      <c r="B7" t="s">
        <v>8034</v>
      </c>
      <c r="C7" t="s">
        <v>8035</v>
      </c>
      <c r="D7" t="s">
        <v>8036</v>
      </c>
      <c r="F7" t="s">
        <v>250</v>
      </c>
      <c r="I7" t="s">
        <v>5051</v>
      </c>
      <c r="J7">
        <v>2</v>
      </c>
      <c r="K7" t="s">
        <v>454</v>
      </c>
      <c r="L7" t="s">
        <v>7721</v>
      </c>
    </row>
    <row r="8" spans="2:12">
      <c r="B8" s="478" t="s">
        <v>8072</v>
      </c>
      <c r="C8" t="s">
        <v>8046</v>
      </c>
      <c r="D8" t="s">
        <v>8047</v>
      </c>
      <c r="F8" t="s">
        <v>269</v>
      </c>
      <c r="G8">
        <v>5</v>
      </c>
      <c r="H8">
        <v>4</v>
      </c>
      <c r="I8" t="s">
        <v>5051</v>
      </c>
      <c r="J8">
        <v>4</v>
      </c>
      <c r="K8" t="s">
        <v>454</v>
      </c>
      <c r="L8" t="s">
        <v>7721</v>
      </c>
    </row>
    <row r="9" spans="2:12">
      <c r="B9" t="s">
        <v>8060</v>
      </c>
      <c r="C9" t="s">
        <v>8061</v>
      </c>
      <c r="D9" t="s">
        <v>8062</v>
      </c>
      <c r="F9" t="s">
        <v>250</v>
      </c>
      <c r="I9" t="s">
        <v>272</v>
      </c>
      <c r="J9">
        <v>5</v>
      </c>
      <c r="K9" t="s">
        <v>473</v>
      </c>
      <c r="L9" t="s">
        <v>7721</v>
      </c>
    </row>
    <row r="10" spans="2:12">
      <c r="B10" t="s">
        <v>7969</v>
      </c>
      <c r="C10" t="s">
        <v>7970</v>
      </c>
      <c r="D10" t="s">
        <v>7971</v>
      </c>
      <c r="E10" t="s">
        <v>5312</v>
      </c>
      <c r="F10" t="s">
        <v>269</v>
      </c>
      <c r="G10">
        <v>4</v>
      </c>
      <c r="H10">
        <v>12</v>
      </c>
      <c r="I10" t="s">
        <v>272</v>
      </c>
      <c r="J10">
        <v>8</v>
      </c>
      <c r="K10" t="s">
        <v>496</v>
      </c>
      <c r="L10" t="s">
        <v>7721</v>
      </c>
    </row>
    <row r="11" spans="2:12">
      <c r="B11" t="s">
        <v>7978</v>
      </c>
      <c r="C11" t="s">
        <v>7979</v>
      </c>
      <c r="D11" t="s">
        <v>7980</v>
      </c>
      <c r="F11" t="s">
        <v>250</v>
      </c>
      <c r="I11" t="s">
        <v>272</v>
      </c>
      <c r="J11">
        <v>10</v>
      </c>
      <c r="K11" t="s">
        <v>454</v>
      </c>
      <c r="L11" t="s">
        <v>7721</v>
      </c>
    </row>
    <row r="12" spans="2:12">
      <c r="B12" t="s">
        <v>8037</v>
      </c>
      <c r="C12" t="s">
        <v>8038</v>
      </c>
      <c r="D12" t="s">
        <v>8039</v>
      </c>
      <c r="F12" t="s">
        <v>250</v>
      </c>
      <c r="I12" t="s">
        <v>293</v>
      </c>
      <c r="J12">
        <v>2</v>
      </c>
      <c r="K12" t="s">
        <v>473</v>
      </c>
      <c r="L12" t="s">
        <v>7721</v>
      </c>
    </row>
    <row r="13" spans="2:12">
      <c r="B13" t="s">
        <v>8043</v>
      </c>
      <c r="C13" t="s">
        <v>8044</v>
      </c>
      <c r="D13" t="s">
        <v>8045</v>
      </c>
      <c r="F13" t="s">
        <v>250</v>
      </c>
      <c r="I13" t="s">
        <v>293</v>
      </c>
      <c r="J13">
        <v>2</v>
      </c>
      <c r="K13" t="s">
        <v>454</v>
      </c>
      <c r="L13" t="s">
        <v>7721</v>
      </c>
    </row>
    <row r="14" spans="2:12">
      <c r="B14" t="s">
        <v>7421</v>
      </c>
      <c r="C14" t="s">
        <v>7422</v>
      </c>
      <c r="D14" t="s">
        <v>7423</v>
      </c>
      <c r="E14" t="s">
        <v>5167</v>
      </c>
      <c r="F14" t="s">
        <v>269</v>
      </c>
      <c r="G14">
        <v>4</v>
      </c>
      <c r="H14">
        <v>3</v>
      </c>
      <c r="I14" t="s">
        <v>293</v>
      </c>
      <c r="J14">
        <v>4</v>
      </c>
      <c r="K14" t="s">
        <v>473</v>
      </c>
      <c r="L14" t="s">
        <v>7721</v>
      </c>
    </row>
    <row r="15" spans="2:12">
      <c r="B15" t="s">
        <v>8040</v>
      </c>
      <c r="C15" t="s">
        <v>8041</v>
      </c>
      <c r="D15" t="s">
        <v>8042</v>
      </c>
      <c r="F15" t="s">
        <v>269</v>
      </c>
      <c r="G15">
        <v>3</v>
      </c>
      <c r="H15">
        <v>3</v>
      </c>
      <c r="I15" t="s">
        <v>293</v>
      </c>
      <c r="J15">
        <v>5</v>
      </c>
      <c r="K15" t="s">
        <v>454</v>
      </c>
      <c r="L15" t="s">
        <v>7721</v>
      </c>
    </row>
    <row r="16" spans="2:12">
      <c r="B16" t="s">
        <v>7424</v>
      </c>
      <c r="C16" t="s">
        <v>7425</v>
      </c>
      <c r="D16" t="s">
        <v>7426</v>
      </c>
      <c r="F16" t="s">
        <v>250</v>
      </c>
      <c r="I16" t="s">
        <v>308</v>
      </c>
      <c r="J16">
        <v>1</v>
      </c>
      <c r="K16" t="s">
        <v>490</v>
      </c>
      <c r="L16" t="s">
        <v>7721</v>
      </c>
    </row>
    <row r="17" spans="2:12">
      <c r="B17" t="s">
        <v>7427</v>
      </c>
      <c r="C17" t="s">
        <v>7428</v>
      </c>
      <c r="D17" t="s">
        <v>7429</v>
      </c>
      <c r="F17" t="s">
        <v>250</v>
      </c>
      <c r="I17" t="s">
        <v>308</v>
      </c>
      <c r="J17">
        <v>2</v>
      </c>
      <c r="K17" t="s">
        <v>473</v>
      </c>
      <c r="L17" t="s">
        <v>7721</v>
      </c>
    </row>
    <row r="18" spans="2:12">
      <c r="B18" t="s">
        <v>7430</v>
      </c>
      <c r="C18" t="s">
        <v>7431</v>
      </c>
      <c r="D18" t="s">
        <v>7432</v>
      </c>
      <c r="E18" t="s">
        <v>5296</v>
      </c>
      <c r="F18" t="s">
        <v>269</v>
      </c>
      <c r="G18">
        <v>1</v>
      </c>
      <c r="H18">
        <v>4</v>
      </c>
      <c r="I18" t="s">
        <v>308</v>
      </c>
      <c r="J18">
        <v>2</v>
      </c>
      <c r="K18" t="s">
        <v>454</v>
      </c>
      <c r="L18" t="s">
        <v>7721</v>
      </c>
    </row>
    <row r="19" spans="2:12">
      <c r="B19" t="s">
        <v>7987</v>
      </c>
      <c r="C19" t="s">
        <v>7988</v>
      </c>
      <c r="D19" t="s">
        <v>7989</v>
      </c>
      <c r="F19" t="s">
        <v>250</v>
      </c>
      <c r="I19" t="s">
        <v>308</v>
      </c>
      <c r="J19">
        <v>3</v>
      </c>
      <c r="K19" t="s">
        <v>454</v>
      </c>
      <c r="L19" t="s">
        <v>7721</v>
      </c>
    </row>
    <row r="20" spans="2:12">
      <c r="B20" t="s">
        <v>7338</v>
      </c>
      <c r="C20" t="s">
        <v>7339</v>
      </c>
      <c r="D20" t="s">
        <v>7340</v>
      </c>
      <c r="F20" t="s">
        <v>250</v>
      </c>
      <c r="I20" t="s">
        <v>308</v>
      </c>
      <c r="J20">
        <v>3</v>
      </c>
      <c r="K20" t="s">
        <v>473</v>
      </c>
      <c r="L20" t="s">
        <v>7721</v>
      </c>
    </row>
    <row r="21" spans="2:12">
      <c r="B21" t="s">
        <v>8051</v>
      </c>
      <c r="C21" t="s">
        <v>8052</v>
      </c>
      <c r="D21" t="s">
        <v>8053</v>
      </c>
      <c r="E21" t="s">
        <v>5312</v>
      </c>
      <c r="F21" t="s">
        <v>269</v>
      </c>
      <c r="G21">
        <v>4</v>
      </c>
      <c r="H21">
        <v>4</v>
      </c>
      <c r="I21" t="s">
        <v>308</v>
      </c>
      <c r="J21">
        <v>4</v>
      </c>
      <c r="K21" t="s">
        <v>473</v>
      </c>
      <c r="L21" t="s">
        <v>7721</v>
      </c>
    </row>
    <row r="22" spans="2:12">
      <c r="B22" t="s">
        <v>7990</v>
      </c>
      <c r="C22" t="s">
        <v>7991</v>
      </c>
      <c r="D22" t="s">
        <v>7992</v>
      </c>
      <c r="F22" t="s">
        <v>269</v>
      </c>
      <c r="G22">
        <v>4</v>
      </c>
      <c r="H22">
        <v>6</v>
      </c>
      <c r="I22" t="s">
        <v>308</v>
      </c>
      <c r="J22">
        <v>6</v>
      </c>
      <c r="K22" t="s">
        <v>496</v>
      </c>
      <c r="L22" t="s">
        <v>7721</v>
      </c>
    </row>
    <row r="23" spans="2:12">
      <c r="B23" t="s">
        <v>7972</v>
      </c>
      <c r="C23" t="s">
        <v>7973</v>
      </c>
      <c r="D23" t="s">
        <v>7974</v>
      </c>
      <c r="F23" t="s">
        <v>250</v>
      </c>
      <c r="I23" t="s">
        <v>324</v>
      </c>
      <c r="J23">
        <v>3</v>
      </c>
      <c r="K23" t="s">
        <v>454</v>
      </c>
      <c r="L23" t="s">
        <v>7721</v>
      </c>
    </row>
    <row r="24" spans="2:12">
      <c r="B24" t="s">
        <v>7996</v>
      </c>
      <c r="C24" t="s">
        <v>7997</v>
      </c>
      <c r="D24" t="s">
        <v>7998</v>
      </c>
      <c r="F24" t="s">
        <v>269</v>
      </c>
      <c r="G24">
        <v>1</v>
      </c>
      <c r="H24">
        <v>3</v>
      </c>
      <c r="I24" t="s">
        <v>324</v>
      </c>
      <c r="J24">
        <v>3</v>
      </c>
      <c r="K24" t="s">
        <v>454</v>
      </c>
      <c r="L24" t="s">
        <v>7721</v>
      </c>
    </row>
    <row r="25" spans="2:12">
      <c r="B25" t="s">
        <v>7412</v>
      </c>
      <c r="C25" t="s">
        <v>7413</v>
      </c>
      <c r="D25" t="s">
        <v>7414</v>
      </c>
      <c r="F25" t="s">
        <v>269</v>
      </c>
      <c r="G25">
        <v>3</v>
      </c>
      <c r="H25">
        <v>3</v>
      </c>
      <c r="I25" t="s">
        <v>324</v>
      </c>
      <c r="J25">
        <v>3</v>
      </c>
      <c r="K25" t="s">
        <v>454</v>
      </c>
      <c r="L25" t="s">
        <v>7721</v>
      </c>
    </row>
    <row r="26" spans="2:12">
      <c r="B26" t="s">
        <v>7347</v>
      </c>
      <c r="C26" t="s">
        <v>7348</v>
      </c>
      <c r="D26" t="s">
        <v>8069</v>
      </c>
      <c r="F26" t="s">
        <v>250</v>
      </c>
      <c r="I26" t="s">
        <v>324</v>
      </c>
      <c r="J26">
        <v>5</v>
      </c>
      <c r="K26" t="s">
        <v>473</v>
      </c>
      <c r="L26" t="s">
        <v>7721</v>
      </c>
    </row>
    <row r="27" spans="2:12">
      <c r="B27" t="s">
        <v>7353</v>
      </c>
      <c r="C27" t="s">
        <v>7354</v>
      </c>
      <c r="D27" t="s">
        <v>7355</v>
      </c>
      <c r="F27" t="s">
        <v>269</v>
      </c>
      <c r="G27">
        <v>3</v>
      </c>
      <c r="H27">
        <v>5</v>
      </c>
      <c r="I27" t="s">
        <v>324</v>
      </c>
      <c r="J27">
        <v>6</v>
      </c>
      <c r="K27" t="s">
        <v>473</v>
      </c>
      <c r="L27" t="s">
        <v>7721</v>
      </c>
    </row>
    <row r="28" spans="2:12">
      <c r="B28" t="s">
        <v>7999</v>
      </c>
      <c r="C28" t="s">
        <v>8000</v>
      </c>
      <c r="D28" t="s">
        <v>8001</v>
      </c>
      <c r="F28" t="s">
        <v>250</v>
      </c>
      <c r="I28" t="s">
        <v>324</v>
      </c>
      <c r="J28">
        <v>8</v>
      </c>
      <c r="K28" t="s">
        <v>473</v>
      </c>
      <c r="L28" t="s">
        <v>7721</v>
      </c>
    </row>
    <row r="29" spans="2:12">
      <c r="B29" t="s">
        <v>8017</v>
      </c>
      <c r="C29" t="s">
        <v>8018</v>
      </c>
      <c r="D29" t="s">
        <v>8019</v>
      </c>
      <c r="F29" t="s">
        <v>250</v>
      </c>
      <c r="I29" t="s">
        <v>341</v>
      </c>
      <c r="J29">
        <v>2</v>
      </c>
      <c r="K29" t="s">
        <v>473</v>
      </c>
      <c r="L29" t="s">
        <v>7721</v>
      </c>
    </row>
    <row r="30" spans="2:12">
      <c r="B30" t="s">
        <v>8020</v>
      </c>
      <c r="C30" t="s">
        <v>8021</v>
      </c>
      <c r="D30" t="s">
        <v>8022</v>
      </c>
      <c r="F30" t="s">
        <v>250</v>
      </c>
      <c r="I30" t="s">
        <v>341</v>
      </c>
      <c r="J30">
        <v>2</v>
      </c>
      <c r="K30" t="s">
        <v>454</v>
      </c>
      <c r="L30" t="s">
        <v>7721</v>
      </c>
    </row>
    <row r="31" spans="2:12">
      <c r="B31" t="s">
        <v>8057</v>
      </c>
      <c r="C31" t="s">
        <v>8058</v>
      </c>
      <c r="D31" t="s">
        <v>8059</v>
      </c>
      <c r="F31" t="s">
        <v>250</v>
      </c>
      <c r="I31" t="s">
        <v>341</v>
      </c>
      <c r="J31">
        <v>5</v>
      </c>
      <c r="K31" t="s">
        <v>473</v>
      </c>
      <c r="L31" t="s">
        <v>7721</v>
      </c>
    </row>
    <row r="32" spans="2:12">
      <c r="B32" t="s">
        <v>7981</v>
      </c>
      <c r="C32" t="s">
        <v>7982</v>
      </c>
      <c r="D32" t="s">
        <v>7983</v>
      </c>
      <c r="F32" t="s">
        <v>250</v>
      </c>
      <c r="I32" t="s">
        <v>360</v>
      </c>
      <c r="J32">
        <v>2</v>
      </c>
      <c r="K32" t="s">
        <v>454</v>
      </c>
      <c r="L32" t="s">
        <v>7721</v>
      </c>
    </row>
    <row r="33" spans="2:12">
      <c r="B33" t="s">
        <v>8011</v>
      </c>
      <c r="C33" t="s">
        <v>8012</v>
      </c>
      <c r="D33" t="s">
        <v>8013</v>
      </c>
      <c r="F33" t="s">
        <v>269</v>
      </c>
      <c r="G33">
        <v>1</v>
      </c>
      <c r="H33">
        <v>3</v>
      </c>
      <c r="I33" t="s">
        <v>360</v>
      </c>
      <c r="J33">
        <v>2</v>
      </c>
      <c r="K33" t="s">
        <v>473</v>
      </c>
      <c r="L33" t="s">
        <v>7721</v>
      </c>
    </row>
    <row r="34" spans="2:12">
      <c r="B34" t="s">
        <v>8014</v>
      </c>
      <c r="C34" t="s">
        <v>8015</v>
      </c>
      <c r="D34" t="s">
        <v>8016</v>
      </c>
      <c r="F34" t="s">
        <v>269</v>
      </c>
      <c r="G34">
        <v>1</v>
      </c>
      <c r="H34">
        <v>5</v>
      </c>
      <c r="I34" t="s">
        <v>360</v>
      </c>
      <c r="J34">
        <v>3</v>
      </c>
      <c r="K34" t="s">
        <v>454</v>
      </c>
      <c r="L34" t="s">
        <v>7721</v>
      </c>
    </row>
    <row r="35" spans="2:12">
      <c r="B35" t="s">
        <v>7359</v>
      </c>
      <c r="C35" t="s">
        <v>7360</v>
      </c>
      <c r="D35" t="s">
        <v>7361</v>
      </c>
      <c r="F35" t="s">
        <v>269</v>
      </c>
      <c r="G35">
        <v>3</v>
      </c>
      <c r="H35">
        <v>1</v>
      </c>
      <c r="I35" t="s">
        <v>360</v>
      </c>
      <c r="J35">
        <v>3</v>
      </c>
      <c r="K35" t="s">
        <v>490</v>
      </c>
      <c r="L35" t="s">
        <v>7721</v>
      </c>
    </row>
    <row r="36" spans="2:12">
      <c r="B36" t="s">
        <v>7368</v>
      </c>
      <c r="C36" t="s">
        <v>7369</v>
      </c>
      <c r="D36" t="s">
        <v>7370</v>
      </c>
      <c r="F36" t="s">
        <v>250</v>
      </c>
      <c r="I36" t="s">
        <v>360</v>
      </c>
      <c r="J36">
        <v>3</v>
      </c>
      <c r="K36" t="s">
        <v>454</v>
      </c>
      <c r="L36" t="s">
        <v>7721</v>
      </c>
    </row>
    <row r="37" spans="2:12">
      <c r="B37" t="s">
        <v>7362</v>
      </c>
      <c r="C37" t="s">
        <v>7363</v>
      </c>
      <c r="D37" t="s">
        <v>7364</v>
      </c>
      <c r="F37" t="s">
        <v>5123</v>
      </c>
      <c r="G37">
        <v>3</v>
      </c>
      <c r="I37" t="s">
        <v>360</v>
      </c>
      <c r="J37">
        <v>5</v>
      </c>
      <c r="K37" t="s">
        <v>454</v>
      </c>
      <c r="L37" t="s">
        <v>7721</v>
      </c>
    </row>
    <row r="38" spans="2:12">
      <c r="B38" t="s">
        <v>7365</v>
      </c>
      <c r="C38" t="s">
        <v>7366</v>
      </c>
      <c r="D38" t="s">
        <v>7367</v>
      </c>
      <c r="F38" t="s">
        <v>250</v>
      </c>
      <c r="I38" t="s">
        <v>360</v>
      </c>
      <c r="J38">
        <v>5</v>
      </c>
      <c r="K38" t="s">
        <v>473</v>
      </c>
      <c r="L38" t="s">
        <v>7721</v>
      </c>
    </row>
    <row r="39" spans="2:12">
      <c r="B39" t="s">
        <v>8002</v>
      </c>
      <c r="C39" t="s">
        <v>8003</v>
      </c>
      <c r="D39" t="s">
        <v>8004</v>
      </c>
      <c r="F39" t="s">
        <v>250</v>
      </c>
      <c r="I39" t="s">
        <v>378</v>
      </c>
      <c r="J39">
        <v>1</v>
      </c>
      <c r="K39" t="s">
        <v>473</v>
      </c>
      <c r="L39" t="s">
        <v>7721</v>
      </c>
    </row>
    <row r="40" spans="2:12">
      <c r="B40" t="s">
        <v>7436</v>
      </c>
      <c r="C40" t="s">
        <v>7437</v>
      </c>
      <c r="D40" t="s">
        <v>7438</v>
      </c>
      <c r="F40" t="s">
        <v>250</v>
      </c>
      <c r="I40" t="s">
        <v>378</v>
      </c>
      <c r="J40">
        <v>2</v>
      </c>
      <c r="K40" t="s">
        <v>473</v>
      </c>
      <c r="L40" t="s">
        <v>7721</v>
      </c>
    </row>
    <row r="41" spans="2:12">
      <c r="B41" t="s">
        <v>7344</v>
      </c>
      <c r="C41" t="s">
        <v>7345</v>
      </c>
      <c r="D41" t="s">
        <v>7346</v>
      </c>
      <c r="F41" t="s">
        <v>250</v>
      </c>
      <c r="I41" t="s">
        <v>378</v>
      </c>
      <c r="J41">
        <v>3</v>
      </c>
      <c r="K41" t="s">
        <v>473</v>
      </c>
      <c r="L41" t="s">
        <v>7721</v>
      </c>
    </row>
    <row r="42" spans="2:12">
      <c r="B42" t="s">
        <v>7418</v>
      </c>
      <c r="C42" t="s">
        <v>7419</v>
      </c>
      <c r="D42" t="s">
        <v>7420</v>
      </c>
      <c r="F42" t="s">
        <v>250</v>
      </c>
      <c r="I42" t="s">
        <v>378</v>
      </c>
      <c r="J42">
        <v>3</v>
      </c>
      <c r="K42" t="s">
        <v>473</v>
      </c>
      <c r="L42" t="s">
        <v>7721</v>
      </c>
    </row>
    <row r="43" spans="2:12">
      <c r="B43" t="s">
        <v>8048</v>
      </c>
      <c r="C43" t="s">
        <v>8049</v>
      </c>
      <c r="D43" t="s">
        <v>8050</v>
      </c>
      <c r="E43" t="s">
        <v>5312</v>
      </c>
      <c r="F43" t="s">
        <v>269</v>
      </c>
      <c r="G43">
        <v>6</v>
      </c>
      <c r="H43">
        <v>6</v>
      </c>
      <c r="I43" t="s">
        <v>378</v>
      </c>
      <c r="J43">
        <v>5</v>
      </c>
      <c r="K43" t="s">
        <v>454</v>
      </c>
      <c r="L43" t="s">
        <v>7721</v>
      </c>
    </row>
    <row r="44" spans="2:12">
      <c r="B44" s="478" t="s">
        <v>8073</v>
      </c>
      <c r="C44" t="s">
        <v>8023</v>
      </c>
      <c r="D44" t="s">
        <v>8024</v>
      </c>
      <c r="F44" t="s">
        <v>250</v>
      </c>
      <c r="I44" t="s">
        <v>378</v>
      </c>
      <c r="J44">
        <v>6</v>
      </c>
      <c r="K44" t="s">
        <v>473</v>
      </c>
      <c r="L44" t="s">
        <v>7721</v>
      </c>
    </row>
    <row r="45" spans="2:12">
      <c r="B45" t="s">
        <v>7415</v>
      </c>
      <c r="C45" t="s">
        <v>7416</v>
      </c>
      <c r="D45" t="s">
        <v>7417</v>
      </c>
      <c r="E45" t="s">
        <v>5102</v>
      </c>
      <c r="F45" t="s">
        <v>269</v>
      </c>
      <c r="G45">
        <v>3</v>
      </c>
      <c r="H45">
        <v>7</v>
      </c>
      <c r="I45" t="s">
        <v>378</v>
      </c>
      <c r="J45">
        <v>6</v>
      </c>
      <c r="K45" t="s">
        <v>454</v>
      </c>
      <c r="L45" t="s">
        <v>7721</v>
      </c>
    </row>
    <row r="46" spans="2:12">
      <c r="B46" t="s">
        <v>8005</v>
      </c>
      <c r="C46" t="s">
        <v>8006</v>
      </c>
      <c r="D46" t="s">
        <v>8007</v>
      </c>
      <c r="F46" t="s">
        <v>250</v>
      </c>
      <c r="I46" t="s">
        <v>395</v>
      </c>
      <c r="J46">
        <v>1</v>
      </c>
      <c r="K46" t="s">
        <v>473</v>
      </c>
      <c r="L46" t="s">
        <v>7721</v>
      </c>
    </row>
    <row r="47" spans="2:12">
      <c r="B47" t="s">
        <v>8008</v>
      </c>
      <c r="C47" t="s">
        <v>8009</v>
      </c>
      <c r="D47" t="s">
        <v>8010</v>
      </c>
      <c r="F47" t="s">
        <v>250</v>
      </c>
      <c r="I47" t="s">
        <v>395</v>
      </c>
      <c r="J47">
        <v>1</v>
      </c>
      <c r="K47" t="s">
        <v>454</v>
      </c>
      <c r="L47" t="s">
        <v>7721</v>
      </c>
    </row>
    <row r="48" spans="2:12">
      <c r="B48" t="s">
        <v>7341</v>
      </c>
      <c r="C48" t="s">
        <v>7342</v>
      </c>
      <c r="D48" t="s">
        <v>7343</v>
      </c>
      <c r="F48" t="s">
        <v>250</v>
      </c>
      <c r="I48" t="s">
        <v>395</v>
      </c>
      <c r="J48">
        <v>2</v>
      </c>
      <c r="K48" t="s">
        <v>473</v>
      </c>
      <c r="L48" t="s">
        <v>7721</v>
      </c>
    </row>
    <row r="49" spans="2:12">
      <c r="B49" t="s">
        <v>7433</v>
      </c>
      <c r="C49" t="s">
        <v>7434</v>
      </c>
      <c r="D49" t="s">
        <v>7435</v>
      </c>
      <c r="F49" t="s">
        <v>250</v>
      </c>
      <c r="I49" t="s">
        <v>395</v>
      </c>
      <c r="J49">
        <v>2</v>
      </c>
      <c r="K49" t="s">
        <v>473</v>
      </c>
      <c r="L49" t="s">
        <v>7721</v>
      </c>
    </row>
    <row r="50" spans="2:12">
      <c r="B50" t="s">
        <v>8054</v>
      </c>
      <c r="C50" t="s">
        <v>8055</v>
      </c>
      <c r="D50" t="s">
        <v>8056</v>
      </c>
      <c r="E50" t="s">
        <v>5312</v>
      </c>
      <c r="F50" t="s">
        <v>269</v>
      </c>
      <c r="G50">
        <v>4</v>
      </c>
      <c r="H50">
        <v>5</v>
      </c>
      <c r="I50" t="s">
        <v>395</v>
      </c>
      <c r="J50">
        <v>4</v>
      </c>
      <c r="K50" t="s">
        <v>454</v>
      </c>
      <c r="L50" t="s">
        <v>7721</v>
      </c>
    </row>
    <row r="51" spans="2:12">
      <c r="B51" t="s">
        <v>7335</v>
      </c>
      <c r="C51" t="s">
        <v>7336</v>
      </c>
      <c r="D51" t="s">
        <v>7337</v>
      </c>
      <c r="F51" t="s">
        <v>269</v>
      </c>
      <c r="G51">
        <v>3</v>
      </c>
      <c r="H51">
        <v>5</v>
      </c>
      <c r="I51" t="s">
        <v>395</v>
      </c>
      <c r="J51">
        <v>4</v>
      </c>
      <c r="K51" t="s">
        <v>454</v>
      </c>
      <c r="L51" t="s">
        <v>7721</v>
      </c>
    </row>
    <row r="52" spans="2:12">
      <c r="B52" t="s">
        <v>7376</v>
      </c>
      <c r="C52" t="s">
        <v>7377</v>
      </c>
      <c r="D52" t="s">
        <v>8071</v>
      </c>
      <c r="F52" t="s">
        <v>269</v>
      </c>
      <c r="G52">
        <v>1</v>
      </c>
      <c r="H52">
        <v>2</v>
      </c>
      <c r="I52" t="s">
        <v>407</v>
      </c>
      <c r="J52">
        <v>1</v>
      </c>
      <c r="K52" t="s">
        <v>473</v>
      </c>
      <c r="L52" t="s">
        <v>7721</v>
      </c>
    </row>
    <row r="53" spans="2:12">
      <c r="B53" t="s">
        <v>7350</v>
      </c>
      <c r="C53" t="s">
        <v>7351</v>
      </c>
      <c r="D53" t="s">
        <v>7352</v>
      </c>
      <c r="F53" t="s">
        <v>269</v>
      </c>
      <c r="G53">
        <v>2</v>
      </c>
      <c r="H53">
        <v>2</v>
      </c>
      <c r="I53" t="s">
        <v>407</v>
      </c>
      <c r="J53">
        <v>2</v>
      </c>
      <c r="K53" t="s">
        <v>454</v>
      </c>
      <c r="L53" t="s">
        <v>7721</v>
      </c>
    </row>
    <row r="54" spans="2:12">
      <c r="B54" t="s">
        <v>8063</v>
      </c>
      <c r="C54" t="s">
        <v>8064</v>
      </c>
      <c r="D54" t="s">
        <v>8065</v>
      </c>
      <c r="F54" t="s">
        <v>269</v>
      </c>
      <c r="G54">
        <v>1</v>
      </c>
      <c r="H54">
        <v>5</v>
      </c>
      <c r="I54" t="s">
        <v>407</v>
      </c>
      <c r="J54">
        <v>3</v>
      </c>
      <c r="K54" t="s">
        <v>490</v>
      </c>
      <c r="L54" t="s">
        <v>7721</v>
      </c>
    </row>
    <row r="55" spans="2:12">
      <c r="B55" t="s">
        <v>7332</v>
      </c>
      <c r="C55" t="s">
        <v>7333</v>
      </c>
      <c r="D55" t="s">
        <v>7334</v>
      </c>
      <c r="F55" t="s">
        <v>269</v>
      </c>
      <c r="G55">
        <v>2</v>
      </c>
      <c r="H55">
        <v>4</v>
      </c>
      <c r="I55" t="s">
        <v>407</v>
      </c>
      <c r="J55">
        <v>3</v>
      </c>
      <c r="K55" t="s">
        <v>454</v>
      </c>
      <c r="L55" t="s">
        <v>7721</v>
      </c>
    </row>
    <row r="56" spans="2:12">
      <c r="B56" t="s">
        <v>7379</v>
      </c>
      <c r="C56" t="s">
        <v>7380</v>
      </c>
      <c r="D56" t="s">
        <v>7381</v>
      </c>
      <c r="F56" t="s">
        <v>269</v>
      </c>
      <c r="G56">
        <v>2</v>
      </c>
      <c r="H56">
        <v>4</v>
      </c>
      <c r="I56" t="s">
        <v>407</v>
      </c>
      <c r="J56">
        <v>3</v>
      </c>
      <c r="K56" t="s">
        <v>473</v>
      </c>
      <c r="L56" t="s">
        <v>7721</v>
      </c>
    </row>
    <row r="57" spans="2:12">
      <c r="B57" t="s">
        <v>7403</v>
      </c>
      <c r="C57" t="s">
        <v>7404</v>
      </c>
      <c r="D57" t="s">
        <v>7405</v>
      </c>
      <c r="F57" t="s">
        <v>269</v>
      </c>
      <c r="G57">
        <v>2</v>
      </c>
      <c r="H57">
        <v>4</v>
      </c>
      <c r="I57" t="s">
        <v>407</v>
      </c>
      <c r="J57">
        <v>3</v>
      </c>
      <c r="K57" t="s">
        <v>454</v>
      </c>
      <c r="L57" t="s">
        <v>7721</v>
      </c>
    </row>
    <row r="58" spans="2:12">
      <c r="B58" t="s">
        <v>7409</v>
      </c>
      <c r="C58" t="s">
        <v>7410</v>
      </c>
      <c r="D58" t="s">
        <v>7411</v>
      </c>
      <c r="F58" t="s">
        <v>269</v>
      </c>
      <c r="G58">
        <v>2</v>
      </c>
      <c r="H58">
        <v>5</v>
      </c>
      <c r="I58" t="s">
        <v>407</v>
      </c>
      <c r="J58">
        <v>3</v>
      </c>
      <c r="K58" t="s">
        <v>454</v>
      </c>
      <c r="L58" t="s">
        <v>7721</v>
      </c>
    </row>
    <row r="59" spans="2:12">
      <c r="B59" t="s">
        <v>7975</v>
      </c>
      <c r="C59" t="s">
        <v>7976</v>
      </c>
      <c r="D59" t="s">
        <v>7977</v>
      </c>
      <c r="F59" t="s">
        <v>269</v>
      </c>
      <c r="G59">
        <v>4</v>
      </c>
      <c r="H59">
        <v>5</v>
      </c>
      <c r="I59" t="s">
        <v>407</v>
      </c>
      <c r="J59">
        <v>4</v>
      </c>
      <c r="K59" t="s">
        <v>473</v>
      </c>
      <c r="L59" t="s">
        <v>7721</v>
      </c>
    </row>
    <row r="60" spans="2:12">
      <c r="B60" t="s">
        <v>8070</v>
      </c>
      <c r="C60" t="s">
        <v>7371</v>
      </c>
      <c r="D60" t="s">
        <v>7372</v>
      </c>
      <c r="F60" t="s">
        <v>269</v>
      </c>
      <c r="G60">
        <v>3</v>
      </c>
      <c r="H60">
        <v>5</v>
      </c>
      <c r="I60" t="s">
        <v>407</v>
      </c>
      <c r="J60">
        <v>4</v>
      </c>
      <c r="K60" t="s">
        <v>496</v>
      </c>
      <c r="L60" t="s">
        <v>7721</v>
      </c>
    </row>
    <row r="61" spans="2:12">
      <c r="B61" t="s">
        <v>7382</v>
      </c>
      <c r="C61" t="s">
        <v>7383</v>
      </c>
      <c r="D61" t="s">
        <v>7384</v>
      </c>
      <c r="F61" t="s">
        <v>269</v>
      </c>
      <c r="G61">
        <v>2</v>
      </c>
      <c r="H61">
        <v>6</v>
      </c>
      <c r="I61" t="s">
        <v>407</v>
      </c>
      <c r="J61">
        <v>4</v>
      </c>
      <c r="K61" t="s">
        <v>473</v>
      </c>
      <c r="L61" t="s">
        <v>7721</v>
      </c>
    </row>
    <row r="62" spans="2:12">
      <c r="B62" t="s">
        <v>7385</v>
      </c>
      <c r="C62" t="s">
        <v>7386</v>
      </c>
      <c r="D62" t="s">
        <v>7387</v>
      </c>
      <c r="F62" t="s">
        <v>269</v>
      </c>
      <c r="G62">
        <v>3</v>
      </c>
      <c r="H62">
        <v>3</v>
      </c>
      <c r="I62" t="s">
        <v>407</v>
      </c>
      <c r="J62">
        <v>4</v>
      </c>
      <c r="K62" t="s">
        <v>473</v>
      </c>
      <c r="L62" t="s">
        <v>7721</v>
      </c>
    </row>
    <row r="63" spans="2:12">
      <c r="B63" t="s">
        <v>7400</v>
      </c>
      <c r="C63" t="s">
        <v>7401</v>
      </c>
      <c r="D63" t="s">
        <v>7402</v>
      </c>
      <c r="E63" t="s">
        <v>5296</v>
      </c>
      <c r="F63" t="s">
        <v>269</v>
      </c>
      <c r="G63">
        <v>4</v>
      </c>
      <c r="H63">
        <v>5</v>
      </c>
      <c r="I63" t="s">
        <v>407</v>
      </c>
      <c r="J63">
        <v>4</v>
      </c>
      <c r="K63" t="s">
        <v>454</v>
      </c>
      <c r="L63" t="s">
        <v>7721</v>
      </c>
    </row>
    <row r="64" spans="2:12">
      <c r="B64" t="s">
        <v>7406</v>
      </c>
      <c r="C64" t="s">
        <v>7407</v>
      </c>
      <c r="D64" t="s">
        <v>7408</v>
      </c>
      <c r="F64" t="s">
        <v>269</v>
      </c>
      <c r="G64">
        <v>4</v>
      </c>
      <c r="H64">
        <v>4</v>
      </c>
      <c r="I64" t="s">
        <v>407</v>
      </c>
      <c r="J64">
        <v>4</v>
      </c>
      <c r="K64" t="s">
        <v>454</v>
      </c>
      <c r="L64" t="s">
        <v>7721</v>
      </c>
    </row>
    <row r="65" spans="2:12">
      <c r="B65" t="s">
        <v>8066</v>
      </c>
      <c r="C65" t="s">
        <v>8067</v>
      </c>
      <c r="D65" t="s">
        <v>8068</v>
      </c>
      <c r="E65" t="s">
        <v>5312</v>
      </c>
      <c r="F65" t="s">
        <v>269</v>
      </c>
      <c r="G65">
        <v>3</v>
      </c>
      <c r="H65">
        <v>6</v>
      </c>
      <c r="I65" t="s">
        <v>407</v>
      </c>
      <c r="J65">
        <v>5</v>
      </c>
      <c r="K65" t="s">
        <v>454</v>
      </c>
      <c r="L65" t="s">
        <v>7721</v>
      </c>
    </row>
    <row r="66" spans="2:12">
      <c r="B66" t="s">
        <v>7397</v>
      </c>
      <c r="C66" t="s">
        <v>7398</v>
      </c>
      <c r="D66" t="s">
        <v>7399</v>
      </c>
      <c r="F66" t="s">
        <v>269</v>
      </c>
      <c r="G66">
        <v>4</v>
      </c>
      <c r="H66">
        <v>7</v>
      </c>
      <c r="I66" t="s">
        <v>407</v>
      </c>
      <c r="J66">
        <v>5</v>
      </c>
      <c r="K66" t="s">
        <v>454</v>
      </c>
      <c r="L66" t="s">
        <v>7721</v>
      </c>
    </row>
    <row r="67" spans="2:12">
      <c r="B67" t="s">
        <v>7388</v>
      </c>
      <c r="C67" t="s">
        <v>7389</v>
      </c>
      <c r="D67" t="s">
        <v>7390</v>
      </c>
      <c r="F67" t="s">
        <v>269</v>
      </c>
      <c r="G67">
        <v>2</v>
      </c>
      <c r="H67">
        <v>10</v>
      </c>
      <c r="I67" t="s">
        <v>407</v>
      </c>
      <c r="J67">
        <v>6</v>
      </c>
      <c r="K67" t="s">
        <v>454</v>
      </c>
      <c r="L67" t="s">
        <v>7721</v>
      </c>
    </row>
    <row r="68" spans="2:12">
      <c r="B68" t="s">
        <v>7394</v>
      </c>
      <c r="C68" t="s">
        <v>7395</v>
      </c>
      <c r="D68" t="s">
        <v>7396</v>
      </c>
      <c r="F68" t="s">
        <v>269</v>
      </c>
      <c r="G68">
        <v>9</v>
      </c>
      <c r="H68">
        <v>3</v>
      </c>
      <c r="I68" t="s">
        <v>407</v>
      </c>
      <c r="J68">
        <v>6</v>
      </c>
      <c r="K68" t="s">
        <v>454</v>
      </c>
      <c r="L68" t="s">
        <v>7721</v>
      </c>
    </row>
    <row r="69" spans="2:12">
      <c r="B69" t="s">
        <v>7993</v>
      </c>
      <c r="C69" t="s">
        <v>7994</v>
      </c>
      <c r="D69" t="s">
        <v>7995</v>
      </c>
      <c r="E69" t="s">
        <v>5312</v>
      </c>
      <c r="F69" t="s">
        <v>269</v>
      </c>
      <c r="G69">
        <v>8</v>
      </c>
      <c r="H69">
        <v>8</v>
      </c>
      <c r="I69" t="s">
        <v>407</v>
      </c>
      <c r="J69">
        <v>8</v>
      </c>
      <c r="K69" t="s">
        <v>496</v>
      </c>
      <c r="L69" t="s">
        <v>7721</v>
      </c>
    </row>
    <row r="70" spans="2:12">
      <c r="B70" t="s">
        <v>7391</v>
      </c>
      <c r="C70" t="s">
        <v>7392</v>
      </c>
      <c r="D70" t="s">
        <v>7393</v>
      </c>
      <c r="F70" t="s">
        <v>269</v>
      </c>
      <c r="G70">
        <v>8</v>
      </c>
      <c r="H70">
        <v>8</v>
      </c>
      <c r="I70" t="s">
        <v>407</v>
      </c>
      <c r="J70">
        <v>8</v>
      </c>
      <c r="K70" t="s">
        <v>454</v>
      </c>
      <c r="L70" t="s">
        <v>7721</v>
      </c>
    </row>
    <row r="71" spans="2:12">
      <c r="B71" t="s">
        <v>7966</v>
      </c>
      <c r="C71" t="s">
        <v>7967</v>
      </c>
      <c r="D71" t="s">
        <v>7968</v>
      </c>
      <c r="E71" t="s">
        <v>5312</v>
      </c>
      <c r="F71" t="s">
        <v>269</v>
      </c>
      <c r="G71">
        <v>8</v>
      </c>
      <c r="H71">
        <v>8</v>
      </c>
      <c r="I71" t="s">
        <v>407</v>
      </c>
      <c r="J71">
        <v>10</v>
      </c>
      <c r="K71" t="s">
        <v>496</v>
      </c>
      <c r="L71" t="s">
        <v>7721</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N30" sqref="N3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7890</v>
      </c>
      <c r="M2" s="729" t="s">
        <v>7916</v>
      </c>
      <c r="N2" s="437" t="s">
        <v>7867</v>
      </c>
      <c r="P2" s="437" t="s">
        <v>7329</v>
      </c>
      <c r="Q2" s="722" t="s">
        <v>7330</v>
      </c>
      <c r="R2" s="729"/>
      <c r="S2" s="729"/>
    </row>
    <row r="3" spans="1:29" s="432" customFormat="1" ht="26">
      <c r="A3" s="439" t="s">
        <v>1</v>
      </c>
      <c r="B3" s="440"/>
      <c r="C3" s="440"/>
      <c r="D3" s="440"/>
      <c r="E3" s="440"/>
      <c r="F3" s="440"/>
      <c r="G3" s="440"/>
      <c r="H3" s="440"/>
      <c r="I3" s="440"/>
      <c r="J3" s="440"/>
      <c r="K3" s="440"/>
      <c r="L3" s="442" t="s">
        <v>7887</v>
      </c>
      <c r="M3" s="471" t="s">
        <v>7913</v>
      </c>
      <c r="N3" s="735" t="s">
        <v>7873</v>
      </c>
      <c r="O3" s="442" t="s">
        <v>7817</v>
      </c>
      <c r="P3" s="442" t="s">
        <v>7318</v>
      </c>
      <c r="Q3" s="442" t="s">
        <v>7328</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6498</v>
      </c>
      <c r="M6" s="437" t="s">
        <v>6498</v>
      </c>
      <c r="N6" s="437" t="s">
        <v>6498</v>
      </c>
      <c r="O6" s="437" t="s">
        <v>6498</v>
      </c>
      <c r="P6" s="437" t="s">
        <v>6498</v>
      </c>
      <c r="Q6" s="437" t="s">
        <v>6498</v>
      </c>
    </row>
    <row r="7" spans="1:29">
      <c r="L7" s="437" t="s">
        <v>0</v>
      </c>
      <c r="M7" s="437" t="s">
        <v>0</v>
      </c>
      <c r="N7" s="437" t="s">
        <v>0</v>
      </c>
      <c r="O7" s="437" t="s">
        <v>0</v>
      </c>
      <c r="P7" s="437" t="s">
        <v>0</v>
      </c>
      <c r="Q7" s="437" t="s">
        <v>0</v>
      </c>
    </row>
    <row r="8" spans="1:29">
      <c r="A8" s="437" t="s">
        <v>7076</v>
      </c>
      <c r="B8" s="679">
        <f>SUMIFS(标准!M:M,标准!B:B,A8)</f>
        <v>0</v>
      </c>
      <c r="C8" s="679">
        <f>SUMIFS(标准!N:N,标准!B:B,A8)</f>
        <v>0</v>
      </c>
      <c r="D8" s="679">
        <f>SUMIFS(标准!O:O,标准!B:B,A8)</f>
        <v>0</v>
      </c>
      <c r="E8" s="679">
        <f>SUMIFS(标准!P:P,标准!B:B,A8)</f>
        <v>0</v>
      </c>
      <c r="F8" s="679">
        <f>SUMIFS(标准!Q:Q,标准!B:B,A8)</f>
        <v>0</v>
      </c>
      <c r="L8" s="437" t="s">
        <v>7063</v>
      </c>
      <c r="M8" s="437" t="s">
        <v>7063</v>
      </c>
      <c r="N8" s="437" t="s">
        <v>7063</v>
      </c>
      <c r="O8" s="437" t="s">
        <v>7063</v>
      </c>
      <c r="P8" s="437" t="s">
        <v>7063</v>
      </c>
      <c r="Q8" s="437" t="s">
        <v>7063</v>
      </c>
    </row>
    <row r="9" spans="1:29">
      <c r="A9" s="437" t="s">
        <v>6811</v>
      </c>
      <c r="B9" s="679">
        <f>SUMIFS(标准!M:M,标准!B:B,A9)</f>
        <v>0</v>
      </c>
      <c r="C9" s="679">
        <f>SUMIFS(标准!N:N,标准!B:B,A9)</f>
        <v>0</v>
      </c>
      <c r="D9" s="679">
        <f>SUMIFS(标准!O:O,标准!B:B,A9)</f>
        <v>0</v>
      </c>
      <c r="E9" s="679">
        <f>SUMIFS(标准!P:P,标准!B:B,A9)</f>
        <v>0</v>
      </c>
      <c r="F9" s="679">
        <f>SUMIFS(标准!Q:Q,标准!B:B,A9)</f>
        <v>0</v>
      </c>
      <c r="L9" s="437" t="s">
        <v>7064</v>
      </c>
      <c r="M9" s="437" t="s">
        <v>7064</v>
      </c>
      <c r="N9" s="437" t="s">
        <v>7064</v>
      </c>
      <c r="O9" s="437" t="s">
        <v>7064</v>
      </c>
      <c r="P9" s="437" t="s">
        <v>7064</v>
      </c>
      <c r="Q9" s="437" t="s">
        <v>7064</v>
      </c>
    </row>
    <row r="10" spans="1:29">
      <c r="A10" s="437" t="s">
        <v>7317</v>
      </c>
      <c r="B10" s="679">
        <f>SUMIFS(标准!M:M,标准!B:B,A10)</f>
        <v>0</v>
      </c>
      <c r="C10" s="679">
        <f>SUMIFS(标准!N:N,标准!B:B,A10)</f>
        <v>0</v>
      </c>
      <c r="D10" s="679">
        <f>SUMIFS(标准!O:O,标准!B:B,A10)</f>
        <v>0</v>
      </c>
      <c r="E10" s="679">
        <f>SUMIFS(标准!P:P,标准!B:B,A10)</f>
        <v>0</v>
      </c>
      <c r="F10" s="679">
        <f>SUMIFS(标准!Q:Q,标准!B:B,A10)</f>
        <v>0</v>
      </c>
      <c r="L10" s="437" t="s">
        <v>7818</v>
      </c>
      <c r="M10" s="437" t="s">
        <v>7818</v>
      </c>
      <c r="N10" s="437" t="s">
        <v>7818</v>
      </c>
      <c r="O10" s="437" t="s">
        <v>7818</v>
      </c>
      <c r="P10" s="437" t="s">
        <v>7316</v>
      </c>
    </row>
    <row r="11" spans="1:29">
      <c r="A11" s="437" t="s">
        <v>7077</v>
      </c>
      <c r="B11" s="679">
        <f>SUMIFS(标准!M:M,标准!B:B,A11)</f>
        <v>0</v>
      </c>
      <c r="C11" s="679">
        <f>SUMIFS(标准!N:N,标准!B:B,A11)</f>
        <v>0</v>
      </c>
      <c r="D11" s="679">
        <f>SUMIFS(标准!O:O,标准!B:B,A11)</f>
        <v>0</v>
      </c>
      <c r="E11" s="679">
        <f>SUMIFS(标准!P:P,标准!B:B,A11)</f>
        <v>0</v>
      </c>
      <c r="F11" s="679">
        <f>SUMIFS(标准!Q:Q,标准!B:B,A11)</f>
        <v>0</v>
      </c>
      <c r="L11" s="437" t="s">
        <v>7065</v>
      </c>
      <c r="M11" s="437" t="s">
        <v>7065</v>
      </c>
      <c r="N11" s="437" t="s">
        <v>7065</v>
      </c>
      <c r="O11" s="437" t="s">
        <v>7065</v>
      </c>
      <c r="P11" s="437" t="s">
        <v>7065</v>
      </c>
      <c r="Q11" s="437" t="s">
        <v>7065</v>
      </c>
    </row>
    <row r="12" spans="1:29">
      <c r="A12" s="437" t="s">
        <v>6618</v>
      </c>
      <c r="B12" s="679">
        <f>SUMIFS(标准!M:M,标准!B:B,A12)</f>
        <v>0</v>
      </c>
      <c r="C12" s="679">
        <f>SUMIFS(标准!N:N,标准!B:B,A12)</f>
        <v>0</v>
      </c>
      <c r="D12" s="679">
        <f>SUMIFS(标准!O:O,标准!B:B,A12)</f>
        <v>0</v>
      </c>
      <c r="E12" s="679">
        <f>SUMIFS(标准!P:P,标准!B:B,A12)</f>
        <v>0</v>
      </c>
      <c r="F12" s="679">
        <f>SUMIFS(标准!Q:Q,标准!B:B,A12)</f>
        <v>0</v>
      </c>
      <c r="L12" s="437" t="s">
        <v>7066</v>
      </c>
      <c r="M12" s="437" t="s">
        <v>7066</v>
      </c>
      <c r="N12" s="437" t="s">
        <v>7066</v>
      </c>
      <c r="O12" s="437" t="s">
        <v>7066</v>
      </c>
      <c r="P12" s="437" t="s">
        <v>7066</v>
      </c>
      <c r="Q12" s="437" t="s">
        <v>7066</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7067</v>
      </c>
      <c r="M13" s="437" t="s">
        <v>7067</v>
      </c>
      <c r="N13" s="437" t="s">
        <v>7067</v>
      </c>
      <c r="O13" s="437" t="s">
        <v>7067</v>
      </c>
      <c r="P13" s="437" t="s">
        <v>7067</v>
      </c>
      <c r="Q13" s="437" t="s">
        <v>7067</v>
      </c>
    </row>
    <row r="14" spans="1:29">
      <c r="A14" s="437" t="s">
        <v>7078</v>
      </c>
      <c r="B14" s="679">
        <f>SUMIFS(标准!M:M,标准!B:B,A14)</f>
        <v>0</v>
      </c>
      <c r="C14" s="679">
        <f>SUMIFS(标准!N:N,标准!B:B,A14)</f>
        <v>0</v>
      </c>
      <c r="D14" s="679">
        <f>SUMIFS(标准!O:O,标准!B:B,A14)</f>
        <v>0</v>
      </c>
      <c r="E14" s="679">
        <f>SUMIFS(标准!P:P,标准!B:B,A14)</f>
        <v>0</v>
      </c>
      <c r="F14" s="679">
        <f>SUMIFS(标准!Q:Q,标准!B:B,A14)</f>
        <v>0</v>
      </c>
      <c r="L14" s="437" t="s">
        <v>7068</v>
      </c>
      <c r="M14" s="437" t="s">
        <v>7068</v>
      </c>
      <c r="N14" s="437" t="s">
        <v>7068</v>
      </c>
      <c r="O14" s="437" t="s">
        <v>7068</v>
      </c>
      <c r="P14" s="437" t="s">
        <v>7068</v>
      </c>
      <c r="Q14" s="437" t="s">
        <v>7068</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7069</v>
      </c>
      <c r="M15" s="437" t="s">
        <v>7069</v>
      </c>
      <c r="N15" s="437" t="s">
        <v>7069</v>
      </c>
      <c r="O15" s="437" t="s">
        <v>7069</v>
      </c>
      <c r="P15" s="437" t="s">
        <v>7069</v>
      </c>
      <c r="Q15" s="437" t="s">
        <v>7069</v>
      </c>
    </row>
    <row r="16" spans="1:29">
      <c r="A16" s="437" t="s">
        <v>6651</v>
      </c>
      <c r="B16" s="679">
        <f>SUMIFS(标准!M:M,标准!B:B,A16)</f>
        <v>0</v>
      </c>
      <c r="C16" s="679">
        <f>SUMIFS(标准!N:N,标准!B:B,A16)</f>
        <v>0</v>
      </c>
      <c r="D16" s="679">
        <f>SUMIFS(标准!O:O,标准!B:B,A16)</f>
        <v>0</v>
      </c>
      <c r="E16" s="679">
        <f>SUMIFS(标准!P:P,标准!B:B,A16)</f>
        <v>0</v>
      </c>
      <c r="F16" s="679">
        <f>SUMIFS(标准!Q:Q,标准!B:B,A16)</f>
        <v>0</v>
      </c>
      <c r="L16" s="437" t="s">
        <v>7071</v>
      </c>
      <c r="M16" s="437" t="s">
        <v>7071</v>
      </c>
      <c r="N16" s="437" t="s">
        <v>7071</v>
      </c>
      <c r="O16" s="437" t="s">
        <v>7071</v>
      </c>
      <c r="P16" s="437" t="s">
        <v>7071</v>
      </c>
      <c r="Q16" s="437" t="s">
        <v>7071</v>
      </c>
    </row>
    <row r="17" spans="1:17">
      <c r="A17" s="437" t="s">
        <v>7868</v>
      </c>
      <c r="B17" s="679">
        <f>SUMIFS(标准!M:M,标准!B:B,A17)</f>
        <v>0</v>
      </c>
      <c r="C17" s="679">
        <f>SUMIFS(标准!N:N,标准!B:B,A17)</f>
        <v>0</v>
      </c>
      <c r="D17" s="679">
        <f>SUMIFS(标准!O:O,标准!B:B,A17)</f>
        <v>0</v>
      </c>
      <c r="E17" s="679">
        <f>SUMIFS(标准!P:P,标准!B:B,A17)</f>
        <v>0</v>
      </c>
      <c r="F17" s="679">
        <f>SUMIFS(标准!Q:Q,标准!B:B,A17)</f>
        <v>0</v>
      </c>
      <c r="L17" s="437" t="s">
        <v>7820</v>
      </c>
      <c r="M17" s="437" t="s">
        <v>7820</v>
      </c>
      <c r="N17" s="437" t="s">
        <v>7820</v>
      </c>
      <c r="O17" s="437" t="s">
        <v>7820</v>
      </c>
    </row>
    <row r="18" spans="1:17">
      <c r="A18" s="437" t="s">
        <v>6722</v>
      </c>
      <c r="B18" s="679">
        <f>SUMIFS(标准!M:M,标准!B:B,A18)</f>
        <v>0</v>
      </c>
      <c r="C18" s="679">
        <f>SUMIFS(标准!N:N,标准!B:B,A18)</f>
        <v>0</v>
      </c>
      <c r="D18" s="679">
        <f>SUMIFS(标准!O:O,标准!B:B,A18)</f>
        <v>0</v>
      </c>
      <c r="E18" s="679">
        <f>SUMIFS(标准!P:P,标准!B:B,A18)</f>
        <v>0</v>
      </c>
      <c r="F18" s="679">
        <f>SUMIFS(标准!Q:Q,标准!B:B,A18)</f>
        <v>0</v>
      </c>
      <c r="L18" s="437" t="s">
        <v>7072</v>
      </c>
      <c r="M18" s="437" t="s">
        <v>7072</v>
      </c>
      <c r="N18" s="437" t="s">
        <v>7072</v>
      </c>
      <c r="O18" s="437" t="s">
        <v>7072</v>
      </c>
      <c r="P18" s="437" t="s">
        <v>7072</v>
      </c>
      <c r="Q18" s="437" t="s">
        <v>7072</v>
      </c>
    </row>
    <row r="19" spans="1:17">
      <c r="A19" s="437" t="s">
        <v>7313</v>
      </c>
      <c r="B19" s="679">
        <f>SUMIFS(标准!M:M,标准!B:B,A19)</f>
        <v>0</v>
      </c>
      <c r="C19" s="679">
        <f>SUMIFS(标准!N:N,标准!B:B,A19)</f>
        <v>0</v>
      </c>
      <c r="D19" s="679">
        <f>SUMIFS(标准!O:O,标准!B:B,A19)</f>
        <v>0</v>
      </c>
      <c r="E19" s="679">
        <f>SUMIFS(标准!P:P,标准!B:B,A19)</f>
        <v>0</v>
      </c>
      <c r="F19" s="679">
        <f>SUMIFS(标准!Q:Q,标准!B:B,A19)</f>
        <v>0</v>
      </c>
      <c r="L19" s="437" t="s">
        <v>7322</v>
      </c>
      <c r="M19" s="437" t="s">
        <v>7322</v>
      </c>
      <c r="N19" s="437" t="s">
        <v>7322</v>
      </c>
      <c r="O19" s="437" t="s">
        <v>7322</v>
      </c>
      <c r="P19" s="437" t="s">
        <v>7312</v>
      </c>
      <c r="Q19" s="437" t="s">
        <v>7322</v>
      </c>
    </row>
    <row r="20" spans="1:17">
      <c r="A20" s="437" t="s">
        <v>6850</v>
      </c>
      <c r="B20" s="679">
        <f>SUMIFS(标准!M:M,标准!B:B,A20)</f>
        <v>0</v>
      </c>
      <c r="C20" s="679">
        <f>SUMIFS(标准!N:N,标准!B:B,A20)</f>
        <v>0</v>
      </c>
      <c r="D20" s="679">
        <f>SUMIFS(标准!O:O,标准!B:B,A20)</f>
        <v>0</v>
      </c>
      <c r="E20" s="679">
        <f>SUMIFS(标准!P:P,标准!B:B,A20)</f>
        <v>0</v>
      </c>
      <c r="F20" s="679">
        <f>SUMIFS(标准!Q:Q,标准!B:B,A20)</f>
        <v>0</v>
      </c>
      <c r="L20" s="437" t="s">
        <v>7073</v>
      </c>
    </row>
    <row r="21" spans="1:17">
      <c r="A21" s="437" t="s">
        <v>5653</v>
      </c>
      <c r="B21" s="679">
        <f>SUMIFS(标准!M:M,标准!B:B,A21)</f>
        <v>0</v>
      </c>
      <c r="C21" s="679">
        <f>SUMIFS(标准!N:N,标准!B:B,A21)</f>
        <v>0</v>
      </c>
      <c r="D21" s="679">
        <f>SUMIFS(标准!O:O,标准!B:B,A21)</f>
        <v>0</v>
      </c>
      <c r="E21" s="679">
        <f>SUMIFS(标准!P:P,标准!B:B,A21)</f>
        <v>0</v>
      </c>
      <c r="F21" s="679">
        <f>SUMIFS(标准!Q:Q,标准!B:B,A21)</f>
        <v>0</v>
      </c>
      <c r="L21" s="437" t="s">
        <v>6503</v>
      </c>
      <c r="M21" s="437" t="s">
        <v>6503</v>
      </c>
      <c r="N21" s="437" t="s">
        <v>6503</v>
      </c>
      <c r="O21" s="437" t="s">
        <v>6503</v>
      </c>
      <c r="P21" s="437" t="s">
        <v>6503</v>
      </c>
      <c r="Q21" s="437" t="s">
        <v>6503</v>
      </c>
    </row>
    <row r="22" spans="1:17">
      <c r="A22" s="437" t="s">
        <v>7872</v>
      </c>
      <c r="B22" s="679">
        <f>SUMIFS(标准!M:M,标准!B:B,A22)</f>
        <v>0</v>
      </c>
      <c r="C22" s="679">
        <f>SUMIFS(标准!N:N,标准!B:B,A22)</f>
        <v>0</v>
      </c>
      <c r="D22" s="679">
        <f>SUMIFS(标准!O:O,标准!B:B,A22)</f>
        <v>0</v>
      </c>
      <c r="E22" s="679">
        <f>SUMIFS(标准!P:P,标准!B:B,A22)</f>
        <v>0</v>
      </c>
      <c r="F22" s="679">
        <f>SUMIFS(标准!Q:Q,标准!B:B,A22)</f>
        <v>0</v>
      </c>
      <c r="L22" s="437" t="s">
        <v>7888</v>
      </c>
      <c r="N22" s="437" t="s">
        <v>7871</v>
      </c>
    </row>
    <row r="23" spans="1:17">
      <c r="A23" s="437" t="s">
        <v>5944</v>
      </c>
      <c r="B23" s="679">
        <f>SUMIFS(标准!M:M,标准!B:B,A23)</f>
        <v>0</v>
      </c>
      <c r="C23" s="679">
        <f>SUMIFS(标准!N:N,标准!B:B,A23)</f>
        <v>0</v>
      </c>
      <c r="D23" s="679">
        <f>SUMIFS(标准!O:O,标准!B:B,A23)</f>
        <v>0</v>
      </c>
      <c r="E23" s="679">
        <f>SUMIFS(标准!P:P,标准!B:B,A23)</f>
        <v>0</v>
      </c>
      <c r="F23" s="679">
        <f>SUMIFS(标准!Q:Q,标准!B:B,A23)</f>
        <v>0</v>
      </c>
      <c r="L23" s="437" t="s">
        <v>7074</v>
      </c>
      <c r="M23" s="437" t="s">
        <v>7074</v>
      </c>
      <c r="N23" s="437" t="s">
        <v>7074</v>
      </c>
      <c r="O23" s="437" t="s">
        <v>7074</v>
      </c>
      <c r="P23" s="437" t="s">
        <v>7074</v>
      </c>
      <c r="Q23" s="437" t="s">
        <v>7074</v>
      </c>
    </row>
    <row r="24" spans="1:17">
      <c r="A24" s="437" t="s">
        <v>7194</v>
      </c>
      <c r="B24" s="679">
        <f>SUMIFS(标准!M:M,标准!B:B,A24)</f>
        <v>0</v>
      </c>
      <c r="C24" s="679">
        <f>SUMIFS(标准!N:N,标准!B:B,A24)</f>
        <v>0</v>
      </c>
      <c r="D24" s="679">
        <f>SUMIFS(标准!O:O,标准!B:B,A24)</f>
        <v>0</v>
      </c>
      <c r="E24" s="679">
        <f>SUMIFS(标准!P:P,标准!B:B,A24)</f>
        <v>0</v>
      </c>
      <c r="F24" s="679">
        <f>SUMIFS(标准!Q:Q,标准!B:B,A24)</f>
        <v>0</v>
      </c>
      <c r="L24" s="437" t="s">
        <v>7324</v>
      </c>
      <c r="M24" s="437" t="s">
        <v>7324</v>
      </c>
      <c r="N24" s="437" t="s">
        <v>7324</v>
      </c>
      <c r="O24" s="437" t="s">
        <v>7822</v>
      </c>
      <c r="P24" s="437" t="s">
        <v>7311</v>
      </c>
      <c r="Q24" s="437" t="s">
        <v>7324</v>
      </c>
    </row>
    <row r="25" spans="1:17">
      <c r="A25" s="437"/>
      <c r="B25" s="679"/>
      <c r="C25" s="679"/>
      <c r="D25" s="679"/>
      <c r="E25" s="679"/>
      <c r="F25" s="679"/>
    </row>
    <row r="26" spans="1:17">
      <c r="N26" s="437" t="s">
        <v>7869</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7184</v>
      </c>
      <c r="B28" s="679"/>
      <c r="C28" s="679"/>
      <c r="D28" s="679"/>
      <c r="E28" s="679"/>
      <c r="F28" s="679"/>
    </row>
    <row r="29" spans="1:17">
      <c r="A29" s="437" t="s">
        <v>5650</v>
      </c>
      <c r="B29" s="679">
        <f>SUMIFS(标准!M:M,标准!B:B,A29)</f>
        <v>0</v>
      </c>
      <c r="C29" s="679">
        <f>SUMIFS(标准!N:N,标准!B:B,A29)</f>
        <v>0</v>
      </c>
      <c r="D29" s="679">
        <f>SUMIFS(标准!O:O,标准!B:B,A29)</f>
        <v>0</v>
      </c>
      <c r="E29" s="679">
        <f>SUMIFS(标准!P:P,标准!B:B,A29)</f>
        <v>0</v>
      </c>
      <c r="F29" s="679">
        <f>SUMIFS(标准!Q:Q,标准!B:B,A29)</f>
        <v>0</v>
      </c>
    </row>
    <row r="30" spans="1:17">
      <c r="A30" s="437" t="s">
        <v>5256</v>
      </c>
      <c r="B30" s="679">
        <f>SUMIFS(标准!M:M,标准!B:B,A30)</f>
        <v>0</v>
      </c>
      <c r="C30" s="679">
        <f>SUMIFS(标准!N:N,标准!B:B,A30)</f>
        <v>0</v>
      </c>
      <c r="D30" s="679">
        <f>SUMIFS(标准!O:O,标准!B:B,A30)</f>
        <v>0</v>
      </c>
      <c r="E30" s="679">
        <f>SUMIFS(标准!P:P,标准!B:B,A30)</f>
        <v>0</v>
      </c>
      <c r="F30" s="679">
        <f>SUMIFS(标准!Q:Q,标准!B:B,A30)</f>
        <v>0</v>
      </c>
    </row>
    <row r="31" spans="1:17">
      <c r="A31" s="437" t="s">
        <v>6840</v>
      </c>
      <c r="B31" s="679">
        <f>SUMIFS(标准!M:M,标准!B:B,A31)</f>
        <v>0</v>
      </c>
      <c r="C31" s="679">
        <f>SUMIFS(标准!N:N,标准!B:B,A31)</f>
        <v>0</v>
      </c>
      <c r="D31" s="679">
        <f>SUMIFS(标准!O:O,标准!B:B,A31)</f>
        <v>0</v>
      </c>
      <c r="E31" s="679">
        <f>SUMIFS(标准!P:P,标准!B:B,A31)</f>
        <v>0</v>
      </c>
      <c r="F31" s="679">
        <f>SUMIFS(标准!Q:Q,标准!B:B,A31)</f>
        <v>0</v>
      </c>
    </row>
    <row r="32" spans="1:17">
      <c r="A32" s="437" t="s">
        <v>7315</v>
      </c>
      <c r="B32" s="679">
        <f>SUMIFS(标准!M:M,标准!B:B,A32)</f>
        <v>0</v>
      </c>
      <c r="C32" s="679">
        <f>SUMIFS(标准!N:N,标准!B:B,A32)</f>
        <v>0</v>
      </c>
      <c r="D32" s="679">
        <f>SUMIFS(标准!O:O,标准!B:B,A32)</f>
        <v>0</v>
      </c>
      <c r="E32" s="679">
        <f>SUMIFS(标准!P:P,标准!B:B,A32)</f>
        <v>0</v>
      </c>
      <c r="F32" s="679">
        <f>SUMIFS(标准!Q:Q,标准!B:B,A32)</f>
        <v>0</v>
      </c>
      <c r="M32" s="437" t="s">
        <v>7914</v>
      </c>
      <c r="O32" s="437" t="s">
        <v>7819</v>
      </c>
      <c r="P32" s="437" t="s">
        <v>7314</v>
      </c>
    </row>
    <row r="33" spans="1:29">
      <c r="A33" s="437" t="s">
        <v>7080</v>
      </c>
      <c r="B33" s="679">
        <f>SUMIFS(标准!M:M,标准!B:B,A33)</f>
        <v>0</v>
      </c>
      <c r="C33" s="679">
        <f>SUMIFS(标准!N:N,标准!B:B,A33)</f>
        <v>0</v>
      </c>
      <c r="D33" s="679">
        <f>SUMIFS(标准!O:O,标准!B:B,A33)</f>
        <v>0</v>
      </c>
      <c r="E33" s="679">
        <f>SUMIFS(标准!P:P,标准!B:B,A33)</f>
        <v>0</v>
      </c>
      <c r="F33" s="679">
        <f>SUMIFS(标准!Q:Q,标准!B:B,A33)</f>
        <v>0</v>
      </c>
      <c r="M33" s="437" t="s">
        <v>7070</v>
      </c>
      <c r="O33" s="437" t="s">
        <v>7070</v>
      </c>
      <c r="Q33" s="437" t="s">
        <v>7070</v>
      </c>
    </row>
    <row r="34" spans="1:29">
      <c r="A34" s="437" t="s">
        <v>5550</v>
      </c>
      <c r="B34" s="679">
        <f>SUMIFS(标准!M:M,标准!B:B,A34)</f>
        <v>0</v>
      </c>
      <c r="C34" s="679">
        <f>SUMIFS(标准!N:N,标准!B:B,A34)</f>
        <v>0</v>
      </c>
      <c r="D34" s="679">
        <f>SUMIFS(标准!O:O,标准!B:B,A34)</f>
        <v>0</v>
      </c>
      <c r="E34" s="679">
        <f>SUMIFS(标准!P:P,标准!B:B,A34)</f>
        <v>0</v>
      </c>
      <c r="F34" s="679">
        <f>SUMIFS(标准!Q:Q,标准!B:B,A34)</f>
        <v>0</v>
      </c>
      <c r="O34" s="437" t="s">
        <v>7823</v>
      </c>
    </row>
    <row r="35" spans="1:29">
      <c r="A35" s="437" t="s">
        <v>7239</v>
      </c>
      <c r="B35" s="679">
        <f>SUMIFS(标准!M:M,标准!B:B,A35)</f>
        <v>0</v>
      </c>
      <c r="C35" s="679">
        <f>SUMIFS(标准!N:N,标准!B:B,A35)</f>
        <v>0</v>
      </c>
      <c r="D35" s="679">
        <f>SUMIFS(标准!O:O,标准!B:B,A35)</f>
        <v>0</v>
      </c>
      <c r="E35" s="679">
        <f>SUMIFS(标准!P:P,标准!B:B,A35)</f>
        <v>0</v>
      </c>
      <c r="F35" s="679">
        <f>SUMIFS(标准!Q:Q,标准!B:B,A35)</f>
        <v>0</v>
      </c>
      <c r="P35" s="437" t="s">
        <v>7319</v>
      </c>
      <c r="Q35" s="437" t="s">
        <v>7323</v>
      </c>
    </row>
    <row r="36" spans="1:29">
      <c r="A36" s="437" t="s">
        <v>5324</v>
      </c>
      <c r="B36" s="679">
        <f>SUMIFS(标准!M:M,标准!B:B,A36)</f>
        <v>0</v>
      </c>
      <c r="C36" s="679">
        <f>SUMIFS(标准!N:N,标准!B:B,A36)</f>
        <v>0</v>
      </c>
      <c r="D36" s="679">
        <f>SUMIFS(标准!O:O,标准!B:B,A36)</f>
        <v>0</v>
      </c>
      <c r="E36" s="679">
        <f>SUMIFS(标准!P:P,标准!B:B,A36)</f>
        <v>0</v>
      </c>
      <c r="F36" s="679">
        <f>SUMIFS(标准!Q:Q,标准!B:B,A36)</f>
        <v>0</v>
      </c>
      <c r="P36" s="437" t="s">
        <v>5475</v>
      </c>
      <c r="Q36" s="437" t="s">
        <v>5475</v>
      </c>
    </row>
    <row r="37" spans="1:29">
      <c r="A37" s="437" t="s">
        <v>5284</v>
      </c>
      <c r="B37" s="679">
        <f>SUMIFS(标准!M:M,标准!B:B,A37)</f>
        <v>0</v>
      </c>
      <c r="C37" s="679">
        <f>SUMIFS(标准!N:N,标准!B:B,A37)</f>
        <v>0</v>
      </c>
      <c r="D37" s="679">
        <f>SUMIFS(标准!O:O,标准!B:B,A37)</f>
        <v>0</v>
      </c>
      <c r="E37" s="679">
        <f>SUMIFS(标准!P:P,标准!B:B,A37)</f>
        <v>0</v>
      </c>
      <c r="F37" s="679">
        <f>SUMIFS(标准!Q:Q,标准!B:B,A37)</f>
        <v>0</v>
      </c>
    </row>
    <row r="38" spans="1:29">
      <c r="A38" s="437" t="s">
        <v>7326</v>
      </c>
      <c r="B38" s="446">
        <f>SUMIFS(标准!M:M,标准!B:B,A38)</f>
        <v>2</v>
      </c>
      <c r="C38" s="446">
        <f>SUMIFS(标准!N:N,标准!B:B,A38)</f>
        <v>2</v>
      </c>
      <c r="D38" s="446">
        <f>SUMIFS(标准!O:O,标准!B:B,A38)</f>
        <v>2</v>
      </c>
      <c r="E38" s="446">
        <f>SUMIFS(标准!P:P,标准!B:B,A38)</f>
        <v>2</v>
      </c>
      <c r="F38" s="446">
        <f>SUMIFS(标准!Q:Q,标准!B:B,A38)</f>
        <v>1</v>
      </c>
      <c r="Q38" s="437" t="s">
        <v>7327</v>
      </c>
    </row>
    <row r="39" spans="1:29">
      <c r="A39" s="437" t="s">
        <v>6012</v>
      </c>
      <c r="B39" s="679">
        <f>SUMIFS(标准!M:M,标准!B:B,A39)</f>
        <v>0</v>
      </c>
      <c r="C39" s="679">
        <f>SUMIFS(标准!N:N,标准!B:B,A39)</f>
        <v>0</v>
      </c>
      <c r="D39" s="679">
        <f>SUMIFS(标准!O:O,标准!B:B,A39)</f>
        <v>0</v>
      </c>
      <c r="E39" s="679">
        <f>SUMIFS(标准!P:P,标准!B:B,A39)</f>
        <v>0</v>
      </c>
      <c r="F39" s="679">
        <f>SUMIFS(标准!Q:Q,标准!B:B,A39)</f>
        <v>0</v>
      </c>
    </row>
    <row r="40" spans="1:29">
      <c r="A40" s="437" t="s">
        <v>7079</v>
      </c>
      <c r="B40" s="679">
        <f>SUMIFS(标准!M:M,标准!B:B,A40)</f>
        <v>0</v>
      </c>
      <c r="C40" s="679">
        <f>SUMIFS(标准!N:N,标准!B:B,A40)</f>
        <v>0</v>
      </c>
      <c r="D40" s="679">
        <f>SUMIFS(标准!O:O,标准!B:B,A40)</f>
        <v>0</v>
      </c>
      <c r="E40" s="679">
        <f>SUMIFS(标准!P:P,标准!B:B,A40)</f>
        <v>0</v>
      </c>
      <c r="F40" s="679">
        <f>SUMIFS(标准!Q:Q,标准!B:B,A40)</f>
        <v>0</v>
      </c>
    </row>
    <row r="41" spans="1:29">
      <c r="A41" s="435" t="s">
        <v>5404</v>
      </c>
      <c r="B41" s="679">
        <f>SUMIFS(标准!M:M,标准!B:B,A41)</f>
        <v>0</v>
      </c>
      <c r="C41" s="679">
        <f>SUMIFS(标准!N:N,标准!B:B,A41)</f>
        <v>0</v>
      </c>
      <c r="D41" s="679">
        <f>SUMIFS(标准!O:O,标准!B:B,A41)</f>
        <v>0</v>
      </c>
      <c r="E41" s="679">
        <f>SUMIFS(标准!P:P,标准!B:B,A41)</f>
        <v>0</v>
      </c>
      <c r="F41" s="679">
        <f>SUMIFS(标准!Q:Q,标准!B:B,A41)</f>
        <v>0</v>
      </c>
    </row>
    <row r="42" spans="1:29">
      <c r="A42" s="437" t="s">
        <v>7825</v>
      </c>
      <c r="B42" s="446">
        <f>SUMIFS(标准!M:M,标准!B:B,A42)</f>
        <v>1</v>
      </c>
      <c r="C42" s="446">
        <f>SUMIFS(标准!N:N,标准!B:B,A42)</f>
        <v>1</v>
      </c>
      <c r="D42" s="446">
        <f>SUMIFS(标准!O:O,标准!B:B,A42)</f>
        <v>1</v>
      </c>
      <c r="E42" s="446">
        <f>SUMIFS(标准!P:P,标准!B:B,A42)</f>
        <v>1</v>
      </c>
      <c r="F42" s="679">
        <f>SUMIFS(标准!Q:Q,标准!B:B,A42)</f>
        <v>0</v>
      </c>
      <c r="O42" s="437" t="s">
        <v>7824</v>
      </c>
    </row>
    <row r="43" spans="1:29">
      <c r="L43" s="437" t="s">
        <v>6501</v>
      </c>
      <c r="M43" s="437" t="s">
        <v>6501</v>
      </c>
      <c r="N43" s="437" t="s">
        <v>6501</v>
      </c>
      <c r="O43" s="437" t="s">
        <v>6501</v>
      </c>
      <c r="P43" s="437" t="s">
        <v>6501</v>
      </c>
      <c r="Q43" s="437" t="s">
        <v>6501</v>
      </c>
    </row>
    <row r="44" spans="1:29">
      <c r="L44" s="437" t="s">
        <v>7889</v>
      </c>
      <c r="M44" s="437" t="s">
        <v>7915</v>
      </c>
      <c r="N44" s="437" t="s">
        <v>7870</v>
      </c>
      <c r="O44" s="437" t="s">
        <v>7821</v>
      </c>
      <c r="P44" s="437" t="s">
        <v>7185</v>
      </c>
      <c r="Q44" s="437" t="s">
        <v>7325</v>
      </c>
    </row>
    <row r="45" spans="1:29" ht="14.5" customHeight="1">
      <c r="L45" s="437" t="s">
        <v>6501</v>
      </c>
      <c r="M45" s="437" t="s">
        <v>6501</v>
      </c>
      <c r="N45" s="437" t="s">
        <v>6501</v>
      </c>
      <c r="P45" s="437" t="s">
        <v>6501</v>
      </c>
      <c r="Q45" s="437" t="s">
        <v>6501</v>
      </c>
      <c r="T45" s="443"/>
      <c r="V45" s="443"/>
      <c r="W45" s="433"/>
      <c r="X45" s="433"/>
      <c r="Y45" s="433"/>
      <c r="AB45" s="443"/>
      <c r="AC45" s="443"/>
    </row>
    <row r="46" spans="1:29" ht="13.5" customHeight="1">
      <c r="L46" s="437" t="s">
        <v>6502</v>
      </c>
      <c r="M46" s="437" t="s">
        <v>6502</v>
      </c>
      <c r="N46" s="437" t="s">
        <v>6502</v>
      </c>
      <c r="P46" s="437" t="s">
        <v>6502</v>
      </c>
      <c r="Q46" s="437" t="s">
        <v>6502</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7890</v>
      </c>
      <c r="M2" s="588"/>
    </row>
    <row r="3" spans="1:13" ht="14" customHeight="1">
      <c r="L3" s="496" t="s">
        <v>7891</v>
      </c>
      <c r="M3" s="496" t="s">
        <v>7853</v>
      </c>
    </row>
    <row r="4" spans="1:13" ht="14" customHeight="1">
      <c r="L4" s="496" t="s">
        <v>90</v>
      </c>
      <c r="M4" s="496" t="s">
        <v>90</v>
      </c>
    </row>
    <row r="5" spans="1:13" ht="14" customHeight="1">
      <c r="L5" s="496" t="s">
        <v>3</v>
      </c>
      <c r="M5" s="496" t="s">
        <v>3</v>
      </c>
    </row>
    <row r="6" spans="1:13" ht="14" customHeight="1">
      <c r="L6" s="496" t="s">
        <v>6498</v>
      </c>
      <c r="M6" s="496" t="s">
        <v>6498</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7776</v>
      </c>
      <c r="M8" s="496" t="s">
        <v>7856</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7777</v>
      </c>
      <c r="M9" s="496" t="s">
        <v>7777</v>
      </c>
    </row>
    <row r="10" spans="1:13" ht="14" customHeight="1">
      <c r="A10" s="496" t="s">
        <v>6636</v>
      </c>
      <c r="B10" s="679">
        <f>SUMIFS(标准!M:M,标准!B:B,A10)</f>
        <v>0</v>
      </c>
      <c r="C10" s="679">
        <f>SUMIFS(标准!N:N,标准!B:B,A10)</f>
        <v>0</v>
      </c>
      <c r="D10" s="679">
        <f>SUMIFS(标准!O:O,标准!B:B,A10)</f>
        <v>0</v>
      </c>
      <c r="E10" s="679">
        <f>SUMIFS(标准!P:P,标准!B:B,A10)</f>
        <v>0</v>
      </c>
      <c r="F10" s="679">
        <f>SUMIFS(标准!Q:Q,标准!B:B,A10)</f>
        <v>0</v>
      </c>
      <c r="L10" s="496" t="s">
        <v>7778</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7779</v>
      </c>
      <c r="M11" s="496" t="s">
        <v>7779</v>
      </c>
    </row>
    <row r="12" spans="1:13" ht="14" customHeight="1">
      <c r="A12" s="496" t="s">
        <v>5848</v>
      </c>
      <c r="B12" s="679">
        <f>SUMIFS(标准!M:M,标准!B:B,A12)</f>
        <v>0</v>
      </c>
      <c r="C12" s="679">
        <f>SUMIFS(标准!N:N,标准!B:B,A12)</f>
        <v>0</v>
      </c>
      <c r="D12" s="679">
        <f>SUMIFS(标准!O:O,标准!B:B,A12)</f>
        <v>0</v>
      </c>
      <c r="E12" s="679">
        <f>SUMIFS(标准!P:P,标准!B:B,A12)</f>
        <v>0</v>
      </c>
      <c r="F12" s="679">
        <f>SUMIFS(标准!Q:Q,标准!B:B,A12)</f>
        <v>0</v>
      </c>
      <c r="L12" s="496" t="s">
        <v>7780</v>
      </c>
      <c r="M12" s="496" t="s">
        <v>7780</v>
      </c>
    </row>
    <row r="13" spans="1:13" ht="14" customHeight="1">
      <c r="A13" s="496" t="s">
        <v>5496</v>
      </c>
      <c r="B13" s="446">
        <f>SUMIFS(标准!M:M,标准!B:B,A13)</f>
        <v>0</v>
      </c>
      <c r="C13" s="446">
        <f>SUMIFS(标准!N:N,标准!B:B,A13)</f>
        <v>1</v>
      </c>
      <c r="D13" s="446">
        <f>SUMIFS(标准!O:O,标准!B:B,A13)</f>
        <v>1</v>
      </c>
      <c r="E13" s="446">
        <f>SUMIFS(标准!P:P,标准!B:B,A13)</f>
        <v>1</v>
      </c>
      <c r="F13" s="679">
        <f>SUMIFS(标准!Q:Q,标准!B:B,A13)</f>
        <v>0</v>
      </c>
      <c r="L13" s="496" t="s">
        <v>5474</v>
      </c>
      <c r="M13" s="496" t="s">
        <v>5474</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7781</v>
      </c>
      <c r="M14" s="496" t="s">
        <v>7781</v>
      </c>
    </row>
    <row r="15" spans="1:13" ht="14" customHeight="1">
      <c r="A15" s="496" t="s">
        <v>7281</v>
      </c>
      <c r="B15" s="679">
        <f>SUMIFS(标准!M:M,标准!B:B,A15)</f>
        <v>0</v>
      </c>
      <c r="C15" s="679">
        <f>SUMIFS(标准!N:N,标准!B:B,A15)</f>
        <v>0</v>
      </c>
      <c r="D15" s="679">
        <f>SUMIFS(标准!O:O,标准!B:B,A15)</f>
        <v>0</v>
      </c>
      <c r="E15" s="679">
        <f>SUMIFS(标准!P:P,标准!B:B,A15)</f>
        <v>0</v>
      </c>
      <c r="F15" s="679">
        <f>SUMIFS(标准!Q:Q,标准!B:B,A15)</f>
        <v>0</v>
      </c>
      <c r="L15" s="496" t="s">
        <v>7782</v>
      </c>
      <c r="M15" s="496" t="s">
        <v>7782</v>
      </c>
    </row>
    <row r="16" spans="1:13" ht="14" customHeight="1">
      <c r="A16" s="496" t="s">
        <v>7520</v>
      </c>
      <c r="B16" s="679">
        <f>SUMIFS(标准!M:M,标准!B:B,A16)</f>
        <v>0</v>
      </c>
      <c r="C16" s="679">
        <f>SUMIFS(标准!N:N,标准!B:B,A16)</f>
        <v>0</v>
      </c>
      <c r="D16" s="679">
        <f>SUMIFS(标准!O:O,标准!B:B,A16)</f>
        <v>0</v>
      </c>
      <c r="E16" s="679">
        <f>SUMIFS(标准!P:P,标准!B:B,A16)</f>
        <v>0</v>
      </c>
      <c r="F16" s="679">
        <f>SUMIFS(标准!Q:Q,标准!B:B,A16)</f>
        <v>0</v>
      </c>
      <c r="L16" s="496" t="s">
        <v>7783</v>
      </c>
      <c r="M16" s="496" t="s">
        <v>7783</v>
      </c>
    </row>
    <row r="17" spans="1:13" ht="14" customHeight="1">
      <c r="A17" s="496" t="s">
        <v>7790</v>
      </c>
      <c r="B17" s="679">
        <f>SUMIFS(标准!M:M,标准!B:B,A17)</f>
        <v>0</v>
      </c>
      <c r="C17" s="446">
        <f>SUMIFS(标准!N:N,标准!B:B,A17)</f>
        <v>1</v>
      </c>
      <c r="D17" s="446">
        <f>SUMIFS(标准!O:O,标准!B:B,A17)</f>
        <v>0</v>
      </c>
      <c r="E17" s="446">
        <f>SUMIFS(标准!P:P,标准!B:B,A17)</f>
        <v>0</v>
      </c>
      <c r="F17" s="446">
        <f>SUMIFS(标准!Q:Q,标准!B:B,A17)</f>
        <v>0</v>
      </c>
      <c r="L17" s="496" t="s">
        <v>7784</v>
      </c>
      <c r="M17" s="496" t="s">
        <v>7784</v>
      </c>
    </row>
    <row r="18" spans="1:13" ht="14" customHeight="1">
      <c r="A18" s="496" t="s">
        <v>5700</v>
      </c>
      <c r="B18" s="679">
        <f>SUMIFS(标准!M:M,标准!B:B,A18)</f>
        <v>0</v>
      </c>
      <c r="C18" s="679">
        <f>SUMIFS(标准!N:N,标准!B:B,A18)</f>
        <v>0</v>
      </c>
      <c r="D18" s="679">
        <f>SUMIFS(标准!O:O,标准!B:B,A18)</f>
        <v>0</v>
      </c>
      <c r="E18" s="679">
        <f>SUMIFS(标准!P:P,标准!B:B,A18)</f>
        <v>0</v>
      </c>
      <c r="F18" s="679">
        <f>SUMIFS(标准!Q:Q,标准!B:B,A18)</f>
        <v>0</v>
      </c>
      <c r="L18" s="496" t="s">
        <v>7785</v>
      </c>
      <c r="M18" s="446" t="s">
        <v>7785</v>
      </c>
    </row>
    <row r="19" spans="1:13" ht="14" customHeight="1">
      <c r="A19" s="496" t="s">
        <v>6061</v>
      </c>
      <c r="B19" s="679">
        <f>SUMIFS(标准!M:M,标准!B:B,A19)</f>
        <v>0</v>
      </c>
      <c r="C19" s="679">
        <f>SUMIFS(标准!N:N,标准!B:B,A19)</f>
        <v>0</v>
      </c>
      <c r="D19" s="679">
        <f>SUMIFS(标准!O:O,标准!B:B,A19)</f>
        <v>0</v>
      </c>
      <c r="E19" s="679">
        <f>SUMIFS(标准!P:P,标准!B:B,A19)</f>
        <v>0</v>
      </c>
      <c r="F19" s="679">
        <f>SUMIFS(标准!Q:Q,标准!B:B,A19)</f>
        <v>0</v>
      </c>
      <c r="L19" s="496" t="s">
        <v>7786</v>
      </c>
      <c r="M19" s="496" t="s">
        <v>7786</v>
      </c>
    </row>
    <row r="20" spans="1:13" ht="14" customHeight="1">
      <c r="A20" s="496" t="s">
        <v>7412</v>
      </c>
      <c r="B20" s="679">
        <f>SUMIFS(标准!M:M,标准!B:B,A20)</f>
        <v>0</v>
      </c>
      <c r="C20" s="679">
        <f>SUMIFS(标准!N:N,标准!B:B,A20)</f>
        <v>0</v>
      </c>
      <c r="D20" s="679">
        <f>SUMIFS(标准!O:O,标准!B:B,A20)</f>
        <v>0</v>
      </c>
      <c r="E20" s="679">
        <f>SUMIFS(标准!P:P,标准!B:B,A20)</f>
        <v>0</v>
      </c>
      <c r="F20" s="679">
        <f>SUMIFS(标准!Q:Q,标准!B:B,A20)</f>
        <v>0</v>
      </c>
      <c r="L20" s="496" t="s">
        <v>7787</v>
      </c>
      <c r="M20" s="496" t="s">
        <v>7787</v>
      </c>
    </row>
    <row r="21" spans="1:13" ht="14" customHeight="1">
      <c r="A21" s="496" t="s">
        <v>7191</v>
      </c>
      <c r="B21" s="679">
        <f>SUMIFS(标准!M:M,标准!B:B,A21)</f>
        <v>0</v>
      </c>
      <c r="C21" s="679">
        <f>SUMIFS(标准!N:N,标准!B:B,A21)</f>
        <v>0</v>
      </c>
      <c r="D21" s="679">
        <f>SUMIFS(标准!O:O,标准!B:B,A21)</f>
        <v>0</v>
      </c>
      <c r="E21" s="679">
        <f>SUMIFS(标准!P:P,标准!B:B,A21)</f>
        <v>0</v>
      </c>
      <c r="F21" s="679">
        <f>SUMIFS(标准!Q:Q,标准!B:B,A21)</f>
        <v>0</v>
      </c>
      <c r="L21" s="496" t="s">
        <v>7788</v>
      </c>
    </row>
    <row r="22" spans="1:13" ht="14" customHeight="1">
      <c r="A22" s="496" t="s">
        <v>7353</v>
      </c>
      <c r="B22" s="679">
        <f>SUMIFS(标准!M:M,标准!B:B,A22)</f>
        <v>0</v>
      </c>
      <c r="C22" s="679">
        <f>SUMIFS(标准!N:N,标准!B:B,A22)</f>
        <v>0</v>
      </c>
      <c r="D22" s="679">
        <f>SUMIFS(标准!O:O,标准!B:B,A22)</f>
        <v>0</v>
      </c>
      <c r="E22" s="679">
        <f>SUMIFS(标准!P:P,标准!B:B,A22)</f>
        <v>0</v>
      </c>
      <c r="F22" s="679">
        <f>SUMIFS(标准!Q:Q,标准!B:B,A22)</f>
        <v>0</v>
      </c>
      <c r="L22" s="496" t="s">
        <v>7789</v>
      </c>
      <c r="M22" s="496" t="s">
        <v>7789</v>
      </c>
    </row>
    <row r="23" spans="1:13" ht="14" customHeight="1">
      <c r="A23" s="496" t="s">
        <v>7194</v>
      </c>
      <c r="B23" s="679">
        <f>SUMIFS(标准!M:M,标准!B:B,A23)</f>
        <v>0</v>
      </c>
      <c r="C23" s="679">
        <f>SUMIFS(标准!N:N,标准!B:B,A23)</f>
        <v>0</v>
      </c>
      <c r="D23" s="679">
        <f>SUMIFS(标准!O:O,标准!B:B,A23)</f>
        <v>0</v>
      </c>
      <c r="E23" s="679">
        <f>SUMIFS(标准!P:P,标准!B:B,A23)</f>
        <v>0</v>
      </c>
      <c r="F23" s="679">
        <f>SUMIFS(标准!Q:Q,标准!B:B,A23)</f>
        <v>0</v>
      </c>
      <c r="L23" s="496" t="s">
        <v>7324</v>
      </c>
    </row>
    <row r="24" spans="1:13" ht="14" customHeight="1">
      <c r="A24" s="478" t="s">
        <v>7792</v>
      </c>
      <c r="B24" s="446">
        <f>SUMIFS(标准!M:M,标准!B:B,A24)</f>
        <v>0</v>
      </c>
      <c r="C24" s="446">
        <f>SUMIFS(标准!N:N,标准!B:B,A24)</f>
        <v>0</v>
      </c>
      <c r="D24" s="446">
        <f>SUMIFS(标准!O:O,标准!B:B,A24)</f>
        <v>0</v>
      </c>
      <c r="E24" s="446">
        <f>SUMIFS(标准!P:P,标准!B:B,A24)</f>
        <v>0</v>
      </c>
      <c r="F24" s="446">
        <f>SUMIFS(标准!Q:Q,标准!B:B,A24)</f>
        <v>0</v>
      </c>
      <c r="L24" s="496" t="s">
        <v>7854</v>
      </c>
      <c r="M24" s="496" t="s">
        <v>7854</v>
      </c>
    </row>
    <row r="25" spans="1:13" ht="14" customHeight="1">
      <c r="L25" s="496" t="s">
        <v>6501</v>
      </c>
      <c r="M25" s="496" t="s">
        <v>6501</v>
      </c>
    </row>
    <row r="26" spans="1:13" ht="14" customHeight="1">
      <c r="L26" s="724" t="s">
        <v>7791</v>
      </c>
      <c r="M26" s="721" t="s">
        <v>7862</v>
      </c>
    </row>
    <row r="27" spans="1:13" ht="14" customHeight="1">
      <c r="L27" s="496" t="s">
        <v>6501</v>
      </c>
      <c r="M27" s="496" t="s">
        <v>6501</v>
      </c>
    </row>
    <row r="28" spans="1:13" ht="14" customHeight="1">
      <c r="L28" s="496" t="s">
        <v>6502</v>
      </c>
      <c r="M28" s="496" t="s">
        <v>6502</v>
      </c>
    </row>
    <row r="30" spans="1:13" ht="14" customHeight="1">
      <c r="A30" s="496" t="s">
        <v>7861</v>
      </c>
      <c r="B30" s="679">
        <f>SUMIFS(标准!M:M,标准!B:B,A30)</f>
        <v>0</v>
      </c>
      <c r="C30" s="679">
        <f>SUMIFS(标准!N:N,标准!B:B,A30)</f>
        <v>0</v>
      </c>
      <c r="D30" s="679">
        <f>SUMIFS(标准!O:O,标准!B:B,A30)</f>
        <v>0</v>
      </c>
      <c r="E30" s="679">
        <f>SUMIFS(标准!P:P,标准!B:B,A30)</f>
        <v>0</v>
      </c>
      <c r="F30" s="679">
        <f>SUMIFS(标准!Q:Q,标准!B:B,A30)</f>
        <v>0</v>
      </c>
      <c r="M30" s="496" t="s">
        <v>7859</v>
      </c>
    </row>
    <row r="31" spans="1:13" ht="14" customHeight="1">
      <c r="A31" s="496" t="s">
        <v>6850</v>
      </c>
      <c r="B31" s="679">
        <f>SUMIFS(标准!M:M,标准!B:B,A31)</f>
        <v>0</v>
      </c>
      <c r="C31" s="679">
        <f>SUMIFS(标准!N:N,标准!B:B,A31)</f>
        <v>0</v>
      </c>
      <c r="D31" s="679">
        <f>SUMIFS(标准!O:O,标准!B:B,A31)</f>
        <v>0</v>
      </c>
      <c r="E31" s="679">
        <f>SUMIFS(标准!P:P,标准!B:B,A31)</f>
        <v>0</v>
      </c>
      <c r="F31" s="679">
        <f>SUMIFS(标准!Q:Q,标准!B:B,A31)</f>
        <v>0</v>
      </c>
      <c r="M31" s="496" t="s">
        <v>7073</v>
      </c>
    </row>
    <row r="32" spans="1:13" ht="14" customHeight="1">
      <c r="A32" s="496" t="s">
        <v>7858</v>
      </c>
      <c r="B32" s="446">
        <f>SUMIFS(标准!M:M,标准!B:B,A32)</f>
        <v>1</v>
      </c>
      <c r="C32" s="679">
        <f>SUMIFS(标准!N:N,标准!B:B,A32)</f>
        <v>0</v>
      </c>
      <c r="D32" s="679">
        <f>SUMIFS(标准!O:O,标准!B:B,A32)</f>
        <v>0</v>
      </c>
      <c r="E32" s="446">
        <f>SUMIFS(标准!P:P,标准!B:B,A32)</f>
        <v>1</v>
      </c>
      <c r="F32" s="679">
        <f>SUMIFS(标准!Q:Q,标准!B:B,A32)</f>
        <v>0</v>
      </c>
      <c r="M32" s="496" t="s">
        <v>7860</v>
      </c>
    </row>
    <row r="33" spans="1:13" ht="14" customHeight="1">
      <c r="A33" s="496" t="s">
        <v>7347</v>
      </c>
      <c r="B33" s="679">
        <f>SUMIFS(标准!M:M,标准!B:B,A33)</f>
        <v>0</v>
      </c>
      <c r="C33" s="679">
        <f>SUMIFS(标准!N:N,标准!B:B,A33)</f>
        <v>0</v>
      </c>
      <c r="D33" s="679">
        <f>SUMIFS(标准!O:O,标准!B:B,A33)</f>
        <v>0</v>
      </c>
      <c r="E33" s="679">
        <f>SUMIFS(标准!P:P,标准!B:B,A33)</f>
        <v>0</v>
      </c>
      <c r="F33" s="679">
        <f>SUMIFS(标准!Q:Q,标准!B:B,A33)</f>
        <v>0</v>
      </c>
      <c r="M33" s="496" t="s">
        <v>7857</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3"/>
  <sheetViews>
    <sheetView workbookViewId="0">
      <selection activeCell="P11" sqref="P1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N2" s="441" t="s">
        <v>7892</v>
      </c>
    </row>
    <row r="3" spans="1:17" ht="14">
      <c r="B3" s="409">
        <f>SUM(B8:B27)</f>
        <v>0</v>
      </c>
      <c r="C3" s="409">
        <f>SUM(C8:C27)</f>
        <v>0</v>
      </c>
      <c r="D3" s="409">
        <f>SUM(D8:D27)</f>
        <v>0</v>
      </c>
      <c r="E3" s="409">
        <f>SUM(E8:E27)</f>
        <v>0</v>
      </c>
      <c r="F3" s="409">
        <f>SUM(F8:F27)</f>
        <v>0</v>
      </c>
      <c r="M3" s="433" t="s">
        <v>8116</v>
      </c>
      <c r="N3" t="s">
        <v>7810</v>
      </c>
      <c r="O3" s="441" t="s">
        <v>7816</v>
      </c>
    </row>
    <row r="4" spans="1:17" ht="14">
      <c r="M4" s="433" t="s">
        <v>61</v>
      </c>
      <c r="N4" t="s">
        <v>61</v>
      </c>
      <c r="O4" s="441" t="s">
        <v>61</v>
      </c>
    </row>
    <row r="5" spans="1:17" ht="14">
      <c r="M5" s="433" t="s">
        <v>3</v>
      </c>
      <c r="N5" t="s">
        <v>3</v>
      </c>
      <c r="O5" s="441" t="s">
        <v>3</v>
      </c>
    </row>
    <row r="6" spans="1:17" ht="14">
      <c r="M6" s="433" t="s">
        <v>6498</v>
      </c>
      <c r="N6" t="s">
        <v>6498</v>
      </c>
      <c r="O6" s="441" t="s">
        <v>6498</v>
      </c>
      <c r="Q6" s="721"/>
    </row>
    <row r="7" spans="1:17" ht="14">
      <c r="M7" s="433" t="s">
        <v>0</v>
      </c>
      <c r="N7" t="s">
        <v>0</v>
      </c>
      <c r="O7" s="441" t="s">
        <v>0</v>
      </c>
      <c r="Q7" s="724"/>
    </row>
    <row r="8" spans="1:17" ht="14">
      <c r="A8" s="441" t="s">
        <v>6055</v>
      </c>
      <c r="B8" s="679">
        <f>SUMIFS(标准!M:M,标准!B:B,#REF!)</f>
        <v>0</v>
      </c>
      <c r="C8" s="679">
        <f>SUMIFS(标准!N:N,标准!B:B,#REF!)</f>
        <v>0</v>
      </c>
      <c r="D8" s="679">
        <f>SUMIFS(标准!O:O,标准!B:B,#REF!)</f>
        <v>0</v>
      </c>
      <c r="E8" s="679">
        <f>SUMIFS(标准!P:P,标准!B:B,#REF!)</f>
        <v>0</v>
      </c>
      <c r="F8" s="679">
        <f>SUMIFS(标准!Q:Q,标准!B:B,#REF!)</f>
        <v>0</v>
      </c>
      <c r="M8" s="433" t="s">
        <v>7094</v>
      </c>
      <c r="N8" t="s">
        <v>7094</v>
      </c>
      <c r="O8" t="s">
        <v>7094</v>
      </c>
      <c r="P8" s="433"/>
      <c r="Q8" s="721"/>
    </row>
    <row r="9" spans="1:17" ht="14">
      <c r="A9" s="441" t="s">
        <v>5906</v>
      </c>
      <c r="B9" s="679">
        <f>SUMIFS(标准!M:M,标准!B:B,#REF!)</f>
        <v>0</v>
      </c>
      <c r="C9" s="679">
        <f>SUMIFS(标准!N:N,标准!B:B,#REF!)</f>
        <v>0</v>
      </c>
      <c r="D9" s="679">
        <f>SUMIFS(标准!O:O,标准!B:B,#REF!)</f>
        <v>0</v>
      </c>
      <c r="E9" s="679">
        <f>SUMIFS(标准!P:P,标准!B:B,#REF!)</f>
        <v>0</v>
      </c>
      <c r="F9" s="679">
        <f>SUMIFS(标准!Q:Q,标准!B:B,#REF!)</f>
        <v>0</v>
      </c>
      <c r="M9" s="433" t="s">
        <v>5467</v>
      </c>
      <c r="N9" t="s">
        <v>5467</v>
      </c>
      <c r="O9" t="s">
        <v>5467</v>
      </c>
      <c r="P9" s="433"/>
      <c r="Q9" s="724"/>
    </row>
    <row r="10" spans="1:17" ht="14">
      <c r="A10" s="441" t="s">
        <v>5137</v>
      </c>
      <c r="B10" s="679">
        <f>SUMIFS(标准!M:M,标准!B:B,#REF!)</f>
        <v>0</v>
      </c>
      <c r="C10" s="679">
        <f>SUMIFS(标准!N:N,标准!B:B,#REF!)</f>
        <v>0</v>
      </c>
      <c r="D10" s="679">
        <f>SUMIFS(标准!O:O,标准!B:B,#REF!)</f>
        <v>0</v>
      </c>
      <c r="E10" s="679">
        <f>SUMIFS(标准!P:P,标准!B:B,#REF!)</f>
        <v>0</v>
      </c>
      <c r="F10" s="679">
        <f>SUMIFS(标准!Q:Q,标准!B:B,#REF!)</f>
        <v>0</v>
      </c>
      <c r="M10" s="433" t="s">
        <v>7747</v>
      </c>
      <c r="N10" t="s">
        <v>7747</v>
      </c>
      <c r="O10" t="s">
        <v>7747</v>
      </c>
      <c r="P10" s="433"/>
      <c r="Q10" s="721"/>
    </row>
    <row r="11" spans="1:17" ht="14">
      <c r="A11" s="441" t="s">
        <v>7376</v>
      </c>
      <c r="B11" s="679">
        <f>SUMIFS(标准!M:M,标准!B:B,#REF!)</f>
        <v>0</v>
      </c>
      <c r="C11" s="679">
        <f>SUMIFS(标准!N:N,标准!B:B,#REF!)</f>
        <v>0</v>
      </c>
      <c r="D11" s="679">
        <f>SUMIFS(标准!O:O,标准!B:B,#REF!)</f>
        <v>0</v>
      </c>
      <c r="E11" s="679">
        <f>SUMIFS(标准!P:P,标准!B:B,#REF!)</f>
        <v>0</v>
      </c>
      <c r="F11" s="679">
        <f>SUMIFS(标准!Q:Q,标准!B:B,#REF!)</f>
        <v>0</v>
      </c>
      <c r="M11" s="433" t="s">
        <v>7919</v>
      </c>
      <c r="N11" t="s">
        <v>5469</v>
      </c>
      <c r="O11" t="s">
        <v>5469</v>
      </c>
      <c r="P11" s="433"/>
    </row>
    <row r="12" spans="1:17" ht="14">
      <c r="A12" s="441" t="s">
        <v>5908</v>
      </c>
      <c r="B12" s="679">
        <f>SUMIFS(标准!M:M,标准!B:B,#REF!)</f>
        <v>0</v>
      </c>
      <c r="C12" s="679">
        <f>SUMIFS(标准!N:N,标准!B:B,#REF!)</f>
        <v>0</v>
      </c>
      <c r="D12" s="679">
        <f>SUMIFS(标准!O:O,标准!B:B,#REF!)</f>
        <v>0</v>
      </c>
      <c r="E12" s="679">
        <f>SUMIFS(标准!P:P,标准!B:B,#REF!)</f>
        <v>0</v>
      </c>
      <c r="F12" s="679">
        <f>SUMIFS(标准!Q:Q,标准!B:B,#REF!)</f>
        <v>0</v>
      </c>
      <c r="M12" s="433" t="s">
        <v>5469</v>
      </c>
      <c r="N12" t="s">
        <v>7095</v>
      </c>
      <c r="O12" t="s">
        <v>7095</v>
      </c>
      <c r="P12" s="433"/>
    </row>
    <row r="13" spans="1:17" ht="14">
      <c r="A13" s="441" t="s">
        <v>6684</v>
      </c>
      <c r="B13" s="679">
        <f>SUMIFS(标准!M:M,标准!B:B,#REF!)</f>
        <v>0</v>
      </c>
      <c r="C13" s="679">
        <f>SUMIFS(标准!N:N,标准!B:B,#REF!)</f>
        <v>0</v>
      </c>
      <c r="D13" s="679">
        <f>SUMIFS(标准!O:O,标准!B:B,#REF!)</f>
        <v>0</v>
      </c>
      <c r="E13" s="679">
        <f>SUMIFS(标准!P:P,标准!B:B,#REF!)</f>
        <v>0</v>
      </c>
      <c r="F13" s="446">
        <f>SUMIFS(标准!Q:Q,标准!B:B,#REF!)</f>
        <v>0</v>
      </c>
      <c r="M13" s="433" t="s">
        <v>7095</v>
      </c>
      <c r="N13" t="s">
        <v>7811</v>
      </c>
      <c r="P13" s="433"/>
    </row>
    <row r="14" spans="1:17" ht="14">
      <c r="A14" s="441" t="s">
        <v>5907</v>
      </c>
      <c r="B14" s="679">
        <f>SUMIFS(标准!M:M,标准!B:B,#REF!)</f>
        <v>0</v>
      </c>
      <c r="C14" s="679">
        <f>SUMIFS(标准!N:N,标准!B:B,#REF!)</f>
        <v>0</v>
      </c>
      <c r="D14" s="679">
        <f>SUMIFS(标准!O:O,标准!B:B,#REF!)</f>
        <v>0</v>
      </c>
      <c r="E14" s="679">
        <f>SUMIFS(标准!P:P,标准!B:B,#REF!)</f>
        <v>0</v>
      </c>
      <c r="F14" s="679">
        <f>SUMIFS(标准!Q:Q,标准!B:B,#REF!)</f>
        <v>0</v>
      </c>
      <c r="M14" s="433" t="s">
        <v>5468</v>
      </c>
      <c r="N14" t="s">
        <v>5468</v>
      </c>
      <c r="O14" t="s">
        <v>5468</v>
      </c>
      <c r="P14" s="433"/>
    </row>
    <row r="15" spans="1:17" ht="14">
      <c r="A15" s="441" t="s">
        <v>7359</v>
      </c>
      <c r="B15" s="679">
        <f>SUMIFS(标准!M:M,标准!B:B,#REF!)</f>
        <v>0</v>
      </c>
      <c r="C15" s="679">
        <f>SUMIFS(标准!N:N,标准!B:B,#REF!)</f>
        <v>0</v>
      </c>
      <c r="D15" s="679">
        <f>SUMIFS(标准!O:O,标准!B:B,#REF!)</f>
        <v>0</v>
      </c>
      <c r="E15" s="679">
        <f>SUMIFS(标准!P:P,标准!B:B,#REF!)</f>
        <v>0</v>
      </c>
      <c r="F15" s="679">
        <f>SUMIFS(标准!Q:Q,标准!B:B,#REF!)</f>
        <v>0</v>
      </c>
      <c r="M15" s="433" t="s">
        <v>7748</v>
      </c>
      <c r="N15" t="s">
        <v>7070</v>
      </c>
      <c r="O15" t="s">
        <v>7070</v>
      </c>
      <c r="P15" s="433"/>
    </row>
    <row r="16" spans="1:17" ht="14">
      <c r="A16" s="441" t="s">
        <v>6716</v>
      </c>
      <c r="B16" s="679">
        <f>SUMIFS(标准!M:M,标准!B:B,#REF!)</f>
        <v>0</v>
      </c>
      <c r="C16" s="679">
        <f>SUMIFS(标准!N:N,标准!B:B,#REF!)</f>
        <v>0</v>
      </c>
      <c r="D16" s="679">
        <f>SUMIFS(标准!O:O,标准!B:B,#REF!)</f>
        <v>0</v>
      </c>
      <c r="E16" s="679">
        <f>SUMIFS(标准!P:P,标准!B:B,#REF!)</f>
        <v>0</v>
      </c>
      <c r="F16" s="679">
        <f>SUMIFS(标准!Q:Q,标准!B:B,#REF!)</f>
        <v>0</v>
      </c>
      <c r="M16" s="433" t="s">
        <v>7096</v>
      </c>
      <c r="N16" t="s">
        <v>7748</v>
      </c>
      <c r="O16" t="s">
        <v>7748</v>
      </c>
      <c r="P16" s="433"/>
    </row>
    <row r="17" spans="1:22" ht="14">
      <c r="A17" s="441" t="s">
        <v>7100</v>
      </c>
      <c r="B17" s="679">
        <f>SUMIFS(标准!M:M,标准!B:B,#REF!)</f>
        <v>0</v>
      </c>
      <c r="C17" s="679">
        <f>SUMIFS(标准!N:N,标准!B:B,#REF!)</f>
        <v>0</v>
      </c>
      <c r="D17" s="679">
        <f>SUMIFS(标准!O:O,标准!B:B,#REF!)</f>
        <v>0</v>
      </c>
      <c r="E17" s="679">
        <f>SUMIFS(标准!P:P,标准!B:B,#REF!)</f>
        <v>0</v>
      </c>
      <c r="F17" s="679">
        <f>SUMIFS(标准!Q:Q,标准!B:B,#REF!)</f>
        <v>0</v>
      </c>
      <c r="M17" s="433" t="s">
        <v>8117</v>
      </c>
      <c r="N17" t="s">
        <v>7096</v>
      </c>
      <c r="O17" t="s">
        <v>7096</v>
      </c>
      <c r="P17" s="433"/>
    </row>
    <row r="18" spans="1:22" ht="14">
      <c r="A18" s="441" t="s">
        <v>8120</v>
      </c>
      <c r="B18" s="679">
        <f>SUMIFS(标准!M:M,标准!B:B,#REF!)</f>
        <v>0</v>
      </c>
      <c r="C18" s="679">
        <f>SUMIFS(标准!N:N,标准!B:B,#REF!)</f>
        <v>0</v>
      </c>
      <c r="D18" s="446">
        <f>SUMIFS(标准!O:O,标准!B:B,#REF!)</f>
        <v>0</v>
      </c>
      <c r="E18" s="679">
        <f>SUMIFS(标准!P:P,标准!B:B,#REF!)</f>
        <v>0</v>
      </c>
      <c r="F18" s="679">
        <f>SUMIFS(标准!Q:Q,标准!B:B,#REF!)</f>
        <v>0</v>
      </c>
      <c r="M18" s="433" t="s">
        <v>7097</v>
      </c>
      <c r="N18" s="478" t="s">
        <v>7812</v>
      </c>
      <c r="O18" s="478" t="s">
        <v>7097</v>
      </c>
      <c r="P18" s="433"/>
    </row>
    <row r="19" spans="1:22" ht="14">
      <c r="A19" s="441" t="s">
        <v>5909</v>
      </c>
      <c r="B19" s="679">
        <f>SUMIFS(标准!M:M,标准!B:B,#REF!)</f>
        <v>0</v>
      </c>
      <c r="C19" s="446">
        <f>SUMIFS(标准!N:N,标准!B:B,#REF!)</f>
        <v>0</v>
      </c>
      <c r="D19" s="446">
        <f>SUMIFS(标准!O:O,标准!B:B,#REF!)</f>
        <v>0</v>
      </c>
      <c r="E19" s="446">
        <f>SUMIFS(标准!P:P,标准!B:B,#REF!)</f>
        <v>0</v>
      </c>
      <c r="F19" s="679">
        <f>SUMIFS(标准!Q:Q,标准!B:B,#REF!)</f>
        <v>0</v>
      </c>
      <c r="M19" s="433" t="s">
        <v>5470</v>
      </c>
      <c r="N19" s="478" t="s">
        <v>7813</v>
      </c>
      <c r="O19" s="478" t="s">
        <v>7813</v>
      </c>
      <c r="P19" s="433"/>
    </row>
    <row r="20" spans="1:22" ht="14">
      <c r="A20" s="441" t="s">
        <v>5910</v>
      </c>
      <c r="B20" s="679">
        <f>SUMIFS(标准!M:M,标准!B:B,#REF!)</f>
        <v>0</v>
      </c>
      <c r="C20" s="679">
        <f>SUMIFS(标准!N:N,标准!B:B,#REF!)</f>
        <v>0</v>
      </c>
      <c r="D20" s="679">
        <f>SUMIFS(标准!O:O,标准!B:B,#REF!)</f>
        <v>0</v>
      </c>
      <c r="E20" s="679">
        <f>SUMIFS(标准!P:P,标准!B:B,#REF!)</f>
        <v>0</v>
      </c>
      <c r="F20" s="679">
        <f>SUMIFS(标准!Q:Q,标准!B:B,#REF!)</f>
        <v>0</v>
      </c>
      <c r="M20" s="433" t="s">
        <v>5471</v>
      </c>
      <c r="N20" t="s">
        <v>5470</v>
      </c>
      <c r="O20" t="s">
        <v>5470</v>
      </c>
      <c r="P20" s="433"/>
    </row>
    <row r="21" spans="1:22" ht="14">
      <c r="A21" s="441" t="s">
        <v>7194</v>
      </c>
      <c r="B21" s="679">
        <f>SUMIFS(标准!M:M,标准!B:B,#REF!)</f>
        <v>0</v>
      </c>
      <c r="C21" s="679">
        <f>SUMIFS(标准!N:N,标准!B:B,#REF!)</f>
        <v>0</v>
      </c>
      <c r="D21" s="679">
        <f>SUMIFS(标准!O:O,标准!B:B,#REF!)</f>
        <v>0</v>
      </c>
      <c r="E21" s="446">
        <f>SUMIFS(标准!P:P,标准!B:B,#REF!)</f>
        <v>0</v>
      </c>
      <c r="F21" s="679">
        <f>SUMIFS(标准!Q:Q,标准!B:B,#REF!)</f>
        <v>0</v>
      </c>
      <c r="M21" s="433" t="s">
        <v>7324</v>
      </c>
      <c r="N21" t="s">
        <v>5471</v>
      </c>
      <c r="O21" t="s">
        <v>5471</v>
      </c>
      <c r="P21" s="433"/>
    </row>
    <row r="22" spans="1:22" ht="14">
      <c r="A22" s="441" t="s">
        <v>7714</v>
      </c>
      <c r="B22" s="679">
        <f>SUMIFS(标准!M:M,标准!B:B,#REF!)</f>
        <v>0</v>
      </c>
      <c r="C22" s="679">
        <f>SUMIFS(标准!N:N,标准!B:B,#REF!)</f>
        <v>0</v>
      </c>
      <c r="D22" s="679">
        <f>SUMIFS(标准!O:O,标准!B:B,#REF!)</f>
        <v>0</v>
      </c>
      <c r="E22" s="679">
        <f>SUMIFS(标准!P:P,标准!B:B,#REF!)</f>
        <v>0</v>
      </c>
      <c r="F22" s="679">
        <f>SUMIFS(标准!Q:Q,标准!B:B,#REF!)</f>
        <v>0</v>
      </c>
      <c r="M22" s="433" t="s">
        <v>8118</v>
      </c>
      <c r="N22" s="478" t="s">
        <v>7324</v>
      </c>
      <c r="O22" s="478"/>
      <c r="P22" s="433"/>
    </row>
    <row r="23" spans="1:22" ht="14">
      <c r="A23" s="441" t="s">
        <v>5911</v>
      </c>
      <c r="B23" s="679">
        <f>SUMIFS(标准!M:M,标准!B:B,#REF!)</f>
        <v>0</v>
      </c>
      <c r="C23" s="679">
        <f>SUMIFS(标准!N:N,标准!B:B,#REF!)</f>
        <v>0</v>
      </c>
      <c r="D23" s="679">
        <f>SUMIFS(标准!O:O,标准!B:B,#REF!)</f>
        <v>0</v>
      </c>
      <c r="E23" s="446">
        <f>SUMIFS(标准!P:P,标准!B:B,#REF!)</f>
        <v>0</v>
      </c>
      <c r="F23" s="679">
        <f>SUMIFS(标准!Q:Q,标准!B:B,#REF!)</f>
        <v>0</v>
      </c>
      <c r="M23" s="433" t="s">
        <v>5472</v>
      </c>
      <c r="N23" s="478" t="s">
        <v>5472</v>
      </c>
      <c r="O23" s="478" t="s">
        <v>5472</v>
      </c>
      <c r="P23" s="433"/>
    </row>
    <row r="24" spans="1:22" ht="14">
      <c r="A24" s="441" t="s">
        <v>7101</v>
      </c>
      <c r="B24" s="446">
        <f>SUMIFS(标准!M:M,标准!B:B,#REF!)</f>
        <v>0</v>
      </c>
      <c r="C24" s="679">
        <f>SUMIFS(标准!N:N,标准!B:B,#REF!)</f>
        <v>0</v>
      </c>
      <c r="D24" s="446">
        <f>SUMIFS(标准!O:O,标准!B:B,#REF!)</f>
        <v>0</v>
      </c>
      <c r="E24" s="446">
        <f>SUMIFS(标准!P:P,标准!B:B,#REF!)</f>
        <v>0</v>
      </c>
      <c r="F24" s="446">
        <f>SUMIFS(标准!Q:Q,标准!B:B,#REF!)</f>
        <v>0</v>
      </c>
      <c r="M24" s="433" t="s">
        <v>7098</v>
      </c>
      <c r="N24" s="478" t="s">
        <v>7814</v>
      </c>
      <c r="O24" s="478" t="s">
        <v>7814</v>
      </c>
      <c r="P24" s="433"/>
    </row>
    <row r="25" spans="1:22" ht="14">
      <c r="A25" s="441" t="s">
        <v>5912</v>
      </c>
      <c r="B25" s="679">
        <f>SUMIFS(标准!M:M,标准!B:B,#REF!)</f>
        <v>0</v>
      </c>
      <c r="C25" s="446">
        <f>SUMIFS(标准!N:N,标准!B:B,#REF!)</f>
        <v>0</v>
      </c>
      <c r="D25" s="679">
        <f>SUMIFS(标准!O:O,标准!B:B,#REF!)</f>
        <v>0</v>
      </c>
      <c r="E25" s="679">
        <f>SUMIFS(标准!P:P,标准!B:B,#REF!)</f>
        <v>0</v>
      </c>
      <c r="F25" s="446">
        <f>SUMIFS(标准!Q:Q,标准!B:B,#REF!)</f>
        <v>0</v>
      </c>
      <c r="M25" s="433" t="s">
        <v>5473</v>
      </c>
      <c r="N25" t="s">
        <v>7098</v>
      </c>
      <c r="O25" t="s">
        <v>7098</v>
      </c>
      <c r="P25" s="433"/>
    </row>
    <row r="26" spans="1:22" ht="14">
      <c r="A26" s="441"/>
      <c r="B26" s="679"/>
      <c r="C26" s="679"/>
      <c r="D26" s="679"/>
      <c r="E26" s="446"/>
      <c r="F26" s="679"/>
      <c r="M26" s="433" t="s">
        <v>6501</v>
      </c>
      <c r="N26" t="s">
        <v>5473</v>
      </c>
      <c r="O26" t="s">
        <v>5473</v>
      </c>
    </row>
    <row r="27" spans="1:22" ht="14">
      <c r="M27" s="433" t="s">
        <v>8119</v>
      </c>
      <c r="N27" t="s">
        <v>6501</v>
      </c>
      <c r="O27" s="441" t="s">
        <v>6501</v>
      </c>
    </row>
    <row r="28" spans="1:22">
      <c r="M28" s="433" t="s">
        <v>6501</v>
      </c>
      <c r="N28" s="724" t="s">
        <v>7815</v>
      </c>
      <c r="O28" s="721" t="s">
        <v>7794</v>
      </c>
    </row>
    <row r="29" spans="1:22" ht="14">
      <c r="M29" s="433" t="s">
        <v>6502</v>
      </c>
      <c r="N29" s="479" t="s">
        <v>6501</v>
      </c>
      <c r="O29" s="721"/>
      <c r="U29" s="433"/>
      <c r="V29" s="433"/>
    </row>
    <row r="30" spans="1:22" ht="64.5">
      <c r="N30" s="486" t="s">
        <v>7793</v>
      </c>
      <c r="O30" s="441" t="s">
        <v>6502</v>
      </c>
    </row>
    <row r="31" spans="1:22" ht="21.5">
      <c r="N31" s="484"/>
      <c r="O31" s="478" t="s">
        <v>7893</v>
      </c>
    </row>
    <row r="32" spans="1:22" ht="22" customHeight="1">
      <c r="N32" s="485"/>
      <c r="O32" s="478" t="s">
        <v>7075</v>
      </c>
    </row>
    <row r="33" spans="14:14" ht="21.5">
      <c r="N33" s="451"/>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filterMode="1"/>
  <dimension ref="A1:CL1785"/>
  <sheetViews>
    <sheetView tabSelected="1" workbookViewId="0">
      <pane ySplit="1" topLeftCell="A5" activePane="bottomLeft" state="frozen"/>
      <selection pane="bottomLeft" activeCell="Z43" sqref="Z43"/>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67</v>
      </c>
      <c r="N2" s="146">
        <v>63</v>
      </c>
      <c r="O2" s="146">
        <v>66</v>
      </c>
      <c r="P2" s="146">
        <v>66</v>
      </c>
      <c r="Q2" s="146">
        <v>60</v>
      </c>
      <c r="R2" s="478" t="s">
        <v>7722</v>
      </c>
      <c r="S2" s="146">
        <v>63</v>
      </c>
      <c r="T2" s="146">
        <v>61</v>
      </c>
      <c r="U2" s="146">
        <v>63</v>
      </c>
      <c r="V2" s="146">
        <v>64</v>
      </c>
      <c r="W2" s="146">
        <v>63</v>
      </c>
      <c r="X2" s="617" t="s">
        <v>6881</v>
      </c>
      <c r="Y2" s="146">
        <v>62</v>
      </c>
      <c r="Z2" s="146">
        <v>58</v>
      </c>
      <c r="AA2" s="146">
        <v>57</v>
      </c>
      <c r="AB2" s="146">
        <v>57</v>
      </c>
      <c r="AC2" s="146">
        <v>60</v>
      </c>
      <c r="AD2" s="617" t="s">
        <v>6341</v>
      </c>
      <c r="AE2" s="146">
        <v>20</v>
      </c>
      <c r="AF2" s="146">
        <v>19</v>
      </c>
      <c r="AG2" s="146">
        <v>18</v>
      </c>
      <c r="AH2" s="146">
        <v>18</v>
      </c>
      <c r="AI2" s="146">
        <v>19</v>
      </c>
      <c r="AJ2" s="146" t="s">
        <v>6324</v>
      </c>
      <c r="AK2" s="146">
        <v>2</v>
      </c>
      <c r="AL2" s="146">
        <v>1</v>
      </c>
      <c r="AM2" s="146">
        <v>2</v>
      </c>
      <c r="AN2" s="146">
        <v>1</v>
      </c>
      <c r="AO2" s="146">
        <v>1</v>
      </c>
      <c r="AP2" s="617" t="s">
        <v>5431</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7722</v>
      </c>
      <c r="S3" s="146">
        <v>34</v>
      </c>
      <c r="T3" s="146">
        <v>36</v>
      </c>
      <c r="U3" s="146">
        <v>33</v>
      </c>
      <c r="V3" s="146">
        <v>28</v>
      </c>
      <c r="W3" s="146">
        <v>41</v>
      </c>
      <c r="X3" s="617"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7">
        <v>89</v>
      </c>
      <c r="AN3" s="146">
        <v>80</v>
      </c>
      <c r="AO3" s="146">
        <v>79</v>
      </c>
      <c r="AP3" s="617" t="s">
        <v>5431</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29</v>
      </c>
      <c r="N4" s="146">
        <v>27</v>
      </c>
      <c r="O4" s="146">
        <v>26</v>
      </c>
      <c r="P4" s="146">
        <v>27</v>
      </c>
      <c r="Q4" s="146">
        <v>33</v>
      </c>
      <c r="R4" s="478" t="s">
        <v>7724</v>
      </c>
      <c r="X4" s="617"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7" t="s">
        <v>5431</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15</v>
      </c>
      <c r="N5" s="146">
        <f>SUMIFS(N$1:N$1647,K$1:K$1647,"传说",L$1:L$1647,"0奥特兰克")</f>
        <v>14</v>
      </c>
      <c r="O5" s="146">
        <f>SUMIFS(O$1:O$1647,K$1:K$1647,"传说",L$1:L$1647,"0奥特兰克")</f>
        <v>19</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7619</v>
      </c>
      <c r="C9" t="s">
        <v>7620</v>
      </c>
      <c r="D9" t="s">
        <v>7621</v>
      </c>
      <c r="F9" t="s">
        <v>5123</v>
      </c>
      <c r="G9">
        <v>1</v>
      </c>
      <c r="I9" s="703" t="s">
        <v>5051</v>
      </c>
      <c r="J9">
        <v>1</v>
      </c>
      <c r="K9" t="s">
        <v>454</v>
      </c>
      <c r="L9" t="s">
        <v>7721</v>
      </c>
      <c r="M9" s="473">
        <v>0</v>
      </c>
      <c r="N9" s="473">
        <v>0</v>
      </c>
      <c r="O9" s="473">
        <v>0</v>
      </c>
      <c r="P9" s="473">
        <v>0</v>
      </c>
      <c r="Q9" s="473">
        <v>0</v>
      </c>
      <c r="R9">
        <f t="shared" ref="R9:R72" si="2">SUBTOTAL(9,M9:Q9)</f>
        <v>0</v>
      </c>
    </row>
    <row r="10" spans="1:90" customFormat="1" ht="14" hidden="1">
      <c r="B10" t="s">
        <v>7526</v>
      </c>
      <c r="C10" t="s">
        <v>7527</v>
      </c>
      <c r="D10" t="s">
        <v>7528</v>
      </c>
      <c r="F10" t="s">
        <v>269</v>
      </c>
      <c r="G10">
        <v>2</v>
      </c>
      <c r="H10">
        <v>2</v>
      </c>
      <c r="I10" s="703" t="s">
        <v>5051</v>
      </c>
      <c r="J10">
        <v>2</v>
      </c>
      <c r="K10" t="s">
        <v>454</v>
      </c>
      <c r="L10" t="s">
        <v>7721</v>
      </c>
      <c r="M10" s="473">
        <v>0</v>
      </c>
      <c r="N10" s="473">
        <v>0</v>
      </c>
      <c r="O10" s="473">
        <v>0</v>
      </c>
      <c r="P10" s="473">
        <v>0</v>
      </c>
      <c r="Q10" s="473">
        <v>0</v>
      </c>
      <c r="R10">
        <f t="shared" si="2"/>
        <v>0</v>
      </c>
    </row>
    <row r="11" spans="1:90" customFormat="1" ht="14" hidden="1">
      <c r="B11" t="s">
        <v>7625</v>
      </c>
      <c r="C11" t="s">
        <v>7626</v>
      </c>
      <c r="D11" t="s">
        <v>7627</v>
      </c>
      <c r="F11" t="s">
        <v>250</v>
      </c>
      <c r="I11" s="703" t="s">
        <v>5051</v>
      </c>
      <c r="J11">
        <v>2</v>
      </c>
      <c r="K11" s="312" t="s">
        <v>3246</v>
      </c>
      <c r="L11" s="478" t="s">
        <v>7767</v>
      </c>
      <c r="M11">
        <v>0</v>
      </c>
      <c r="N11">
        <v>0</v>
      </c>
      <c r="O11">
        <v>0</v>
      </c>
      <c r="P11">
        <v>0</v>
      </c>
      <c r="Q11">
        <v>0</v>
      </c>
      <c r="R11">
        <f t="shared" si="2"/>
        <v>0</v>
      </c>
    </row>
    <row r="12" spans="1:90" customFormat="1" ht="14" hidden="1">
      <c r="B12" t="s">
        <v>7682</v>
      </c>
      <c r="C12" t="s">
        <v>7683</v>
      </c>
      <c r="D12" t="s">
        <v>7684</v>
      </c>
      <c r="F12" t="s">
        <v>269</v>
      </c>
      <c r="G12">
        <v>1</v>
      </c>
      <c r="H12">
        <v>6</v>
      </c>
      <c r="I12" s="703" t="s">
        <v>5051</v>
      </c>
      <c r="J12">
        <v>3</v>
      </c>
      <c r="K12" t="s">
        <v>454</v>
      </c>
      <c r="L12" t="s">
        <v>7721</v>
      </c>
      <c r="M12" s="473">
        <v>0</v>
      </c>
      <c r="N12" s="473">
        <v>0</v>
      </c>
      <c r="O12" s="473">
        <v>0</v>
      </c>
      <c r="P12" s="473">
        <v>0</v>
      </c>
      <c r="Q12" s="473">
        <v>0</v>
      </c>
      <c r="R12">
        <f t="shared" si="2"/>
        <v>0</v>
      </c>
    </row>
    <row r="13" spans="1:90" customFormat="1" ht="14" hidden="1">
      <c r="B13" t="s">
        <v>7505</v>
      </c>
      <c r="C13" t="s">
        <v>7506</v>
      </c>
      <c r="D13" t="s">
        <v>7507</v>
      </c>
      <c r="F13" t="s">
        <v>250</v>
      </c>
      <c r="I13" s="703" t="s">
        <v>5051</v>
      </c>
      <c r="J13">
        <v>4</v>
      </c>
      <c r="K13" s="312" t="s">
        <v>3246</v>
      </c>
      <c r="L13" s="478" t="s">
        <v>7764</v>
      </c>
      <c r="M13">
        <v>0</v>
      </c>
      <c r="N13">
        <v>0</v>
      </c>
      <c r="O13">
        <v>0</v>
      </c>
      <c r="P13">
        <v>0</v>
      </c>
      <c r="Q13">
        <v>0</v>
      </c>
      <c r="R13">
        <f t="shared" si="2"/>
        <v>0</v>
      </c>
    </row>
    <row r="14" spans="1:90" customFormat="1" ht="14" hidden="1">
      <c r="B14" t="s">
        <v>7656</v>
      </c>
      <c r="C14" t="s">
        <v>7657</v>
      </c>
      <c r="D14" t="s">
        <v>7658</v>
      </c>
      <c r="F14" t="s">
        <v>269</v>
      </c>
      <c r="G14">
        <v>2</v>
      </c>
      <c r="H14">
        <v>6</v>
      </c>
      <c r="I14" s="703" t="s">
        <v>5051</v>
      </c>
      <c r="J14">
        <v>4</v>
      </c>
      <c r="K14" s="312" t="s">
        <v>3246</v>
      </c>
      <c r="L14" s="478" t="s">
        <v>7739</v>
      </c>
      <c r="M14">
        <v>0</v>
      </c>
      <c r="N14">
        <v>0</v>
      </c>
      <c r="O14">
        <v>0</v>
      </c>
      <c r="P14">
        <v>0</v>
      </c>
      <c r="Q14">
        <v>0</v>
      </c>
      <c r="R14">
        <f t="shared" si="2"/>
        <v>0</v>
      </c>
    </row>
    <row r="15" spans="1:90" customFormat="1" ht="14">
      <c r="B15" t="s">
        <v>7566</v>
      </c>
      <c r="C15" t="s">
        <v>7567</v>
      </c>
      <c r="D15" t="s">
        <v>7568</v>
      </c>
      <c r="F15" t="s">
        <v>250</v>
      </c>
      <c r="I15" s="703" t="s">
        <v>5051</v>
      </c>
      <c r="J15">
        <v>5</v>
      </c>
      <c r="K15" s="312" t="s">
        <v>3253</v>
      </c>
      <c r="L15" t="s">
        <v>7721</v>
      </c>
      <c r="M15">
        <v>2</v>
      </c>
      <c r="N15">
        <v>1</v>
      </c>
      <c r="O15">
        <v>2</v>
      </c>
      <c r="P15">
        <v>2</v>
      </c>
      <c r="Q15">
        <v>0</v>
      </c>
      <c r="R15">
        <f t="shared" si="2"/>
        <v>7</v>
      </c>
    </row>
    <row r="16" spans="1:90" customFormat="1" ht="14">
      <c r="B16" t="s">
        <v>7538</v>
      </c>
      <c r="C16" t="s">
        <v>7539</v>
      </c>
      <c r="D16" t="s">
        <v>7540</v>
      </c>
      <c r="F16" t="s">
        <v>7541</v>
      </c>
      <c r="H16">
        <v>30</v>
      </c>
      <c r="I16" s="703" t="s">
        <v>5051</v>
      </c>
      <c r="J16">
        <v>6</v>
      </c>
      <c r="K16" s="312" t="s">
        <v>3236</v>
      </c>
      <c r="L16" t="s">
        <v>7721</v>
      </c>
      <c r="M16">
        <v>1</v>
      </c>
      <c r="N16">
        <v>1</v>
      </c>
      <c r="O16">
        <v>1</v>
      </c>
      <c r="P16">
        <v>1</v>
      </c>
      <c r="Q16">
        <v>1</v>
      </c>
      <c r="R16">
        <f t="shared" si="2"/>
        <v>5</v>
      </c>
    </row>
    <row r="17" spans="2:18" customFormat="1" ht="14">
      <c r="B17" s="478" t="s">
        <v>7730</v>
      </c>
      <c r="C17" t="s">
        <v>7654</v>
      </c>
      <c r="D17" t="s">
        <v>7655</v>
      </c>
      <c r="F17" t="s">
        <v>269</v>
      </c>
      <c r="G17">
        <v>6</v>
      </c>
      <c r="H17">
        <v>6</v>
      </c>
      <c r="I17" s="703" t="s">
        <v>5051</v>
      </c>
      <c r="J17">
        <v>6</v>
      </c>
      <c r="K17" s="312" t="s">
        <v>3236</v>
      </c>
      <c r="L17" t="s">
        <v>7721</v>
      </c>
      <c r="M17">
        <v>1</v>
      </c>
      <c r="N17" s="473">
        <v>0</v>
      </c>
      <c r="O17">
        <v>1</v>
      </c>
      <c r="P17" s="473">
        <v>0</v>
      </c>
      <c r="Q17">
        <v>1</v>
      </c>
      <c r="R17">
        <f t="shared" si="2"/>
        <v>3</v>
      </c>
    </row>
    <row r="18" spans="2:18" customFormat="1" ht="14">
      <c r="B18" t="s">
        <v>7595</v>
      </c>
      <c r="C18" t="s">
        <v>7596</v>
      </c>
      <c r="D18" t="s">
        <v>7597</v>
      </c>
      <c r="E18" t="s">
        <v>5102</v>
      </c>
      <c r="F18" t="s">
        <v>269</v>
      </c>
      <c r="G18">
        <v>8</v>
      </c>
      <c r="H18">
        <v>8</v>
      </c>
      <c r="I18" s="703" t="s">
        <v>5051</v>
      </c>
      <c r="J18">
        <v>13</v>
      </c>
      <c r="K18" s="312" t="s">
        <v>3253</v>
      </c>
      <c r="L18" t="s">
        <v>7721</v>
      </c>
      <c r="M18">
        <v>1</v>
      </c>
      <c r="N18">
        <v>2</v>
      </c>
      <c r="O18">
        <v>1</v>
      </c>
      <c r="P18">
        <v>0</v>
      </c>
      <c r="Q18">
        <v>2</v>
      </c>
      <c r="R18">
        <f t="shared" si="2"/>
        <v>6</v>
      </c>
    </row>
    <row r="19" spans="2:18" customFormat="1" ht="14" hidden="1">
      <c r="B19" t="s">
        <v>8031</v>
      </c>
      <c r="C19" t="s">
        <v>8032</v>
      </c>
      <c r="D19" t="s">
        <v>8033</v>
      </c>
      <c r="F19" t="s">
        <v>250</v>
      </c>
      <c r="I19" t="s">
        <v>5051</v>
      </c>
      <c r="J19">
        <v>1</v>
      </c>
      <c r="K19" t="s">
        <v>473</v>
      </c>
      <c r="L19" t="s">
        <v>7721</v>
      </c>
      <c r="M19">
        <v>0</v>
      </c>
      <c r="N19">
        <v>0</v>
      </c>
      <c r="O19">
        <v>0</v>
      </c>
      <c r="P19">
        <v>0</v>
      </c>
      <c r="Q19">
        <v>0</v>
      </c>
      <c r="R19">
        <f t="shared" si="2"/>
        <v>0</v>
      </c>
    </row>
    <row r="20" spans="2:18" customFormat="1" ht="14" hidden="1">
      <c r="B20" t="s">
        <v>8034</v>
      </c>
      <c r="C20" t="s">
        <v>8035</v>
      </c>
      <c r="D20" t="s">
        <v>8036</v>
      </c>
      <c r="F20" t="s">
        <v>250</v>
      </c>
      <c r="I20" t="s">
        <v>5051</v>
      </c>
      <c r="J20">
        <v>2</v>
      </c>
      <c r="K20" t="s">
        <v>454</v>
      </c>
      <c r="L20" t="s">
        <v>7721</v>
      </c>
      <c r="M20" s="473">
        <v>0</v>
      </c>
      <c r="N20" s="473">
        <v>0</v>
      </c>
      <c r="O20" s="473">
        <v>0</v>
      </c>
      <c r="P20" s="473">
        <v>0</v>
      </c>
      <c r="Q20" s="473">
        <v>0</v>
      </c>
      <c r="R20">
        <f t="shared" si="2"/>
        <v>0</v>
      </c>
    </row>
    <row r="21" spans="2:18" customFormat="1" ht="14" hidden="1">
      <c r="B21" s="478" t="s">
        <v>8072</v>
      </c>
      <c r="C21" t="s">
        <v>8046</v>
      </c>
      <c r="D21" t="s">
        <v>8047</v>
      </c>
      <c r="F21" t="s">
        <v>269</v>
      </c>
      <c r="G21">
        <v>5</v>
      </c>
      <c r="H21">
        <v>4</v>
      </c>
      <c r="I21" t="s">
        <v>5051</v>
      </c>
      <c r="J21">
        <v>4</v>
      </c>
      <c r="K21" t="s">
        <v>454</v>
      </c>
      <c r="L21" t="s">
        <v>7721</v>
      </c>
      <c r="M21" s="473">
        <v>0</v>
      </c>
      <c r="N21" s="473">
        <v>0</v>
      </c>
      <c r="O21" s="473">
        <v>0</v>
      </c>
      <c r="P21" s="473">
        <v>0</v>
      </c>
      <c r="Q21" s="473">
        <v>0</v>
      </c>
      <c r="R21">
        <f t="shared" si="2"/>
        <v>0</v>
      </c>
    </row>
    <row r="22" spans="2:18" customFormat="1" ht="14" hidden="1">
      <c r="B22" t="s">
        <v>7508</v>
      </c>
      <c r="C22" t="s">
        <v>7509</v>
      </c>
      <c r="D22" t="s">
        <v>7510</v>
      </c>
      <c r="E22" t="s">
        <v>5167</v>
      </c>
      <c r="F22" t="s">
        <v>269</v>
      </c>
      <c r="G22">
        <v>2</v>
      </c>
      <c r="H22">
        <v>3</v>
      </c>
      <c r="I22" s="309" t="s">
        <v>3234</v>
      </c>
      <c r="J22">
        <v>2</v>
      </c>
      <c r="K22" t="s">
        <v>454</v>
      </c>
      <c r="L22" s="478" t="s">
        <v>7723</v>
      </c>
      <c r="M22" s="473">
        <v>0</v>
      </c>
      <c r="N22" s="473">
        <v>0</v>
      </c>
      <c r="O22" s="473">
        <v>0</v>
      </c>
      <c r="P22" s="473">
        <v>0</v>
      </c>
      <c r="Q22" s="473">
        <v>0</v>
      </c>
      <c r="R22">
        <f t="shared" si="2"/>
        <v>0</v>
      </c>
    </row>
    <row r="23" spans="2:18" customFormat="1" ht="14">
      <c r="B23" t="s">
        <v>7628</v>
      </c>
      <c r="C23" t="s">
        <v>7629</v>
      </c>
      <c r="D23" t="s">
        <v>7630</v>
      </c>
      <c r="F23" t="s">
        <v>250</v>
      </c>
      <c r="I23" s="309" t="s">
        <v>3234</v>
      </c>
      <c r="J23">
        <v>2</v>
      </c>
      <c r="K23" s="312" t="s">
        <v>3253</v>
      </c>
      <c r="L23" t="s">
        <v>7721</v>
      </c>
      <c r="M23">
        <v>1</v>
      </c>
      <c r="N23">
        <v>2</v>
      </c>
      <c r="O23">
        <v>2</v>
      </c>
      <c r="P23">
        <v>2</v>
      </c>
      <c r="Q23">
        <v>0</v>
      </c>
      <c r="R23">
        <f t="shared" si="2"/>
        <v>7</v>
      </c>
    </row>
    <row r="24" spans="2:18" customFormat="1" ht="14" hidden="1">
      <c r="B24" t="s">
        <v>7356</v>
      </c>
      <c r="C24" t="s">
        <v>7357</v>
      </c>
      <c r="D24" t="s">
        <v>7358</v>
      </c>
      <c r="F24" t="s">
        <v>269</v>
      </c>
      <c r="G24">
        <v>2</v>
      </c>
      <c r="H24">
        <v>4</v>
      </c>
      <c r="I24" s="309" t="s">
        <v>3234</v>
      </c>
      <c r="J24">
        <v>3</v>
      </c>
      <c r="K24" s="312" t="s">
        <v>3246</v>
      </c>
      <c r="L24" s="478" t="s">
        <v>7767</v>
      </c>
      <c r="M24">
        <v>0</v>
      </c>
      <c r="N24">
        <v>0</v>
      </c>
      <c r="O24">
        <v>0</v>
      </c>
      <c r="P24">
        <v>0</v>
      </c>
      <c r="Q24">
        <v>0</v>
      </c>
      <c r="R24">
        <f t="shared" si="2"/>
        <v>0</v>
      </c>
    </row>
    <row r="25" spans="2:18" customFormat="1" ht="14" hidden="1">
      <c r="B25" t="s">
        <v>7373</v>
      </c>
      <c r="C25" t="s">
        <v>7374</v>
      </c>
      <c r="D25" t="s">
        <v>7375</v>
      </c>
      <c r="F25" t="s">
        <v>250</v>
      </c>
      <c r="I25" s="309" t="s">
        <v>3234</v>
      </c>
      <c r="J25">
        <v>3</v>
      </c>
      <c r="K25" t="s">
        <v>454</v>
      </c>
      <c r="L25" t="s">
        <v>7721</v>
      </c>
      <c r="M25" s="473">
        <v>0</v>
      </c>
      <c r="N25" s="473">
        <v>0</v>
      </c>
      <c r="O25" s="473">
        <v>0</v>
      </c>
      <c r="P25" s="473">
        <v>0</v>
      </c>
      <c r="Q25" s="473">
        <v>0</v>
      </c>
      <c r="R25">
        <f t="shared" si="2"/>
        <v>0</v>
      </c>
    </row>
    <row r="26" spans="2:18" customFormat="1" ht="14" hidden="1">
      <c r="B26" t="s">
        <v>7545</v>
      </c>
      <c r="C26" t="s">
        <v>7546</v>
      </c>
      <c r="D26" t="s">
        <v>7547</v>
      </c>
      <c r="F26" t="s">
        <v>269</v>
      </c>
      <c r="G26">
        <v>3</v>
      </c>
      <c r="H26">
        <v>4</v>
      </c>
      <c r="I26" s="309" t="s">
        <v>3234</v>
      </c>
      <c r="J26">
        <v>3</v>
      </c>
      <c r="K26" s="312" t="s">
        <v>3246</v>
      </c>
      <c r="L26" s="478" t="s">
        <v>7767</v>
      </c>
      <c r="M26">
        <v>0</v>
      </c>
      <c r="N26">
        <v>0</v>
      </c>
      <c r="O26">
        <v>0</v>
      </c>
      <c r="P26">
        <v>0</v>
      </c>
      <c r="Q26">
        <v>0</v>
      </c>
      <c r="R26">
        <f t="shared" si="2"/>
        <v>0</v>
      </c>
    </row>
    <row r="27" spans="2:18" customFormat="1" ht="14" hidden="1">
      <c r="B27" t="s">
        <v>7622</v>
      </c>
      <c r="C27" t="s">
        <v>7623</v>
      </c>
      <c r="D27" t="s">
        <v>7624</v>
      </c>
      <c r="F27" t="s">
        <v>250</v>
      </c>
      <c r="I27" s="309" t="s">
        <v>3234</v>
      </c>
      <c r="J27">
        <v>3</v>
      </c>
      <c r="K27" s="312" t="s">
        <v>3246</v>
      </c>
      <c r="L27" s="478" t="s">
        <v>7739</v>
      </c>
      <c r="M27">
        <v>0</v>
      </c>
      <c r="N27">
        <v>0</v>
      </c>
      <c r="O27">
        <v>0</v>
      </c>
      <c r="P27">
        <v>0</v>
      </c>
      <c r="Q27">
        <v>0</v>
      </c>
      <c r="R27">
        <f t="shared" si="2"/>
        <v>0</v>
      </c>
    </row>
    <row r="28" spans="2:18" customFormat="1" ht="14">
      <c r="B28" t="s">
        <v>7499</v>
      </c>
      <c r="C28" t="s">
        <v>7500</v>
      </c>
      <c r="D28" t="s">
        <v>7501</v>
      </c>
      <c r="F28" t="s">
        <v>269</v>
      </c>
      <c r="G28">
        <v>2</v>
      </c>
      <c r="H28">
        <v>5</v>
      </c>
      <c r="I28" s="309" t="s">
        <v>3234</v>
      </c>
      <c r="J28">
        <v>4</v>
      </c>
      <c r="K28" s="312" t="s">
        <v>3236</v>
      </c>
      <c r="L28" t="s">
        <v>7721</v>
      </c>
      <c r="M28">
        <v>1</v>
      </c>
      <c r="N28">
        <v>1</v>
      </c>
      <c r="O28">
        <v>1</v>
      </c>
      <c r="P28">
        <v>1</v>
      </c>
      <c r="Q28">
        <v>1</v>
      </c>
      <c r="R28">
        <f t="shared" si="2"/>
        <v>5</v>
      </c>
    </row>
    <row r="29" spans="2:18" customFormat="1" ht="14" hidden="1">
      <c r="B29" t="s">
        <v>7644</v>
      </c>
      <c r="C29" t="s">
        <v>7645</v>
      </c>
      <c r="D29" t="s">
        <v>7646</v>
      </c>
      <c r="E29" t="s">
        <v>5167</v>
      </c>
      <c r="F29" t="s">
        <v>269</v>
      </c>
      <c r="G29">
        <v>4</v>
      </c>
      <c r="H29">
        <v>4</v>
      </c>
      <c r="I29" s="309" t="s">
        <v>3234</v>
      </c>
      <c r="J29">
        <v>4</v>
      </c>
      <c r="K29" t="s">
        <v>454</v>
      </c>
      <c r="L29" t="s">
        <v>7721</v>
      </c>
      <c r="M29" s="473">
        <v>0</v>
      </c>
      <c r="N29" s="473">
        <v>0</v>
      </c>
      <c r="O29" s="473">
        <v>0</v>
      </c>
      <c r="P29" s="473">
        <v>0</v>
      </c>
      <c r="Q29" s="473">
        <v>0</v>
      </c>
      <c r="R29">
        <f t="shared" si="2"/>
        <v>0</v>
      </c>
    </row>
    <row r="30" spans="2:18" customFormat="1" ht="14">
      <c r="B30" s="478" t="s">
        <v>7734</v>
      </c>
      <c r="C30" t="s">
        <v>7717</v>
      </c>
      <c r="D30" t="s">
        <v>7718</v>
      </c>
      <c r="F30" t="s">
        <v>7541</v>
      </c>
      <c r="H30">
        <v>30</v>
      </c>
      <c r="I30" s="309" t="s">
        <v>3234</v>
      </c>
      <c r="J30">
        <v>5</v>
      </c>
      <c r="K30" s="312" t="s">
        <v>3236</v>
      </c>
      <c r="L30" t="s">
        <v>7721</v>
      </c>
      <c r="M30">
        <v>1</v>
      </c>
      <c r="N30" s="473">
        <v>0</v>
      </c>
      <c r="O30">
        <v>1</v>
      </c>
      <c r="P30">
        <v>1</v>
      </c>
      <c r="Q30">
        <v>1</v>
      </c>
      <c r="R30">
        <f t="shared" si="2"/>
        <v>4</v>
      </c>
    </row>
    <row r="31" spans="2:18" customFormat="1" ht="14">
      <c r="B31" t="s">
        <v>7631</v>
      </c>
      <c r="C31" t="s">
        <v>7632</v>
      </c>
      <c r="D31" t="s">
        <v>7633</v>
      </c>
      <c r="E31" t="s">
        <v>5167</v>
      </c>
      <c r="F31" t="s">
        <v>269</v>
      </c>
      <c r="G31">
        <v>4</v>
      </c>
      <c r="H31">
        <v>5</v>
      </c>
      <c r="I31" s="309" t="s">
        <v>3234</v>
      </c>
      <c r="J31">
        <v>7</v>
      </c>
      <c r="K31" s="312" t="s">
        <v>3253</v>
      </c>
      <c r="L31" t="s">
        <v>7721</v>
      </c>
      <c r="M31">
        <v>2</v>
      </c>
      <c r="N31">
        <v>1</v>
      </c>
      <c r="O31">
        <v>2</v>
      </c>
      <c r="P31">
        <v>2</v>
      </c>
      <c r="Q31">
        <v>2</v>
      </c>
      <c r="R31">
        <f t="shared" si="2"/>
        <v>9</v>
      </c>
    </row>
    <row r="32" spans="2:18" customFormat="1" ht="14" hidden="1">
      <c r="B32" t="s">
        <v>7356</v>
      </c>
      <c r="C32" t="s">
        <v>7357</v>
      </c>
      <c r="D32" t="s">
        <v>7358</v>
      </c>
      <c r="F32" t="s">
        <v>269</v>
      </c>
      <c r="G32">
        <v>2</v>
      </c>
      <c r="H32">
        <v>4</v>
      </c>
      <c r="I32" t="s">
        <v>251</v>
      </c>
      <c r="J32">
        <v>3</v>
      </c>
      <c r="K32" t="s">
        <v>473</v>
      </c>
      <c r="L32" t="s">
        <v>7721</v>
      </c>
      <c r="M32">
        <v>0</v>
      </c>
      <c r="N32">
        <v>0</v>
      </c>
      <c r="O32">
        <v>0</v>
      </c>
      <c r="P32">
        <v>0</v>
      </c>
      <c r="Q32">
        <v>0</v>
      </c>
      <c r="R32">
        <f t="shared" si="2"/>
        <v>0</v>
      </c>
    </row>
    <row r="33" spans="2:18" customFormat="1" ht="14" hidden="1">
      <c r="B33" t="s">
        <v>7373</v>
      </c>
      <c r="C33" t="s">
        <v>7374</v>
      </c>
      <c r="D33" t="s">
        <v>7375</v>
      </c>
      <c r="F33" t="s">
        <v>250</v>
      </c>
      <c r="I33" t="s">
        <v>251</v>
      </c>
      <c r="J33">
        <v>3</v>
      </c>
      <c r="K33" t="s">
        <v>454</v>
      </c>
      <c r="L33" t="s">
        <v>7721</v>
      </c>
      <c r="M33" s="473">
        <v>0</v>
      </c>
      <c r="N33" s="473">
        <v>0</v>
      </c>
      <c r="O33" s="473">
        <v>0</v>
      </c>
      <c r="P33" s="473">
        <v>0</v>
      </c>
      <c r="Q33" s="473">
        <v>0</v>
      </c>
      <c r="R33">
        <f t="shared" si="2"/>
        <v>0</v>
      </c>
    </row>
    <row r="34" spans="2:18" customFormat="1" ht="14" hidden="1">
      <c r="B34" t="s">
        <v>8025</v>
      </c>
      <c r="C34" t="s">
        <v>8026</v>
      </c>
      <c r="D34" t="s">
        <v>8027</v>
      </c>
      <c r="F34" t="s">
        <v>269</v>
      </c>
      <c r="G34">
        <v>3</v>
      </c>
      <c r="H34">
        <v>4</v>
      </c>
      <c r="I34" t="s">
        <v>251</v>
      </c>
      <c r="J34">
        <v>4</v>
      </c>
      <c r="K34" t="s">
        <v>473</v>
      </c>
      <c r="L34" t="s">
        <v>7721</v>
      </c>
      <c r="M34">
        <v>0</v>
      </c>
      <c r="N34">
        <v>0</v>
      </c>
      <c r="O34">
        <v>0</v>
      </c>
      <c r="P34">
        <v>0</v>
      </c>
      <c r="Q34">
        <v>0</v>
      </c>
      <c r="R34">
        <f t="shared" si="2"/>
        <v>0</v>
      </c>
    </row>
    <row r="35" spans="2:18" customFormat="1" ht="14" hidden="1">
      <c r="B35" t="s">
        <v>8028</v>
      </c>
      <c r="C35" t="s">
        <v>8029</v>
      </c>
      <c r="D35" t="s">
        <v>8030</v>
      </c>
      <c r="F35" t="s">
        <v>269</v>
      </c>
      <c r="G35">
        <v>4</v>
      </c>
      <c r="H35">
        <v>5</v>
      </c>
      <c r="I35" t="s">
        <v>251</v>
      </c>
      <c r="J35">
        <v>5</v>
      </c>
      <c r="K35" t="s">
        <v>473</v>
      </c>
      <c r="L35" t="s">
        <v>7721</v>
      </c>
      <c r="M35">
        <v>0</v>
      </c>
      <c r="N35">
        <v>0</v>
      </c>
      <c r="O35">
        <v>0</v>
      </c>
      <c r="P35">
        <v>0</v>
      </c>
      <c r="Q35">
        <v>0</v>
      </c>
      <c r="R35">
        <f t="shared" si="2"/>
        <v>0</v>
      </c>
    </row>
    <row r="36" spans="2:18" customFormat="1" ht="14" hidden="1">
      <c r="B36" t="s">
        <v>7984</v>
      </c>
      <c r="C36" t="s">
        <v>7985</v>
      </c>
      <c r="D36" t="s">
        <v>7986</v>
      </c>
      <c r="F36" t="s">
        <v>250</v>
      </c>
      <c r="I36" t="s">
        <v>251</v>
      </c>
      <c r="J36">
        <v>7</v>
      </c>
      <c r="K36" t="s">
        <v>454</v>
      </c>
      <c r="L36" t="s">
        <v>7721</v>
      </c>
      <c r="M36" s="473">
        <v>0</v>
      </c>
      <c r="N36" s="473">
        <v>0</v>
      </c>
      <c r="O36" s="473">
        <v>0</v>
      </c>
      <c r="P36" s="473">
        <v>0</v>
      </c>
      <c r="Q36" s="473">
        <v>0</v>
      </c>
      <c r="R36">
        <f t="shared" si="2"/>
        <v>0</v>
      </c>
    </row>
    <row r="37" spans="2:18" customFormat="1" ht="14">
      <c r="B37" t="s">
        <v>7478</v>
      </c>
      <c r="C37" t="s">
        <v>7479</v>
      </c>
      <c r="D37" t="s">
        <v>7480</v>
      </c>
      <c r="F37" t="s">
        <v>250</v>
      </c>
      <c r="I37" s="711" t="s">
        <v>293</v>
      </c>
      <c r="J37">
        <v>2</v>
      </c>
      <c r="K37" s="312" t="s">
        <v>3253</v>
      </c>
      <c r="L37" t="s">
        <v>7721</v>
      </c>
      <c r="M37">
        <v>1</v>
      </c>
      <c r="N37">
        <v>2</v>
      </c>
      <c r="O37">
        <v>1</v>
      </c>
      <c r="P37">
        <v>2</v>
      </c>
      <c r="Q37">
        <v>1</v>
      </c>
      <c r="R37">
        <f t="shared" si="2"/>
        <v>7</v>
      </c>
    </row>
    <row r="38" spans="2:18" customFormat="1" ht="14" hidden="1">
      <c r="B38" t="s">
        <v>7685</v>
      </c>
      <c r="C38" t="s">
        <v>7686</v>
      </c>
      <c r="D38" t="s">
        <v>7687</v>
      </c>
      <c r="F38" t="s">
        <v>250</v>
      </c>
      <c r="I38" s="711" t="s">
        <v>293</v>
      </c>
      <c r="J38">
        <v>2</v>
      </c>
      <c r="K38" s="312" t="s">
        <v>3246</v>
      </c>
      <c r="L38" s="478" t="s">
        <v>7765</v>
      </c>
      <c r="M38">
        <v>0</v>
      </c>
      <c r="N38">
        <v>0</v>
      </c>
      <c r="O38">
        <v>0</v>
      </c>
      <c r="P38">
        <v>0</v>
      </c>
      <c r="Q38">
        <v>0</v>
      </c>
      <c r="R38">
        <f t="shared" si="2"/>
        <v>0</v>
      </c>
    </row>
    <row r="39" spans="2:18" customFormat="1" ht="14" hidden="1">
      <c r="B39" t="s">
        <v>7706</v>
      </c>
      <c r="C39" t="s">
        <v>7707</v>
      </c>
      <c r="D39" t="s">
        <v>7708</v>
      </c>
      <c r="F39" t="s">
        <v>5123</v>
      </c>
      <c r="G39">
        <v>2</v>
      </c>
      <c r="I39" s="711" t="s">
        <v>293</v>
      </c>
      <c r="J39">
        <v>2</v>
      </c>
      <c r="K39" t="s">
        <v>454</v>
      </c>
      <c r="L39" t="s">
        <v>7721</v>
      </c>
      <c r="M39" s="473">
        <v>0</v>
      </c>
      <c r="N39" s="473">
        <v>0</v>
      </c>
      <c r="O39" s="473">
        <v>0</v>
      </c>
      <c r="P39" s="473">
        <v>0</v>
      </c>
      <c r="Q39" s="473">
        <v>0</v>
      </c>
      <c r="R39">
        <f t="shared" si="2"/>
        <v>0</v>
      </c>
    </row>
    <row r="40" spans="2:18" customFormat="1" ht="14" hidden="1">
      <c r="B40" t="s">
        <v>7676</v>
      </c>
      <c r="C40" t="s">
        <v>7677</v>
      </c>
      <c r="D40" t="s">
        <v>7678</v>
      </c>
      <c r="F40" t="s">
        <v>269</v>
      </c>
      <c r="G40">
        <v>4</v>
      </c>
      <c r="H40">
        <v>3</v>
      </c>
      <c r="I40" s="711" t="s">
        <v>293</v>
      </c>
      <c r="J40">
        <v>3</v>
      </c>
      <c r="K40" t="s">
        <v>454</v>
      </c>
      <c r="L40" t="s">
        <v>7721</v>
      </c>
      <c r="M40" s="473">
        <v>0</v>
      </c>
      <c r="N40" s="473">
        <v>0</v>
      </c>
      <c r="O40" s="473">
        <v>0</v>
      </c>
      <c r="P40" s="473">
        <v>0</v>
      </c>
      <c r="Q40" s="473">
        <v>0</v>
      </c>
      <c r="R40">
        <f t="shared" si="2"/>
        <v>0</v>
      </c>
    </row>
    <row r="41" spans="2:18" customFormat="1" ht="14" hidden="1">
      <c r="B41" t="s">
        <v>7679</v>
      </c>
      <c r="C41" t="s">
        <v>7680</v>
      </c>
      <c r="D41" t="s">
        <v>7681</v>
      </c>
      <c r="F41" t="s">
        <v>250</v>
      </c>
      <c r="I41" s="711" t="s">
        <v>293</v>
      </c>
      <c r="J41">
        <v>3</v>
      </c>
      <c r="K41" s="312" t="s">
        <v>3246</v>
      </c>
      <c r="L41" s="478" t="s">
        <v>7767</v>
      </c>
      <c r="M41">
        <v>0</v>
      </c>
      <c r="N41">
        <v>0</v>
      </c>
      <c r="O41">
        <v>0</v>
      </c>
      <c r="P41">
        <v>0</v>
      </c>
      <c r="Q41">
        <v>0</v>
      </c>
      <c r="R41">
        <f t="shared" si="2"/>
        <v>0</v>
      </c>
    </row>
    <row r="42" spans="2:18" customFormat="1" ht="14" hidden="1">
      <c r="B42" t="s">
        <v>7421</v>
      </c>
      <c r="C42" t="s">
        <v>7422</v>
      </c>
      <c r="D42" t="s">
        <v>7423</v>
      </c>
      <c r="E42" t="s">
        <v>5167</v>
      </c>
      <c r="F42" t="s">
        <v>269</v>
      </c>
      <c r="G42">
        <v>4</v>
      </c>
      <c r="H42">
        <v>3</v>
      </c>
      <c r="I42" s="711" t="s">
        <v>293</v>
      </c>
      <c r="J42">
        <v>4</v>
      </c>
      <c r="K42" s="312" t="s">
        <v>3246</v>
      </c>
      <c r="L42" s="478" t="s">
        <v>7739</v>
      </c>
      <c r="M42">
        <v>0</v>
      </c>
      <c r="N42">
        <v>0</v>
      </c>
      <c r="O42">
        <v>0</v>
      </c>
      <c r="P42">
        <v>0</v>
      </c>
      <c r="Q42">
        <v>0</v>
      </c>
      <c r="R42">
        <f t="shared" si="2"/>
        <v>0</v>
      </c>
    </row>
    <row r="43" spans="2:18" customFormat="1" ht="14">
      <c r="B43" t="s">
        <v>7585</v>
      </c>
      <c r="C43" t="s">
        <v>7586</v>
      </c>
      <c r="D43" t="s">
        <v>7587</v>
      </c>
      <c r="F43" t="s">
        <v>250</v>
      </c>
      <c r="I43" s="711" t="s">
        <v>293</v>
      </c>
      <c r="J43">
        <v>4</v>
      </c>
      <c r="K43" s="312" t="s">
        <v>3253</v>
      </c>
      <c r="L43" t="s">
        <v>7721</v>
      </c>
      <c r="M43">
        <v>1</v>
      </c>
      <c r="N43">
        <v>1</v>
      </c>
      <c r="O43">
        <v>0</v>
      </c>
      <c r="P43">
        <v>2</v>
      </c>
      <c r="Q43">
        <v>2</v>
      </c>
      <c r="R43">
        <f t="shared" si="2"/>
        <v>6</v>
      </c>
    </row>
    <row r="44" spans="2:18" customFormat="1" ht="14">
      <c r="B44" s="478" t="s">
        <v>7738</v>
      </c>
      <c r="C44" t="s">
        <v>7548</v>
      </c>
      <c r="D44" t="s">
        <v>7549</v>
      </c>
      <c r="F44" t="s">
        <v>7541</v>
      </c>
      <c r="H44">
        <v>30</v>
      </c>
      <c r="I44" s="711" t="s">
        <v>293</v>
      </c>
      <c r="J44">
        <v>6</v>
      </c>
      <c r="K44" s="312" t="s">
        <v>3236</v>
      </c>
      <c r="L44" t="s">
        <v>7721</v>
      </c>
      <c r="M44">
        <v>1</v>
      </c>
      <c r="N44">
        <v>1</v>
      </c>
      <c r="O44" s="473">
        <v>0</v>
      </c>
      <c r="P44">
        <v>1</v>
      </c>
      <c r="Q44">
        <v>1</v>
      </c>
      <c r="R44">
        <f t="shared" si="2"/>
        <v>4</v>
      </c>
    </row>
    <row r="45" spans="2:18" customFormat="1" ht="14" hidden="1">
      <c r="B45" t="s">
        <v>7511</v>
      </c>
      <c r="C45" t="s">
        <v>7512</v>
      </c>
      <c r="D45" t="s">
        <v>7513</v>
      </c>
      <c r="E45" t="s">
        <v>5167</v>
      </c>
      <c r="F45" t="s">
        <v>269</v>
      </c>
      <c r="G45">
        <v>5</v>
      </c>
      <c r="H45">
        <v>6</v>
      </c>
      <c r="I45" s="711" t="s">
        <v>293</v>
      </c>
      <c r="J45">
        <v>7</v>
      </c>
      <c r="K45" t="s">
        <v>454</v>
      </c>
      <c r="L45" t="s">
        <v>7721</v>
      </c>
      <c r="M45" s="473">
        <v>0</v>
      </c>
      <c r="N45" s="473">
        <v>0</v>
      </c>
      <c r="O45" s="473">
        <v>0</v>
      </c>
      <c r="P45" s="473">
        <v>0</v>
      </c>
      <c r="Q45" s="473">
        <v>0</v>
      </c>
      <c r="R45">
        <f t="shared" si="2"/>
        <v>0</v>
      </c>
    </row>
    <row r="46" spans="2:18" customFormat="1" ht="14">
      <c r="B46" t="s">
        <v>7691</v>
      </c>
      <c r="C46" t="s">
        <v>7692</v>
      </c>
      <c r="D46" t="s">
        <v>7693</v>
      </c>
      <c r="F46" t="s">
        <v>269</v>
      </c>
      <c r="G46">
        <v>5</v>
      </c>
      <c r="H46">
        <v>4</v>
      </c>
      <c r="I46" s="711" t="s">
        <v>293</v>
      </c>
      <c r="J46">
        <v>9</v>
      </c>
      <c r="K46" s="312" t="s">
        <v>3236</v>
      </c>
      <c r="L46" t="s">
        <v>7721</v>
      </c>
      <c r="M46">
        <v>1</v>
      </c>
      <c r="N46">
        <v>1</v>
      </c>
      <c r="O46">
        <v>1</v>
      </c>
      <c r="P46">
        <v>1</v>
      </c>
      <c r="Q46">
        <v>1</v>
      </c>
      <c r="R46">
        <f t="shared" si="2"/>
        <v>5</v>
      </c>
    </row>
    <row r="47" spans="2:18" customFormat="1" ht="14" hidden="1">
      <c r="B47" t="s">
        <v>8037</v>
      </c>
      <c r="C47" t="s">
        <v>8038</v>
      </c>
      <c r="D47" t="s">
        <v>8039</v>
      </c>
      <c r="F47" t="s">
        <v>250</v>
      </c>
      <c r="I47" t="s">
        <v>293</v>
      </c>
      <c r="J47">
        <v>2</v>
      </c>
      <c r="K47" t="s">
        <v>473</v>
      </c>
      <c r="L47" t="s">
        <v>7721</v>
      </c>
      <c r="M47">
        <v>0</v>
      </c>
      <c r="N47">
        <v>0</v>
      </c>
      <c r="O47">
        <v>0</v>
      </c>
      <c r="P47">
        <v>0</v>
      </c>
      <c r="Q47">
        <v>0</v>
      </c>
      <c r="R47">
        <f t="shared" si="2"/>
        <v>0</v>
      </c>
    </row>
    <row r="48" spans="2:18" customFormat="1" ht="14" hidden="1">
      <c r="B48" t="s">
        <v>8043</v>
      </c>
      <c r="C48" t="s">
        <v>8044</v>
      </c>
      <c r="D48" t="s">
        <v>8045</v>
      </c>
      <c r="F48" t="s">
        <v>250</v>
      </c>
      <c r="I48" t="s">
        <v>293</v>
      </c>
      <c r="J48">
        <v>2</v>
      </c>
      <c r="K48" t="s">
        <v>454</v>
      </c>
      <c r="L48" t="s">
        <v>7721</v>
      </c>
      <c r="M48" s="473">
        <v>0</v>
      </c>
      <c r="N48" s="473">
        <v>0</v>
      </c>
      <c r="O48" s="473">
        <v>0</v>
      </c>
      <c r="P48" s="473">
        <v>0</v>
      </c>
      <c r="Q48" s="473">
        <v>0</v>
      </c>
      <c r="R48">
        <f t="shared" si="2"/>
        <v>0</v>
      </c>
    </row>
    <row r="49" spans="2:18" customFormat="1" ht="14" hidden="1">
      <c r="B49" t="s">
        <v>7421</v>
      </c>
      <c r="C49" t="s">
        <v>7422</v>
      </c>
      <c r="D49" t="s">
        <v>7423</v>
      </c>
      <c r="E49" t="s">
        <v>5167</v>
      </c>
      <c r="F49" t="s">
        <v>269</v>
      </c>
      <c r="G49">
        <v>4</v>
      </c>
      <c r="H49">
        <v>3</v>
      </c>
      <c r="I49" t="s">
        <v>293</v>
      </c>
      <c r="J49">
        <v>4</v>
      </c>
      <c r="K49" t="s">
        <v>473</v>
      </c>
      <c r="L49" t="s">
        <v>7721</v>
      </c>
      <c r="M49">
        <v>0</v>
      </c>
      <c r="N49">
        <v>0</v>
      </c>
      <c r="O49">
        <v>0</v>
      </c>
      <c r="P49">
        <v>0</v>
      </c>
      <c r="Q49">
        <v>0</v>
      </c>
      <c r="R49">
        <f t="shared" si="2"/>
        <v>0</v>
      </c>
    </row>
    <row r="50" spans="2:18" customFormat="1" ht="14" hidden="1">
      <c r="B50" t="s">
        <v>8040</v>
      </c>
      <c r="C50" t="s">
        <v>8041</v>
      </c>
      <c r="D50" t="s">
        <v>8042</v>
      </c>
      <c r="F50" t="s">
        <v>269</v>
      </c>
      <c r="G50">
        <v>3</v>
      </c>
      <c r="H50">
        <v>3</v>
      </c>
      <c r="I50" t="s">
        <v>293</v>
      </c>
      <c r="J50">
        <v>5</v>
      </c>
      <c r="K50" t="s">
        <v>454</v>
      </c>
      <c r="L50" t="s">
        <v>7721</v>
      </c>
      <c r="M50" s="473">
        <v>0</v>
      </c>
      <c r="N50" s="473">
        <v>0</v>
      </c>
      <c r="O50" s="473">
        <v>0</v>
      </c>
      <c r="P50" s="473">
        <v>0</v>
      </c>
      <c r="Q50" s="473">
        <v>0</v>
      </c>
      <c r="R50">
        <f t="shared" si="2"/>
        <v>0</v>
      </c>
    </row>
    <row r="51" spans="2:18" customFormat="1" ht="14" hidden="1">
      <c r="B51" t="s">
        <v>7454</v>
      </c>
      <c r="C51" t="s">
        <v>7455</v>
      </c>
      <c r="D51" t="s">
        <v>7456</v>
      </c>
      <c r="F51" t="s">
        <v>269</v>
      </c>
      <c r="G51">
        <v>2</v>
      </c>
      <c r="H51">
        <v>2</v>
      </c>
      <c r="I51" s="710" t="s">
        <v>272</v>
      </c>
      <c r="J51">
        <v>1</v>
      </c>
      <c r="K51" t="s">
        <v>454</v>
      </c>
      <c r="L51" t="s">
        <v>7721</v>
      </c>
      <c r="M51" s="473">
        <v>0</v>
      </c>
      <c r="N51" s="473">
        <v>0</v>
      </c>
      <c r="O51" s="473">
        <v>0</v>
      </c>
      <c r="P51" s="473">
        <v>0</v>
      </c>
      <c r="Q51" s="473">
        <v>0</v>
      </c>
      <c r="R51">
        <f t="shared" si="2"/>
        <v>0</v>
      </c>
    </row>
    <row r="52" spans="2:18" customFormat="1" ht="14" hidden="1">
      <c r="B52" t="s">
        <v>7532</v>
      </c>
      <c r="C52" t="s">
        <v>7533</v>
      </c>
      <c r="D52" t="s">
        <v>7534</v>
      </c>
      <c r="E52" t="s">
        <v>5296</v>
      </c>
      <c r="F52" t="s">
        <v>269</v>
      </c>
      <c r="G52">
        <v>2</v>
      </c>
      <c r="H52">
        <v>3</v>
      </c>
      <c r="I52" s="710" t="s">
        <v>272</v>
      </c>
      <c r="J52">
        <v>2</v>
      </c>
      <c r="K52" t="s">
        <v>454</v>
      </c>
      <c r="L52" t="s">
        <v>7721</v>
      </c>
      <c r="M52" s="473">
        <v>0</v>
      </c>
      <c r="N52" s="473">
        <v>0</v>
      </c>
      <c r="O52" s="473">
        <v>0</v>
      </c>
      <c r="P52" s="473">
        <v>0</v>
      </c>
      <c r="Q52" s="473">
        <v>0</v>
      </c>
      <c r="R52">
        <f t="shared" si="2"/>
        <v>0</v>
      </c>
    </row>
    <row r="53" spans="2:18" customFormat="1" ht="14" hidden="1">
      <c r="B53" t="s">
        <v>7711</v>
      </c>
      <c r="C53" t="s">
        <v>7712</v>
      </c>
      <c r="D53" t="s">
        <v>7713</v>
      </c>
      <c r="F53" t="s">
        <v>250</v>
      </c>
      <c r="I53" s="710" t="s">
        <v>272</v>
      </c>
      <c r="J53">
        <v>2</v>
      </c>
      <c r="K53" t="s">
        <v>454</v>
      </c>
      <c r="L53" t="s">
        <v>7721</v>
      </c>
      <c r="M53" s="473">
        <v>0</v>
      </c>
      <c r="N53" s="473">
        <v>0</v>
      </c>
      <c r="O53" s="473">
        <v>0</v>
      </c>
      <c r="P53" s="473">
        <v>0</v>
      </c>
      <c r="Q53" s="473">
        <v>0</v>
      </c>
      <c r="R53">
        <f t="shared" si="2"/>
        <v>0</v>
      </c>
    </row>
    <row r="54" spans="2:18" customFormat="1" ht="14" hidden="1">
      <c r="B54" t="s">
        <v>7634</v>
      </c>
      <c r="C54" t="s">
        <v>7635</v>
      </c>
      <c r="D54" t="s">
        <v>7636</v>
      </c>
      <c r="F54" t="s">
        <v>250</v>
      </c>
      <c r="I54" s="710" t="s">
        <v>272</v>
      </c>
      <c r="J54">
        <v>3</v>
      </c>
      <c r="K54" s="312" t="s">
        <v>3246</v>
      </c>
      <c r="L54" s="478" t="s">
        <v>7767</v>
      </c>
      <c r="M54">
        <v>0</v>
      </c>
      <c r="N54">
        <v>0</v>
      </c>
      <c r="O54">
        <v>0</v>
      </c>
      <c r="P54">
        <v>0</v>
      </c>
      <c r="Q54">
        <v>0</v>
      </c>
      <c r="R54">
        <f t="shared" si="2"/>
        <v>0</v>
      </c>
    </row>
    <row r="55" spans="2:18" customFormat="1" ht="14" hidden="1">
      <c r="B55" t="s">
        <v>7451</v>
      </c>
      <c r="C55" t="s">
        <v>7452</v>
      </c>
      <c r="D55" t="s">
        <v>7453</v>
      </c>
      <c r="F55" t="s">
        <v>250</v>
      </c>
      <c r="I55" s="710" t="s">
        <v>272</v>
      </c>
      <c r="J55">
        <v>4</v>
      </c>
      <c r="K55" s="312" t="s">
        <v>3246</v>
      </c>
      <c r="L55" s="478" t="s">
        <v>7765</v>
      </c>
      <c r="M55">
        <v>0</v>
      </c>
      <c r="N55">
        <v>0</v>
      </c>
      <c r="O55">
        <v>0</v>
      </c>
      <c r="P55">
        <v>0</v>
      </c>
      <c r="Q55">
        <v>0</v>
      </c>
      <c r="R55">
        <f t="shared" si="2"/>
        <v>0</v>
      </c>
    </row>
    <row r="56" spans="2:18" customFormat="1" ht="14">
      <c r="B56" s="478" t="s">
        <v>7735</v>
      </c>
      <c r="C56" t="s">
        <v>7577</v>
      </c>
      <c r="D56" t="s">
        <v>7578</v>
      </c>
      <c r="F56" t="s">
        <v>269</v>
      </c>
      <c r="G56">
        <v>5</v>
      </c>
      <c r="H56">
        <v>5</v>
      </c>
      <c r="I56" s="710" t="s">
        <v>272</v>
      </c>
      <c r="J56">
        <v>6</v>
      </c>
      <c r="K56" s="312" t="s">
        <v>3236</v>
      </c>
      <c r="L56" t="s">
        <v>7721</v>
      </c>
      <c r="M56">
        <v>1</v>
      </c>
      <c r="N56" s="473">
        <v>0</v>
      </c>
      <c r="O56">
        <v>1</v>
      </c>
      <c r="P56">
        <v>1</v>
      </c>
      <c r="Q56" s="473">
        <v>0</v>
      </c>
      <c r="R56">
        <f t="shared" si="2"/>
        <v>3</v>
      </c>
    </row>
    <row r="57" spans="2:18" customFormat="1" ht="14">
      <c r="B57" t="s">
        <v>7556</v>
      </c>
      <c r="C57" t="s">
        <v>7557</v>
      </c>
      <c r="D57" t="s">
        <v>7558</v>
      </c>
      <c r="F57" t="s">
        <v>250</v>
      </c>
      <c r="I57" s="710" t="s">
        <v>272</v>
      </c>
      <c r="J57">
        <v>7</v>
      </c>
      <c r="K57" s="312" t="s">
        <v>3253</v>
      </c>
      <c r="L57" t="s">
        <v>7721</v>
      </c>
      <c r="M57">
        <v>2</v>
      </c>
      <c r="N57">
        <v>2</v>
      </c>
      <c r="O57">
        <v>2</v>
      </c>
      <c r="P57">
        <v>2</v>
      </c>
      <c r="Q57">
        <v>2</v>
      </c>
      <c r="R57">
        <f t="shared" si="2"/>
        <v>10</v>
      </c>
    </row>
    <row r="58" spans="2:18" customFormat="1" ht="14">
      <c r="B58" s="478" t="s">
        <v>7725</v>
      </c>
      <c r="C58" t="s">
        <v>7559</v>
      </c>
      <c r="D58" t="s">
        <v>7560</v>
      </c>
      <c r="F58" t="s">
        <v>7541</v>
      </c>
      <c r="H58">
        <v>30</v>
      </c>
      <c r="I58" s="710" t="s">
        <v>272</v>
      </c>
      <c r="J58">
        <v>8</v>
      </c>
      <c r="K58" s="312" t="s">
        <v>3236</v>
      </c>
      <c r="L58" t="s">
        <v>7721</v>
      </c>
      <c r="M58" s="473">
        <v>0</v>
      </c>
      <c r="N58">
        <v>1</v>
      </c>
      <c r="O58">
        <v>1</v>
      </c>
      <c r="P58">
        <v>1</v>
      </c>
      <c r="Q58">
        <v>1</v>
      </c>
      <c r="R58">
        <f t="shared" si="2"/>
        <v>4</v>
      </c>
    </row>
    <row r="59" spans="2:18" customFormat="1" ht="14">
      <c r="B59" t="s">
        <v>7553</v>
      </c>
      <c r="C59" t="s">
        <v>7554</v>
      </c>
      <c r="D59" t="s">
        <v>7555</v>
      </c>
      <c r="F59" t="s">
        <v>250</v>
      </c>
      <c r="I59" s="710" t="s">
        <v>272</v>
      </c>
      <c r="J59">
        <v>9</v>
      </c>
      <c r="K59" s="312" t="s">
        <v>3253</v>
      </c>
      <c r="L59" t="s">
        <v>7721</v>
      </c>
      <c r="M59">
        <v>2</v>
      </c>
      <c r="N59">
        <v>2</v>
      </c>
      <c r="O59">
        <v>1</v>
      </c>
      <c r="P59">
        <v>0</v>
      </c>
      <c r="Q59">
        <v>2</v>
      </c>
      <c r="R59">
        <f t="shared" si="2"/>
        <v>7</v>
      </c>
    </row>
    <row r="60" spans="2:18" customFormat="1" ht="14" hidden="1">
      <c r="B60" t="s">
        <v>7574</v>
      </c>
      <c r="C60" t="s">
        <v>7575</v>
      </c>
      <c r="D60" t="s">
        <v>7576</v>
      </c>
      <c r="F60" t="s">
        <v>250</v>
      </c>
      <c r="I60" s="710" t="s">
        <v>272</v>
      </c>
      <c r="J60">
        <v>10</v>
      </c>
      <c r="K60" s="312" t="s">
        <v>3246</v>
      </c>
      <c r="L60" s="478" t="s">
        <v>7739</v>
      </c>
      <c r="M60">
        <v>0</v>
      </c>
      <c r="N60">
        <v>0</v>
      </c>
      <c r="O60">
        <v>0</v>
      </c>
      <c r="P60">
        <v>0</v>
      </c>
      <c r="Q60">
        <v>0</v>
      </c>
      <c r="R60">
        <f t="shared" si="2"/>
        <v>0</v>
      </c>
    </row>
    <row r="61" spans="2:18" customFormat="1" ht="14" hidden="1">
      <c r="B61" t="s">
        <v>8060</v>
      </c>
      <c r="C61" t="s">
        <v>8061</v>
      </c>
      <c r="D61" t="s">
        <v>8062</v>
      </c>
      <c r="F61" t="s">
        <v>250</v>
      </c>
      <c r="I61" t="s">
        <v>272</v>
      </c>
      <c r="J61">
        <v>5</v>
      </c>
      <c r="K61" t="s">
        <v>473</v>
      </c>
      <c r="L61" t="s">
        <v>7721</v>
      </c>
      <c r="R61">
        <f t="shared" si="2"/>
        <v>0</v>
      </c>
    </row>
    <row r="62" spans="2:18" customFormat="1" ht="14">
      <c r="B62" t="s">
        <v>7969</v>
      </c>
      <c r="C62" t="s">
        <v>7970</v>
      </c>
      <c r="D62" t="s">
        <v>7971</v>
      </c>
      <c r="E62" t="s">
        <v>5312</v>
      </c>
      <c r="F62" t="s">
        <v>269</v>
      </c>
      <c r="G62">
        <v>4</v>
      </c>
      <c r="H62">
        <v>12</v>
      </c>
      <c r="I62" t="s">
        <v>272</v>
      </c>
      <c r="J62">
        <v>8</v>
      </c>
      <c r="K62" t="s">
        <v>496</v>
      </c>
      <c r="L62" t="s">
        <v>7721</v>
      </c>
      <c r="M62" s="473">
        <v>0</v>
      </c>
      <c r="N62" s="473">
        <v>0</v>
      </c>
      <c r="O62" s="473">
        <v>0</v>
      </c>
      <c r="P62" s="473">
        <v>0</v>
      </c>
      <c r="Q62" s="473">
        <v>0</v>
      </c>
      <c r="R62">
        <f t="shared" si="2"/>
        <v>0</v>
      </c>
    </row>
    <row r="63" spans="2:18" customFormat="1" ht="14" hidden="1">
      <c r="B63" t="s">
        <v>7978</v>
      </c>
      <c r="C63" t="s">
        <v>7979</v>
      </c>
      <c r="D63" t="s">
        <v>7980</v>
      </c>
      <c r="F63" t="s">
        <v>250</v>
      </c>
      <c r="I63" t="s">
        <v>272</v>
      </c>
      <c r="J63">
        <v>10</v>
      </c>
      <c r="K63" t="s">
        <v>454</v>
      </c>
      <c r="L63" t="s">
        <v>7721</v>
      </c>
      <c r="M63" s="473">
        <v>0</v>
      </c>
      <c r="N63" s="473">
        <v>0</v>
      </c>
      <c r="O63" s="473">
        <v>0</v>
      </c>
      <c r="P63" s="473">
        <v>0</v>
      </c>
      <c r="Q63" s="473">
        <v>0</v>
      </c>
      <c r="R63">
        <f t="shared" si="2"/>
        <v>0</v>
      </c>
    </row>
    <row r="64" spans="2:18" customFormat="1" ht="14" hidden="1">
      <c r="B64" t="s">
        <v>7487</v>
      </c>
      <c r="C64" t="s">
        <v>7488</v>
      </c>
      <c r="D64" t="s">
        <v>7489</v>
      </c>
      <c r="F64" t="s">
        <v>250</v>
      </c>
      <c r="I64" s="540" t="s">
        <v>3336</v>
      </c>
      <c r="J64">
        <v>2</v>
      </c>
      <c r="K64" t="s">
        <v>454</v>
      </c>
      <c r="L64" t="s">
        <v>7721</v>
      </c>
      <c r="M64" s="473">
        <v>0</v>
      </c>
      <c r="N64" s="473">
        <v>0</v>
      </c>
      <c r="O64" s="473">
        <v>0</v>
      </c>
      <c r="P64" s="473">
        <v>0</v>
      </c>
      <c r="Q64" s="473">
        <v>0</v>
      </c>
      <c r="R64">
        <f t="shared" si="2"/>
        <v>0</v>
      </c>
    </row>
    <row r="65" spans="2:18" customFormat="1" ht="14">
      <c r="B65" s="478" t="s">
        <v>7745</v>
      </c>
      <c r="C65" t="s">
        <v>7360</v>
      </c>
      <c r="D65" t="s">
        <v>7361</v>
      </c>
      <c r="F65" t="s">
        <v>269</v>
      </c>
      <c r="G65">
        <v>3</v>
      </c>
      <c r="H65">
        <v>1</v>
      </c>
      <c r="I65" s="540" t="s">
        <v>3336</v>
      </c>
      <c r="J65">
        <v>3</v>
      </c>
      <c r="K65" s="312" t="s">
        <v>3253</v>
      </c>
      <c r="L65" t="s">
        <v>7721</v>
      </c>
      <c r="M65" s="473">
        <v>0</v>
      </c>
      <c r="N65" s="473">
        <v>0</v>
      </c>
      <c r="O65" s="473">
        <v>0</v>
      </c>
      <c r="P65" s="473">
        <v>0</v>
      </c>
      <c r="Q65" s="473">
        <v>0</v>
      </c>
      <c r="R65">
        <f t="shared" si="2"/>
        <v>0</v>
      </c>
    </row>
    <row r="66" spans="2:18" customFormat="1" ht="14" hidden="1">
      <c r="B66" t="s">
        <v>7368</v>
      </c>
      <c r="C66" t="s">
        <v>7369</v>
      </c>
      <c r="D66" t="s">
        <v>7370</v>
      </c>
      <c r="F66" t="s">
        <v>250</v>
      </c>
      <c r="I66" s="540" t="s">
        <v>3336</v>
      </c>
      <c r="J66">
        <v>3</v>
      </c>
      <c r="K66" t="s">
        <v>454</v>
      </c>
      <c r="L66" t="s">
        <v>7721</v>
      </c>
      <c r="M66" s="473">
        <v>0</v>
      </c>
      <c r="N66" s="473">
        <v>0</v>
      </c>
      <c r="O66" s="473">
        <v>0</v>
      </c>
      <c r="P66" s="473">
        <v>0</v>
      </c>
      <c r="Q66" s="473">
        <v>0</v>
      </c>
      <c r="R66">
        <f t="shared" si="2"/>
        <v>0</v>
      </c>
    </row>
    <row r="67" spans="2:18" customFormat="1" ht="14">
      <c r="B67" t="s">
        <v>7610</v>
      </c>
      <c r="C67" t="s">
        <v>7611</v>
      </c>
      <c r="D67" t="s">
        <v>7612</v>
      </c>
      <c r="F67" t="s">
        <v>269</v>
      </c>
      <c r="G67">
        <v>2</v>
      </c>
      <c r="H67">
        <v>2</v>
      </c>
      <c r="I67" s="540" t="s">
        <v>3336</v>
      </c>
      <c r="J67">
        <v>3</v>
      </c>
      <c r="K67" s="312" t="s">
        <v>3236</v>
      </c>
      <c r="L67" t="s">
        <v>7721</v>
      </c>
      <c r="M67">
        <v>1</v>
      </c>
      <c r="N67">
        <v>0</v>
      </c>
      <c r="O67">
        <v>1</v>
      </c>
      <c r="P67">
        <v>1</v>
      </c>
      <c r="Q67">
        <v>1</v>
      </c>
      <c r="R67">
        <f t="shared" si="2"/>
        <v>4</v>
      </c>
    </row>
    <row r="68" spans="2:18" customFormat="1" ht="14" hidden="1">
      <c r="B68" t="s">
        <v>7694</v>
      </c>
      <c r="C68" t="s">
        <v>7695</v>
      </c>
      <c r="D68" t="s">
        <v>7696</v>
      </c>
      <c r="F68" t="s">
        <v>250</v>
      </c>
      <c r="I68" s="540" t="s">
        <v>3336</v>
      </c>
      <c r="J68">
        <v>4</v>
      </c>
      <c r="K68" s="312" t="s">
        <v>3246</v>
      </c>
      <c r="L68" s="478" t="s">
        <v>7740</v>
      </c>
      <c r="M68">
        <v>0</v>
      </c>
      <c r="N68">
        <v>0</v>
      </c>
      <c r="O68">
        <v>0</v>
      </c>
      <c r="P68">
        <v>0</v>
      </c>
      <c r="Q68">
        <v>0</v>
      </c>
      <c r="R68">
        <f t="shared" si="2"/>
        <v>0</v>
      </c>
    </row>
    <row r="69" spans="2:18" customFormat="1" ht="14" hidden="1">
      <c r="B69" t="s">
        <v>7362</v>
      </c>
      <c r="C69" t="s">
        <v>7363</v>
      </c>
      <c r="D69" t="s">
        <v>7364</v>
      </c>
      <c r="F69" t="s">
        <v>5123</v>
      </c>
      <c r="G69">
        <v>3</v>
      </c>
      <c r="I69" s="540" t="s">
        <v>3336</v>
      </c>
      <c r="J69">
        <v>5</v>
      </c>
      <c r="K69" t="s">
        <v>454</v>
      </c>
      <c r="L69" t="s">
        <v>7721</v>
      </c>
      <c r="M69" s="473">
        <v>0</v>
      </c>
      <c r="N69" s="473">
        <v>0</v>
      </c>
      <c r="O69" s="473">
        <v>0</v>
      </c>
      <c r="P69" s="473">
        <v>0</v>
      </c>
      <c r="Q69" s="473">
        <v>0</v>
      </c>
      <c r="R69">
        <f t="shared" si="2"/>
        <v>0</v>
      </c>
    </row>
    <row r="70" spans="2:18" customFormat="1" ht="14" hidden="1">
      <c r="B70" t="s">
        <v>7365</v>
      </c>
      <c r="C70" t="s">
        <v>7366</v>
      </c>
      <c r="D70" t="s">
        <v>7367</v>
      </c>
      <c r="F70" t="s">
        <v>250</v>
      </c>
      <c r="I70" s="540" t="s">
        <v>3336</v>
      </c>
      <c r="J70">
        <v>5</v>
      </c>
      <c r="K70" s="312" t="s">
        <v>3246</v>
      </c>
      <c r="L70" s="478" t="s">
        <v>7740</v>
      </c>
      <c r="M70">
        <v>0</v>
      </c>
      <c r="N70">
        <v>0</v>
      </c>
      <c r="O70">
        <v>0</v>
      </c>
      <c r="P70">
        <v>0</v>
      </c>
      <c r="Q70">
        <v>0</v>
      </c>
      <c r="R70">
        <f t="shared" si="2"/>
        <v>0</v>
      </c>
    </row>
    <row r="71" spans="2:18" customFormat="1" ht="14">
      <c r="B71" s="478" t="s">
        <v>7749</v>
      </c>
      <c r="C71" t="s">
        <v>7715</v>
      </c>
      <c r="D71" t="s">
        <v>7716</v>
      </c>
      <c r="F71" t="s">
        <v>7541</v>
      </c>
      <c r="H71">
        <v>30</v>
      </c>
      <c r="I71" s="540" t="s">
        <v>3336</v>
      </c>
      <c r="J71">
        <v>7</v>
      </c>
      <c r="K71" s="312" t="s">
        <v>3236</v>
      </c>
      <c r="L71" t="s">
        <v>7721</v>
      </c>
      <c r="M71" s="473">
        <v>0</v>
      </c>
      <c r="N71" s="473">
        <v>0</v>
      </c>
      <c r="O71">
        <v>1</v>
      </c>
      <c r="P71">
        <v>1</v>
      </c>
      <c r="Q71">
        <v>1</v>
      </c>
      <c r="R71">
        <f t="shared" si="2"/>
        <v>3</v>
      </c>
    </row>
    <row r="72" spans="2:18" customFormat="1" ht="14">
      <c r="B72" t="s">
        <v>7550</v>
      </c>
      <c r="C72" t="s">
        <v>7551</v>
      </c>
      <c r="D72" t="s">
        <v>7552</v>
      </c>
      <c r="E72" t="s">
        <v>5312</v>
      </c>
      <c r="F72" t="s">
        <v>269</v>
      </c>
      <c r="G72">
        <v>9</v>
      </c>
      <c r="H72">
        <v>7</v>
      </c>
      <c r="I72" s="540" t="s">
        <v>3336</v>
      </c>
      <c r="J72">
        <v>8</v>
      </c>
      <c r="K72" s="312" t="s">
        <v>3253</v>
      </c>
      <c r="L72" t="s">
        <v>7721</v>
      </c>
      <c r="M72">
        <v>1</v>
      </c>
      <c r="N72">
        <v>1</v>
      </c>
      <c r="O72">
        <v>2</v>
      </c>
      <c r="P72">
        <v>1</v>
      </c>
      <c r="Q72">
        <v>1</v>
      </c>
      <c r="R72">
        <f t="shared" si="2"/>
        <v>6</v>
      </c>
    </row>
    <row r="73" spans="2:18" customFormat="1" ht="14" hidden="1">
      <c r="B73" t="s">
        <v>7688</v>
      </c>
      <c r="C73" t="s">
        <v>7689</v>
      </c>
      <c r="D73" t="s">
        <v>7690</v>
      </c>
      <c r="F73" t="s">
        <v>269</v>
      </c>
      <c r="G73">
        <v>8</v>
      </c>
      <c r="H73">
        <v>8</v>
      </c>
      <c r="I73" s="540" t="s">
        <v>3336</v>
      </c>
      <c r="J73">
        <v>8</v>
      </c>
      <c r="K73" s="312" t="s">
        <v>3246</v>
      </c>
      <c r="L73" s="478" t="s">
        <v>7744</v>
      </c>
      <c r="M73">
        <v>0</v>
      </c>
      <c r="N73">
        <v>0</v>
      </c>
      <c r="O73">
        <v>0</v>
      </c>
      <c r="P73">
        <v>0</v>
      </c>
      <c r="Q73">
        <v>0</v>
      </c>
      <c r="R73">
        <f t="shared" ref="R73:R136" si="3">SUBTOTAL(9,M73:Q73)</f>
        <v>0</v>
      </c>
    </row>
    <row r="74" spans="2:18" customFormat="1" ht="14" hidden="1">
      <c r="B74" t="s">
        <v>7981</v>
      </c>
      <c r="C74" t="s">
        <v>7982</v>
      </c>
      <c r="D74" t="s">
        <v>7983</v>
      </c>
      <c r="F74" t="s">
        <v>250</v>
      </c>
      <c r="I74" t="s">
        <v>360</v>
      </c>
      <c r="J74">
        <v>2</v>
      </c>
      <c r="K74" t="s">
        <v>454</v>
      </c>
      <c r="L74" t="s">
        <v>7721</v>
      </c>
      <c r="M74" s="473">
        <v>0</v>
      </c>
      <c r="N74" s="473">
        <v>0</v>
      </c>
      <c r="O74" s="473">
        <v>0</v>
      </c>
      <c r="P74" s="473">
        <v>0</v>
      </c>
      <c r="Q74" s="473">
        <v>0</v>
      </c>
      <c r="R74">
        <f t="shared" si="3"/>
        <v>0</v>
      </c>
    </row>
    <row r="75" spans="2:18" customFormat="1" ht="14" hidden="1">
      <c r="B75" t="s">
        <v>8011</v>
      </c>
      <c r="C75" t="s">
        <v>8012</v>
      </c>
      <c r="D75" t="s">
        <v>8013</v>
      </c>
      <c r="F75" t="s">
        <v>269</v>
      </c>
      <c r="G75">
        <v>1</v>
      </c>
      <c r="H75">
        <v>3</v>
      </c>
      <c r="I75" t="s">
        <v>360</v>
      </c>
      <c r="J75">
        <v>2</v>
      </c>
      <c r="K75" t="s">
        <v>473</v>
      </c>
      <c r="L75" t="s">
        <v>7721</v>
      </c>
      <c r="M75">
        <v>0</v>
      </c>
      <c r="N75">
        <v>0</v>
      </c>
      <c r="O75">
        <v>0</v>
      </c>
      <c r="P75">
        <v>0</v>
      </c>
      <c r="Q75">
        <v>0</v>
      </c>
      <c r="R75">
        <f t="shared" si="3"/>
        <v>0</v>
      </c>
    </row>
    <row r="76" spans="2:18" customFormat="1" ht="14" hidden="1">
      <c r="B76" t="s">
        <v>8014</v>
      </c>
      <c r="C76" t="s">
        <v>8015</v>
      </c>
      <c r="D76" t="s">
        <v>8016</v>
      </c>
      <c r="F76" t="s">
        <v>269</v>
      </c>
      <c r="G76">
        <v>1</v>
      </c>
      <c r="H76">
        <v>5</v>
      </c>
      <c r="I76" t="s">
        <v>360</v>
      </c>
      <c r="J76">
        <v>3</v>
      </c>
      <c r="K76" t="s">
        <v>454</v>
      </c>
      <c r="L76" t="s">
        <v>7721</v>
      </c>
      <c r="M76" s="473">
        <v>0</v>
      </c>
      <c r="N76" s="473">
        <v>0</v>
      </c>
      <c r="O76" s="473">
        <v>0</v>
      </c>
      <c r="P76" s="473">
        <v>0</v>
      </c>
      <c r="Q76" s="473">
        <v>0</v>
      </c>
      <c r="R76">
        <f t="shared" si="3"/>
        <v>0</v>
      </c>
    </row>
    <row r="77" spans="2:18" customFormat="1" ht="14">
      <c r="B77" t="s">
        <v>7359</v>
      </c>
      <c r="C77" t="s">
        <v>7360</v>
      </c>
      <c r="D77" t="s">
        <v>7361</v>
      </c>
      <c r="F77" t="s">
        <v>269</v>
      </c>
      <c r="G77">
        <v>3</v>
      </c>
      <c r="H77">
        <v>1</v>
      </c>
      <c r="I77" t="s">
        <v>360</v>
      </c>
      <c r="J77">
        <v>3</v>
      </c>
      <c r="K77" t="s">
        <v>490</v>
      </c>
      <c r="L77" t="s">
        <v>7721</v>
      </c>
      <c r="M77" s="473">
        <v>0</v>
      </c>
      <c r="N77" s="473">
        <v>0</v>
      </c>
      <c r="O77" s="473">
        <v>0</v>
      </c>
      <c r="P77" s="473">
        <v>0</v>
      </c>
      <c r="Q77" s="473">
        <v>0</v>
      </c>
      <c r="R77">
        <f t="shared" si="3"/>
        <v>0</v>
      </c>
    </row>
    <row r="78" spans="2:18" customFormat="1" ht="14" hidden="1">
      <c r="B78" t="s">
        <v>7368</v>
      </c>
      <c r="C78" t="s">
        <v>7369</v>
      </c>
      <c r="D78" t="s">
        <v>7370</v>
      </c>
      <c r="F78" t="s">
        <v>250</v>
      </c>
      <c r="I78" t="s">
        <v>360</v>
      </c>
      <c r="J78">
        <v>3</v>
      </c>
      <c r="K78" t="s">
        <v>454</v>
      </c>
      <c r="L78" t="s">
        <v>7721</v>
      </c>
      <c r="M78" s="473">
        <v>0</v>
      </c>
      <c r="N78" s="473">
        <v>0</v>
      </c>
      <c r="O78" s="473">
        <v>0</v>
      </c>
      <c r="P78" s="473">
        <v>0</v>
      </c>
      <c r="Q78" s="473">
        <v>0</v>
      </c>
      <c r="R78">
        <f t="shared" si="3"/>
        <v>0</v>
      </c>
    </row>
    <row r="79" spans="2:18" customFormat="1" ht="14" hidden="1">
      <c r="B79" t="s">
        <v>7362</v>
      </c>
      <c r="C79" t="s">
        <v>7363</v>
      </c>
      <c r="D79" t="s">
        <v>7364</v>
      </c>
      <c r="F79" t="s">
        <v>5123</v>
      </c>
      <c r="G79">
        <v>3</v>
      </c>
      <c r="I79" t="s">
        <v>360</v>
      </c>
      <c r="J79">
        <v>5</v>
      </c>
      <c r="K79" t="s">
        <v>454</v>
      </c>
      <c r="L79" t="s">
        <v>7721</v>
      </c>
      <c r="M79" s="473">
        <v>0</v>
      </c>
      <c r="N79" s="473">
        <v>0</v>
      </c>
      <c r="O79" s="473">
        <v>0</v>
      </c>
      <c r="P79" s="473">
        <v>0</v>
      </c>
      <c r="Q79" s="473">
        <v>0</v>
      </c>
      <c r="R79">
        <f t="shared" si="3"/>
        <v>0</v>
      </c>
    </row>
    <row r="80" spans="2:18" customFormat="1" ht="14" hidden="1">
      <c r="B80" t="s">
        <v>7365</v>
      </c>
      <c r="C80" t="s">
        <v>7366</v>
      </c>
      <c r="D80" t="s">
        <v>7367</v>
      </c>
      <c r="F80" t="s">
        <v>250</v>
      </c>
      <c r="I80" t="s">
        <v>360</v>
      </c>
      <c r="J80">
        <v>5</v>
      </c>
      <c r="K80" t="s">
        <v>473</v>
      </c>
      <c r="L80" t="s">
        <v>7721</v>
      </c>
      <c r="M80">
        <v>0</v>
      </c>
      <c r="N80">
        <v>0</v>
      </c>
      <c r="O80">
        <v>0</v>
      </c>
      <c r="P80">
        <v>0</v>
      </c>
      <c r="Q80">
        <v>0</v>
      </c>
      <c r="R80">
        <f t="shared" si="3"/>
        <v>0</v>
      </c>
    </row>
    <row r="81" spans="2:18" customFormat="1" ht="14">
      <c r="B81" t="s">
        <v>7424</v>
      </c>
      <c r="C81" t="s">
        <v>7425</v>
      </c>
      <c r="D81" t="s">
        <v>7426</v>
      </c>
      <c r="F81" t="s">
        <v>250</v>
      </c>
      <c r="I81" s="712" t="s">
        <v>308</v>
      </c>
      <c r="J81">
        <v>1</v>
      </c>
      <c r="K81" s="312" t="s">
        <v>3253</v>
      </c>
      <c r="L81" t="s">
        <v>7721</v>
      </c>
      <c r="M81">
        <v>2</v>
      </c>
      <c r="N81">
        <v>1</v>
      </c>
      <c r="O81">
        <v>1</v>
      </c>
      <c r="P81">
        <v>2</v>
      </c>
      <c r="Q81">
        <v>1</v>
      </c>
      <c r="R81">
        <f t="shared" si="3"/>
        <v>7</v>
      </c>
    </row>
    <row r="82" spans="2:18" customFormat="1" ht="14">
      <c r="B82" t="s">
        <v>7613</v>
      </c>
      <c r="C82" t="s">
        <v>7614</v>
      </c>
      <c r="D82" t="s">
        <v>7615</v>
      </c>
      <c r="F82" t="s">
        <v>250</v>
      </c>
      <c r="I82" s="712" t="s">
        <v>308</v>
      </c>
      <c r="J82">
        <v>1</v>
      </c>
      <c r="K82" s="312" t="s">
        <v>3253</v>
      </c>
      <c r="L82" t="s">
        <v>7721</v>
      </c>
      <c r="M82">
        <v>1</v>
      </c>
      <c r="N82">
        <v>1</v>
      </c>
      <c r="O82">
        <v>1</v>
      </c>
      <c r="P82">
        <v>2</v>
      </c>
      <c r="Q82">
        <v>1</v>
      </c>
      <c r="R82">
        <f t="shared" si="3"/>
        <v>6</v>
      </c>
    </row>
    <row r="83" spans="2:18" customFormat="1" ht="14" hidden="1">
      <c r="B83" t="s">
        <v>7427</v>
      </c>
      <c r="C83" t="s">
        <v>7428</v>
      </c>
      <c r="D83" t="s">
        <v>7429</v>
      </c>
      <c r="F83" t="s">
        <v>250</v>
      </c>
      <c r="I83" s="712" t="s">
        <v>308</v>
      </c>
      <c r="J83">
        <v>2</v>
      </c>
      <c r="K83" s="312" t="s">
        <v>3246</v>
      </c>
      <c r="L83" s="478" t="s">
        <v>7740</v>
      </c>
      <c r="M83">
        <v>0</v>
      </c>
      <c r="N83">
        <v>2</v>
      </c>
      <c r="O83">
        <v>0</v>
      </c>
      <c r="P83">
        <v>0</v>
      </c>
      <c r="Q83">
        <v>0</v>
      </c>
      <c r="R83">
        <f t="shared" si="3"/>
        <v>0</v>
      </c>
    </row>
    <row r="84" spans="2:18" customFormat="1" ht="14" hidden="1">
      <c r="B84" t="s">
        <v>7430</v>
      </c>
      <c r="C84" t="s">
        <v>7431</v>
      </c>
      <c r="D84" t="s">
        <v>7432</v>
      </c>
      <c r="E84" t="s">
        <v>5296</v>
      </c>
      <c r="F84" t="s">
        <v>269</v>
      </c>
      <c r="G84">
        <v>1</v>
      </c>
      <c r="H84">
        <v>4</v>
      </c>
      <c r="I84" s="712" t="s">
        <v>308</v>
      </c>
      <c r="J84">
        <v>2</v>
      </c>
      <c r="K84" t="s">
        <v>454</v>
      </c>
      <c r="L84" t="s">
        <v>7721</v>
      </c>
      <c r="M84" s="473">
        <v>0</v>
      </c>
      <c r="N84" s="473">
        <v>0</v>
      </c>
      <c r="O84" s="473">
        <v>0</v>
      </c>
      <c r="P84" s="473">
        <v>0</v>
      </c>
      <c r="Q84" s="473">
        <v>0</v>
      </c>
      <c r="R84">
        <f t="shared" si="3"/>
        <v>0</v>
      </c>
    </row>
    <row r="85" spans="2:18" customFormat="1" ht="14" hidden="1">
      <c r="B85" t="s">
        <v>7338</v>
      </c>
      <c r="C85" t="s">
        <v>7339</v>
      </c>
      <c r="D85" t="s">
        <v>7340</v>
      </c>
      <c r="F85" t="s">
        <v>250</v>
      </c>
      <c r="I85" s="712" t="s">
        <v>308</v>
      </c>
      <c r="J85">
        <v>3</v>
      </c>
      <c r="K85" s="312" t="s">
        <v>3246</v>
      </c>
      <c r="L85" s="478" t="s">
        <v>7765</v>
      </c>
      <c r="M85">
        <v>0</v>
      </c>
      <c r="N85">
        <v>0</v>
      </c>
      <c r="O85">
        <v>0</v>
      </c>
      <c r="P85">
        <v>0</v>
      </c>
      <c r="Q85">
        <v>0</v>
      </c>
      <c r="R85">
        <f t="shared" si="3"/>
        <v>0</v>
      </c>
    </row>
    <row r="86" spans="2:18" customFormat="1" ht="14" hidden="1">
      <c r="B86" t="s">
        <v>7535</v>
      </c>
      <c r="C86" t="s">
        <v>7536</v>
      </c>
      <c r="D86" t="s">
        <v>7537</v>
      </c>
      <c r="F86" t="s">
        <v>250</v>
      </c>
      <c r="I86" s="712" t="s">
        <v>308</v>
      </c>
      <c r="J86">
        <v>3</v>
      </c>
      <c r="K86" t="s">
        <v>454</v>
      </c>
      <c r="L86" t="s">
        <v>7721</v>
      </c>
      <c r="M86" s="473">
        <v>0</v>
      </c>
      <c r="N86" s="473">
        <v>0</v>
      </c>
      <c r="O86" s="473">
        <v>0</v>
      </c>
      <c r="P86" s="473">
        <v>0</v>
      </c>
      <c r="Q86" s="473">
        <v>0</v>
      </c>
      <c r="R86">
        <f t="shared" si="3"/>
        <v>0</v>
      </c>
    </row>
    <row r="87" spans="2:18" customFormat="1" ht="14">
      <c r="B87" t="s">
        <v>7579</v>
      </c>
      <c r="C87" t="s">
        <v>7580</v>
      </c>
      <c r="D87" t="s">
        <v>7581</v>
      </c>
      <c r="F87" t="s">
        <v>269</v>
      </c>
      <c r="G87">
        <v>1</v>
      </c>
      <c r="H87">
        <v>4</v>
      </c>
      <c r="I87" s="712" t="s">
        <v>308</v>
      </c>
      <c r="J87">
        <v>4</v>
      </c>
      <c r="K87" s="312" t="s">
        <v>3236</v>
      </c>
      <c r="L87" t="s">
        <v>7721</v>
      </c>
      <c r="M87">
        <v>1</v>
      </c>
      <c r="N87">
        <v>1</v>
      </c>
      <c r="O87">
        <v>1</v>
      </c>
      <c r="P87">
        <v>1</v>
      </c>
      <c r="Q87">
        <v>1</v>
      </c>
      <c r="R87">
        <f t="shared" si="3"/>
        <v>5</v>
      </c>
    </row>
    <row r="88" spans="2:18" customFormat="1" ht="14" hidden="1">
      <c r="B88" t="s">
        <v>7523</v>
      </c>
      <c r="C88" t="s">
        <v>7524</v>
      </c>
      <c r="D88" t="s">
        <v>7525</v>
      </c>
      <c r="F88" t="s">
        <v>269</v>
      </c>
      <c r="G88">
        <v>5</v>
      </c>
      <c r="H88">
        <v>5</v>
      </c>
      <c r="I88" s="712" t="s">
        <v>308</v>
      </c>
      <c r="J88">
        <v>5</v>
      </c>
      <c r="K88" t="s">
        <v>454</v>
      </c>
      <c r="L88" t="s">
        <v>7721</v>
      </c>
      <c r="M88" s="473">
        <v>0</v>
      </c>
      <c r="N88" s="473">
        <v>0</v>
      </c>
      <c r="O88" s="473">
        <v>0</v>
      </c>
      <c r="P88" s="473">
        <v>0</v>
      </c>
      <c r="Q88" s="473">
        <v>0</v>
      </c>
      <c r="R88">
        <f t="shared" si="3"/>
        <v>0</v>
      </c>
    </row>
    <row r="89" spans="2:18" customFormat="1" ht="14" hidden="1">
      <c r="B89" t="s">
        <v>7592</v>
      </c>
      <c r="C89" t="s">
        <v>7593</v>
      </c>
      <c r="D89" t="s">
        <v>7594</v>
      </c>
      <c r="F89" t="s">
        <v>269</v>
      </c>
      <c r="G89">
        <v>3</v>
      </c>
      <c r="H89">
        <v>7</v>
      </c>
      <c r="I89" s="712" t="s">
        <v>308</v>
      </c>
      <c r="J89">
        <v>6</v>
      </c>
      <c r="K89" s="312" t="s">
        <v>3246</v>
      </c>
      <c r="L89" s="478" t="s">
        <v>7767</v>
      </c>
      <c r="M89">
        <v>0</v>
      </c>
      <c r="N89">
        <v>0</v>
      </c>
      <c r="O89">
        <v>0</v>
      </c>
      <c r="P89">
        <v>0</v>
      </c>
      <c r="Q89">
        <v>0</v>
      </c>
      <c r="R89">
        <f t="shared" si="3"/>
        <v>0</v>
      </c>
    </row>
    <row r="90" spans="2:18" customFormat="1" ht="14">
      <c r="B90" s="478" t="s">
        <v>7742</v>
      </c>
      <c r="C90" t="s">
        <v>7588</v>
      </c>
      <c r="D90" t="s">
        <v>7589</v>
      </c>
      <c r="F90" t="s">
        <v>7541</v>
      </c>
      <c r="H90">
        <v>30</v>
      </c>
      <c r="I90" s="712" t="s">
        <v>308</v>
      </c>
      <c r="J90">
        <v>8</v>
      </c>
      <c r="K90" s="312" t="s">
        <v>3236</v>
      </c>
      <c r="L90" t="s">
        <v>7721</v>
      </c>
      <c r="M90" s="473">
        <v>0</v>
      </c>
      <c r="N90">
        <v>1</v>
      </c>
      <c r="O90" s="473">
        <v>0</v>
      </c>
      <c r="P90">
        <v>1</v>
      </c>
      <c r="Q90">
        <v>1</v>
      </c>
      <c r="R90">
        <f t="shared" si="3"/>
        <v>3</v>
      </c>
    </row>
    <row r="91" spans="2:18" customFormat="1" ht="14">
      <c r="B91" t="s">
        <v>7424</v>
      </c>
      <c r="C91" t="s">
        <v>7425</v>
      </c>
      <c r="D91" t="s">
        <v>7426</v>
      </c>
      <c r="F91" t="s">
        <v>250</v>
      </c>
      <c r="I91" t="s">
        <v>308</v>
      </c>
      <c r="J91">
        <v>1</v>
      </c>
      <c r="K91" t="s">
        <v>490</v>
      </c>
      <c r="L91" t="s">
        <v>7721</v>
      </c>
      <c r="M91" s="473">
        <v>0</v>
      </c>
      <c r="N91" s="473">
        <v>0</v>
      </c>
      <c r="O91" s="473">
        <v>0</v>
      </c>
      <c r="P91" s="473">
        <v>0</v>
      </c>
      <c r="Q91" s="473">
        <v>0</v>
      </c>
      <c r="R91">
        <f t="shared" si="3"/>
        <v>0</v>
      </c>
    </row>
    <row r="92" spans="2:18" customFormat="1" ht="14" hidden="1">
      <c r="B92" t="s">
        <v>7427</v>
      </c>
      <c r="C92" t="s">
        <v>7428</v>
      </c>
      <c r="D92" t="s">
        <v>7429</v>
      </c>
      <c r="F92" t="s">
        <v>250</v>
      </c>
      <c r="I92" t="s">
        <v>308</v>
      </c>
      <c r="J92">
        <v>2</v>
      </c>
      <c r="K92" t="s">
        <v>473</v>
      </c>
      <c r="L92" t="s">
        <v>7721</v>
      </c>
      <c r="M92">
        <v>0</v>
      </c>
      <c r="N92">
        <v>0</v>
      </c>
      <c r="O92">
        <v>0</v>
      </c>
      <c r="P92">
        <v>0</v>
      </c>
      <c r="Q92">
        <v>0</v>
      </c>
      <c r="R92">
        <f t="shared" si="3"/>
        <v>0</v>
      </c>
    </row>
    <row r="93" spans="2:18" customFormat="1" ht="14" hidden="1">
      <c r="B93" t="s">
        <v>7430</v>
      </c>
      <c r="C93" t="s">
        <v>7431</v>
      </c>
      <c r="D93" t="s">
        <v>7432</v>
      </c>
      <c r="E93" t="s">
        <v>5296</v>
      </c>
      <c r="F93" t="s">
        <v>269</v>
      </c>
      <c r="G93">
        <v>1</v>
      </c>
      <c r="H93">
        <v>4</v>
      </c>
      <c r="I93" t="s">
        <v>308</v>
      </c>
      <c r="J93">
        <v>2</v>
      </c>
      <c r="K93" t="s">
        <v>454</v>
      </c>
      <c r="L93" t="s">
        <v>7721</v>
      </c>
      <c r="M93" s="473">
        <v>0</v>
      </c>
      <c r="N93" s="473">
        <v>0</v>
      </c>
      <c r="O93" s="473">
        <v>0</v>
      </c>
      <c r="P93" s="473">
        <v>0</v>
      </c>
      <c r="Q93" s="473">
        <v>0</v>
      </c>
      <c r="R93">
        <f t="shared" si="3"/>
        <v>0</v>
      </c>
    </row>
    <row r="94" spans="2:18" customFormat="1" ht="14" hidden="1">
      <c r="B94" t="s">
        <v>7987</v>
      </c>
      <c r="C94" t="s">
        <v>7988</v>
      </c>
      <c r="D94" t="s">
        <v>7989</v>
      </c>
      <c r="F94" t="s">
        <v>250</v>
      </c>
      <c r="I94" t="s">
        <v>308</v>
      </c>
      <c r="J94">
        <v>3</v>
      </c>
      <c r="K94" t="s">
        <v>454</v>
      </c>
      <c r="L94" t="s">
        <v>7721</v>
      </c>
      <c r="M94" s="473">
        <v>0</v>
      </c>
      <c r="N94" s="473">
        <v>0</v>
      </c>
      <c r="O94" s="473">
        <v>0</v>
      </c>
      <c r="P94" s="473">
        <v>0</v>
      </c>
      <c r="Q94" s="473">
        <v>0</v>
      </c>
      <c r="R94">
        <f t="shared" si="3"/>
        <v>0</v>
      </c>
    </row>
    <row r="95" spans="2:18" customFormat="1" ht="14" hidden="1">
      <c r="B95" t="s">
        <v>7338</v>
      </c>
      <c r="C95" t="s">
        <v>7339</v>
      </c>
      <c r="D95" t="s">
        <v>7340</v>
      </c>
      <c r="F95" t="s">
        <v>250</v>
      </c>
      <c r="I95" t="s">
        <v>308</v>
      </c>
      <c r="J95">
        <v>3</v>
      </c>
      <c r="K95" t="s">
        <v>473</v>
      </c>
      <c r="L95" t="s">
        <v>7721</v>
      </c>
      <c r="M95">
        <v>0</v>
      </c>
      <c r="N95">
        <v>0</v>
      </c>
      <c r="O95">
        <v>0</v>
      </c>
      <c r="P95">
        <v>0</v>
      </c>
      <c r="Q95">
        <v>0</v>
      </c>
      <c r="R95">
        <f t="shared" si="3"/>
        <v>0</v>
      </c>
    </row>
    <row r="96" spans="2:18" customFormat="1" ht="14" hidden="1">
      <c r="B96" t="s">
        <v>8051</v>
      </c>
      <c r="C96" t="s">
        <v>8052</v>
      </c>
      <c r="D96" t="s">
        <v>8053</v>
      </c>
      <c r="E96" t="s">
        <v>5312</v>
      </c>
      <c r="F96" t="s">
        <v>269</v>
      </c>
      <c r="G96">
        <v>4</v>
      </c>
      <c r="H96">
        <v>4</v>
      </c>
      <c r="I96" t="s">
        <v>308</v>
      </c>
      <c r="J96">
        <v>4</v>
      </c>
      <c r="K96" t="s">
        <v>473</v>
      </c>
      <c r="L96" t="s">
        <v>7721</v>
      </c>
      <c r="M96">
        <v>0</v>
      </c>
      <c r="N96">
        <v>0</v>
      </c>
      <c r="O96">
        <v>0</v>
      </c>
      <c r="P96">
        <v>0</v>
      </c>
      <c r="Q96">
        <v>0</v>
      </c>
      <c r="R96">
        <f t="shared" si="3"/>
        <v>0</v>
      </c>
    </row>
    <row r="97" spans="2:18" customFormat="1" ht="14">
      <c r="B97" t="s">
        <v>7990</v>
      </c>
      <c r="C97" t="s">
        <v>7991</v>
      </c>
      <c r="D97" t="s">
        <v>7992</v>
      </c>
      <c r="F97" t="s">
        <v>269</v>
      </c>
      <c r="G97">
        <v>4</v>
      </c>
      <c r="H97">
        <v>6</v>
      </c>
      <c r="I97" t="s">
        <v>308</v>
      </c>
      <c r="J97">
        <v>6</v>
      </c>
      <c r="K97" t="s">
        <v>496</v>
      </c>
      <c r="L97" t="s">
        <v>7721</v>
      </c>
      <c r="M97" s="473">
        <v>0</v>
      </c>
      <c r="N97" s="473">
        <v>0</v>
      </c>
      <c r="O97" s="473">
        <v>0</v>
      </c>
      <c r="P97" s="473">
        <v>0</v>
      </c>
      <c r="Q97" s="473">
        <v>0</v>
      </c>
      <c r="R97">
        <f t="shared" si="3"/>
        <v>0</v>
      </c>
    </row>
    <row r="98" spans="2:18" customFormat="1" ht="14" hidden="1">
      <c r="B98" t="s">
        <v>7520</v>
      </c>
      <c r="C98" t="s">
        <v>7521</v>
      </c>
      <c r="D98" t="s">
        <v>7522</v>
      </c>
      <c r="F98" t="s">
        <v>250</v>
      </c>
      <c r="I98" s="309" t="s">
        <v>3303</v>
      </c>
      <c r="J98">
        <v>2</v>
      </c>
      <c r="K98" t="s">
        <v>454</v>
      </c>
      <c r="L98" t="s">
        <v>7721</v>
      </c>
      <c r="M98" s="473">
        <v>0</v>
      </c>
      <c r="N98" s="473">
        <v>0</v>
      </c>
      <c r="O98" s="473">
        <v>0</v>
      </c>
      <c r="P98" s="473">
        <v>0</v>
      </c>
      <c r="Q98" s="473">
        <v>0</v>
      </c>
      <c r="R98">
        <f t="shared" si="3"/>
        <v>0</v>
      </c>
    </row>
    <row r="99" spans="2:18" customFormat="1" ht="14">
      <c r="B99" t="s">
        <v>7569</v>
      </c>
      <c r="C99" t="s">
        <v>7570</v>
      </c>
      <c r="D99" t="s">
        <v>7571</v>
      </c>
      <c r="F99" t="s">
        <v>5123</v>
      </c>
      <c r="G99">
        <v>2</v>
      </c>
      <c r="I99" s="309" t="s">
        <v>3303</v>
      </c>
      <c r="J99">
        <v>2</v>
      </c>
      <c r="K99" s="312" t="s">
        <v>3253</v>
      </c>
      <c r="L99" t="s">
        <v>7721</v>
      </c>
      <c r="M99">
        <v>1</v>
      </c>
      <c r="N99">
        <v>2</v>
      </c>
      <c r="O99">
        <v>2</v>
      </c>
      <c r="P99">
        <v>0</v>
      </c>
      <c r="Q99">
        <v>2</v>
      </c>
      <c r="R99">
        <f t="shared" si="3"/>
        <v>7</v>
      </c>
    </row>
    <row r="100" spans="2:18" customFormat="1" ht="14">
      <c r="B100" t="s">
        <v>7607</v>
      </c>
      <c r="C100" t="s">
        <v>7608</v>
      </c>
      <c r="D100" t="s">
        <v>7609</v>
      </c>
      <c r="F100" t="s">
        <v>269</v>
      </c>
      <c r="G100">
        <v>2</v>
      </c>
      <c r="H100">
        <v>2</v>
      </c>
      <c r="I100" s="309" t="s">
        <v>3303</v>
      </c>
      <c r="J100">
        <v>2</v>
      </c>
      <c r="K100" s="312" t="s">
        <v>3253</v>
      </c>
      <c r="L100" t="s">
        <v>7721</v>
      </c>
      <c r="M100">
        <v>1</v>
      </c>
      <c r="N100">
        <v>1</v>
      </c>
      <c r="O100">
        <v>0</v>
      </c>
      <c r="P100">
        <v>0</v>
      </c>
      <c r="Q100">
        <v>2</v>
      </c>
      <c r="R100">
        <f t="shared" si="3"/>
        <v>4</v>
      </c>
    </row>
    <row r="101" spans="2:18" customFormat="1" ht="14" hidden="1">
      <c r="B101" t="s">
        <v>7412</v>
      </c>
      <c r="C101" t="s">
        <v>7413</v>
      </c>
      <c r="D101" t="s">
        <v>7414</v>
      </c>
      <c r="F101" t="s">
        <v>269</v>
      </c>
      <c r="G101">
        <v>3</v>
      </c>
      <c r="H101">
        <v>3</v>
      </c>
      <c r="I101" s="309" t="s">
        <v>3303</v>
      </c>
      <c r="J101">
        <v>3</v>
      </c>
      <c r="K101" t="s">
        <v>454</v>
      </c>
      <c r="L101" t="s">
        <v>7721</v>
      </c>
      <c r="M101" s="473">
        <v>0</v>
      </c>
      <c r="N101" s="473">
        <v>0</v>
      </c>
      <c r="O101" s="473">
        <v>0</v>
      </c>
      <c r="P101" s="473">
        <v>0</v>
      </c>
      <c r="Q101" s="473">
        <v>0</v>
      </c>
      <c r="R101">
        <f t="shared" si="3"/>
        <v>0</v>
      </c>
    </row>
    <row r="102" spans="2:18" customFormat="1" ht="14" hidden="1">
      <c r="B102" t="s">
        <v>7542</v>
      </c>
      <c r="C102" t="s">
        <v>7543</v>
      </c>
      <c r="D102" t="s">
        <v>7544</v>
      </c>
      <c r="F102" t="s">
        <v>269</v>
      </c>
      <c r="G102">
        <v>1</v>
      </c>
      <c r="H102">
        <v>5</v>
      </c>
      <c r="I102" s="309" t="s">
        <v>3303</v>
      </c>
      <c r="J102">
        <v>3</v>
      </c>
      <c r="K102" t="s">
        <v>454</v>
      </c>
      <c r="L102" t="s">
        <v>7721</v>
      </c>
      <c r="M102" s="473">
        <v>0</v>
      </c>
      <c r="N102" s="473">
        <v>0</v>
      </c>
      <c r="O102" s="473">
        <v>0</v>
      </c>
      <c r="P102" s="473">
        <v>0</v>
      </c>
      <c r="Q102" s="473">
        <v>0</v>
      </c>
      <c r="R102">
        <f t="shared" si="3"/>
        <v>0</v>
      </c>
    </row>
    <row r="103" spans="2:18" customFormat="1" ht="14" hidden="1">
      <c r="B103" t="s">
        <v>7697</v>
      </c>
      <c r="C103" t="s">
        <v>7698</v>
      </c>
      <c r="D103" t="s">
        <v>7699</v>
      </c>
      <c r="F103" t="s">
        <v>250</v>
      </c>
      <c r="I103" s="309" t="s">
        <v>3303</v>
      </c>
      <c r="J103">
        <v>3</v>
      </c>
      <c r="K103" s="312" t="s">
        <v>3246</v>
      </c>
      <c r="L103" s="478" t="s">
        <v>7765</v>
      </c>
      <c r="M103">
        <v>0</v>
      </c>
      <c r="N103">
        <v>0</v>
      </c>
      <c r="O103">
        <v>0</v>
      </c>
      <c r="P103">
        <v>0</v>
      </c>
      <c r="Q103">
        <v>0</v>
      </c>
      <c r="R103">
        <f t="shared" si="3"/>
        <v>0</v>
      </c>
    </row>
    <row r="104" spans="2:18" customFormat="1" ht="14" hidden="1">
      <c r="B104" t="s">
        <v>7347</v>
      </c>
      <c r="C104" t="s">
        <v>7348</v>
      </c>
      <c r="D104" t="s">
        <v>7349</v>
      </c>
      <c r="F104" t="s">
        <v>250</v>
      </c>
      <c r="I104" s="309" t="s">
        <v>3303</v>
      </c>
      <c r="J104">
        <v>5</v>
      </c>
      <c r="K104" s="312" t="s">
        <v>3246</v>
      </c>
      <c r="L104" s="478" t="s">
        <v>7765</v>
      </c>
      <c r="M104">
        <v>0</v>
      </c>
      <c r="N104">
        <v>0</v>
      </c>
      <c r="O104">
        <v>0</v>
      </c>
      <c r="P104">
        <v>0</v>
      </c>
      <c r="Q104">
        <v>0</v>
      </c>
      <c r="R104">
        <f t="shared" si="3"/>
        <v>0</v>
      </c>
    </row>
    <row r="105" spans="2:18" customFormat="1" ht="14" hidden="1">
      <c r="B105" t="s">
        <v>7353</v>
      </c>
      <c r="C105" t="s">
        <v>7354</v>
      </c>
      <c r="D105" t="s">
        <v>7355</v>
      </c>
      <c r="F105" t="s">
        <v>269</v>
      </c>
      <c r="G105">
        <v>4</v>
      </c>
      <c r="H105">
        <v>5</v>
      </c>
      <c r="I105" s="309" t="s">
        <v>3303</v>
      </c>
      <c r="J105">
        <v>5</v>
      </c>
      <c r="K105" s="312" t="s">
        <v>3246</v>
      </c>
      <c r="L105" s="478" t="s">
        <v>7765</v>
      </c>
      <c r="M105">
        <v>0</v>
      </c>
      <c r="N105">
        <v>0</v>
      </c>
      <c r="O105">
        <v>0</v>
      </c>
      <c r="P105">
        <v>0</v>
      </c>
      <c r="Q105">
        <v>0</v>
      </c>
      <c r="R105">
        <f t="shared" si="3"/>
        <v>0</v>
      </c>
    </row>
    <row r="106" spans="2:18" customFormat="1" ht="14">
      <c r="B106" s="478" t="s">
        <v>7743</v>
      </c>
      <c r="C106" t="s">
        <v>7590</v>
      </c>
      <c r="D106" t="s">
        <v>7591</v>
      </c>
      <c r="F106" t="s">
        <v>269</v>
      </c>
      <c r="G106">
        <v>5</v>
      </c>
      <c r="H106">
        <v>5</v>
      </c>
      <c r="I106" s="309" t="s">
        <v>3303</v>
      </c>
      <c r="J106">
        <v>5</v>
      </c>
      <c r="K106" s="312" t="s">
        <v>3236</v>
      </c>
      <c r="L106" t="s">
        <v>7721</v>
      </c>
      <c r="M106" s="473">
        <v>0</v>
      </c>
      <c r="N106">
        <v>1</v>
      </c>
      <c r="O106">
        <v>1</v>
      </c>
      <c r="P106">
        <v>1</v>
      </c>
      <c r="Q106">
        <v>1</v>
      </c>
      <c r="R106">
        <f t="shared" si="3"/>
        <v>4</v>
      </c>
    </row>
    <row r="107" spans="2:18" customFormat="1" ht="14">
      <c r="B107" s="478" t="s">
        <v>7855</v>
      </c>
      <c r="C107" t="s">
        <v>7647</v>
      </c>
      <c r="D107" t="s">
        <v>7648</v>
      </c>
      <c r="F107" t="s">
        <v>7541</v>
      </c>
      <c r="H107">
        <v>30</v>
      </c>
      <c r="I107" s="309" t="s">
        <v>3303</v>
      </c>
      <c r="J107">
        <v>7</v>
      </c>
      <c r="K107" s="312" t="s">
        <v>3236</v>
      </c>
      <c r="L107" t="s">
        <v>7721</v>
      </c>
      <c r="M107" s="473">
        <v>0</v>
      </c>
      <c r="N107" s="473">
        <v>0</v>
      </c>
      <c r="O107" s="473">
        <v>0</v>
      </c>
      <c r="P107" s="473">
        <v>0</v>
      </c>
      <c r="Q107" s="473">
        <v>0</v>
      </c>
      <c r="R107">
        <f t="shared" si="3"/>
        <v>0</v>
      </c>
    </row>
    <row r="108" spans="2:18" customFormat="1" ht="14" hidden="1">
      <c r="B108" t="s">
        <v>7972</v>
      </c>
      <c r="C108" t="s">
        <v>7973</v>
      </c>
      <c r="D108" t="s">
        <v>7974</v>
      </c>
      <c r="F108" t="s">
        <v>250</v>
      </c>
      <c r="I108" t="s">
        <v>324</v>
      </c>
      <c r="J108">
        <v>3</v>
      </c>
      <c r="K108" t="s">
        <v>454</v>
      </c>
      <c r="L108" t="s">
        <v>7721</v>
      </c>
      <c r="M108" s="473">
        <v>0</v>
      </c>
      <c r="N108" s="473">
        <v>0</v>
      </c>
      <c r="O108" s="473">
        <v>0</v>
      </c>
      <c r="P108" s="473">
        <v>0</v>
      </c>
      <c r="Q108" s="473">
        <v>0</v>
      </c>
      <c r="R108">
        <f t="shared" si="3"/>
        <v>0</v>
      </c>
    </row>
    <row r="109" spans="2:18" customFormat="1" ht="14" hidden="1">
      <c r="B109" t="s">
        <v>7996</v>
      </c>
      <c r="C109" t="s">
        <v>7997</v>
      </c>
      <c r="D109" t="s">
        <v>7998</v>
      </c>
      <c r="F109" t="s">
        <v>269</v>
      </c>
      <c r="G109">
        <v>1</v>
      </c>
      <c r="H109">
        <v>3</v>
      </c>
      <c r="I109" t="s">
        <v>324</v>
      </c>
      <c r="J109">
        <v>3</v>
      </c>
      <c r="K109" t="s">
        <v>454</v>
      </c>
      <c r="L109" t="s">
        <v>7721</v>
      </c>
      <c r="M109" s="473">
        <v>0</v>
      </c>
      <c r="N109" s="473">
        <v>0</v>
      </c>
      <c r="O109" s="473">
        <v>0</v>
      </c>
      <c r="P109" s="473">
        <v>0</v>
      </c>
      <c r="Q109" s="473">
        <v>0</v>
      </c>
      <c r="R109">
        <f t="shared" si="3"/>
        <v>0</v>
      </c>
    </row>
    <row r="110" spans="2:18" customFormat="1" ht="14" hidden="1">
      <c r="B110" t="s">
        <v>7412</v>
      </c>
      <c r="C110" t="s">
        <v>7413</v>
      </c>
      <c r="D110" t="s">
        <v>7414</v>
      </c>
      <c r="F110" t="s">
        <v>269</v>
      </c>
      <c r="G110">
        <v>3</v>
      </c>
      <c r="H110">
        <v>3</v>
      </c>
      <c r="I110" t="s">
        <v>324</v>
      </c>
      <c r="J110">
        <v>3</v>
      </c>
      <c r="K110" t="s">
        <v>454</v>
      </c>
      <c r="L110" t="s">
        <v>7721</v>
      </c>
      <c r="M110" s="473">
        <v>0</v>
      </c>
      <c r="N110" s="473">
        <v>0</v>
      </c>
      <c r="O110" s="473">
        <v>0</v>
      </c>
      <c r="P110" s="473">
        <v>0</v>
      </c>
      <c r="Q110" s="473">
        <v>0</v>
      </c>
      <c r="R110">
        <f t="shared" si="3"/>
        <v>0</v>
      </c>
    </row>
    <row r="111" spans="2:18" customFormat="1" ht="14" hidden="1">
      <c r="B111" t="s">
        <v>7347</v>
      </c>
      <c r="C111" t="s">
        <v>7348</v>
      </c>
      <c r="D111" t="s">
        <v>8069</v>
      </c>
      <c r="F111" t="s">
        <v>250</v>
      </c>
      <c r="I111" t="s">
        <v>324</v>
      </c>
      <c r="J111">
        <v>5</v>
      </c>
      <c r="K111" t="s">
        <v>473</v>
      </c>
      <c r="L111" t="s">
        <v>7721</v>
      </c>
      <c r="M111">
        <v>0</v>
      </c>
      <c r="N111">
        <v>0</v>
      </c>
      <c r="O111">
        <v>0</v>
      </c>
      <c r="P111">
        <v>0</v>
      </c>
      <c r="Q111">
        <v>0</v>
      </c>
      <c r="R111">
        <f t="shared" si="3"/>
        <v>0</v>
      </c>
    </row>
    <row r="112" spans="2:18" customFormat="1" ht="14" hidden="1">
      <c r="B112" t="s">
        <v>7353</v>
      </c>
      <c r="C112" t="s">
        <v>7354</v>
      </c>
      <c r="D112" t="s">
        <v>7355</v>
      </c>
      <c r="F112" t="s">
        <v>269</v>
      </c>
      <c r="G112">
        <v>3</v>
      </c>
      <c r="H112">
        <v>5</v>
      </c>
      <c r="I112" t="s">
        <v>324</v>
      </c>
      <c r="J112">
        <v>6</v>
      </c>
      <c r="K112" t="s">
        <v>473</v>
      </c>
      <c r="L112" t="s">
        <v>7721</v>
      </c>
      <c r="M112">
        <v>0</v>
      </c>
      <c r="N112">
        <v>0</v>
      </c>
      <c r="O112">
        <v>0</v>
      </c>
      <c r="P112">
        <v>0</v>
      </c>
      <c r="Q112">
        <v>0</v>
      </c>
      <c r="R112">
        <f t="shared" si="3"/>
        <v>0</v>
      </c>
    </row>
    <row r="113" spans="2:18" customFormat="1" ht="14" hidden="1">
      <c r="B113" t="s">
        <v>7999</v>
      </c>
      <c r="C113" t="s">
        <v>8000</v>
      </c>
      <c r="D113" t="s">
        <v>8001</v>
      </c>
      <c r="F113" t="s">
        <v>250</v>
      </c>
      <c r="I113" t="s">
        <v>324</v>
      </c>
      <c r="J113">
        <v>8</v>
      </c>
      <c r="K113" t="s">
        <v>473</v>
      </c>
      <c r="L113" t="s">
        <v>7721</v>
      </c>
      <c r="M113">
        <v>0</v>
      </c>
      <c r="N113">
        <v>0</v>
      </c>
      <c r="O113">
        <v>0</v>
      </c>
      <c r="P113">
        <v>0</v>
      </c>
      <c r="Q113">
        <v>0</v>
      </c>
      <c r="R113">
        <f t="shared" si="3"/>
        <v>0</v>
      </c>
    </row>
    <row r="114" spans="2:18" customFormat="1" ht="14" hidden="1">
      <c r="B114" t="s">
        <v>7445</v>
      </c>
      <c r="C114" t="s">
        <v>7446</v>
      </c>
      <c r="D114" t="s">
        <v>7447</v>
      </c>
      <c r="F114" t="s">
        <v>250</v>
      </c>
      <c r="I114" s="309" t="s">
        <v>3321</v>
      </c>
      <c r="J114">
        <v>1</v>
      </c>
      <c r="K114" t="s">
        <v>454</v>
      </c>
      <c r="L114" t="s">
        <v>7721</v>
      </c>
      <c r="M114" s="473">
        <v>0</v>
      </c>
      <c r="N114" s="473">
        <v>0</v>
      </c>
      <c r="O114" s="473">
        <v>0</v>
      </c>
      <c r="P114" s="473">
        <v>0</v>
      </c>
      <c r="Q114" s="473">
        <v>0</v>
      </c>
      <c r="R114">
        <f t="shared" si="3"/>
        <v>0</v>
      </c>
    </row>
    <row r="115" spans="2:18" customFormat="1" ht="14" hidden="1">
      <c r="B115" t="s">
        <v>7457</v>
      </c>
      <c r="C115" t="s">
        <v>7458</v>
      </c>
      <c r="D115" t="s">
        <v>7459</v>
      </c>
      <c r="E115" t="s">
        <v>5296</v>
      </c>
      <c r="F115" t="s">
        <v>269</v>
      </c>
      <c r="G115">
        <v>3</v>
      </c>
      <c r="H115">
        <v>2</v>
      </c>
      <c r="I115" s="309" t="s">
        <v>3321</v>
      </c>
      <c r="J115">
        <v>2</v>
      </c>
      <c r="K115" s="312" t="s">
        <v>3246</v>
      </c>
      <c r="L115" s="478" t="s">
        <v>7744</v>
      </c>
      <c r="M115">
        <v>0</v>
      </c>
      <c r="N115">
        <v>0</v>
      </c>
      <c r="O115">
        <v>0</v>
      </c>
      <c r="P115">
        <v>0</v>
      </c>
      <c r="Q115">
        <v>0</v>
      </c>
      <c r="R115">
        <f t="shared" si="3"/>
        <v>0</v>
      </c>
    </row>
    <row r="116" spans="2:18" customFormat="1" ht="14" hidden="1">
      <c r="B116" t="s">
        <v>7460</v>
      </c>
      <c r="C116" t="s">
        <v>7461</v>
      </c>
      <c r="D116" t="s">
        <v>7462</v>
      </c>
      <c r="F116" t="s">
        <v>250</v>
      </c>
      <c r="I116" s="309" t="s">
        <v>3321</v>
      </c>
      <c r="J116">
        <v>2</v>
      </c>
      <c r="K116" t="s">
        <v>454</v>
      </c>
      <c r="L116" t="s">
        <v>7721</v>
      </c>
      <c r="M116" s="473">
        <v>0</v>
      </c>
      <c r="N116" s="473">
        <v>0</v>
      </c>
      <c r="O116" s="473">
        <v>0</v>
      </c>
      <c r="P116" s="473">
        <v>0</v>
      </c>
      <c r="Q116" s="473">
        <v>0</v>
      </c>
      <c r="R116">
        <f t="shared" si="3"/>
        <v>0</v>
      </c>
    </row>
    <row r="117" spans="2:18" customFormat="1" ht="14">
      <c r="B117" t="s">
        <v>7582</v>
      </c>
      <c r="C117" t="s">
        <v>7583</v>
      </c>
      <c r="D117" t="s">
        <v>7584</v>
      </c>
      <c r="F117" t="s">
        <v>269</v>
      </c>
      <c r="G117">
        <v>3</v>
      </c>
      <c r="H117">
        <v>4</v>
      </c>
      <c r="I117" s="309" t="s">
        <v>3321</v>
      </c>
      <c r="J117">
        <v>3</v>
      </c>
      <c r="K117" s="312" t="s">
        <v>3253</v>
      </c>
      <c r="L117" t="s">
        <v>7721</v>
      </c>
      <c r="M117">
        <v>1</v>
      </c>
      <c r="N117">
        <v>2</v>
      </c>
      <c r="O117">
        <v>2</v>
      </c>
      <c r="P117">
        <v>2</v>
      </c>
      <c r="Q117">
        <v>2</v>
      </c>
      <c r="R117">
        <f t="shared" si="3"/>
        <v>9</v>
      </c>
    </row>
    <row r="118" spans="2:18" customFormat="1" ht="14">
      <c r="B118" t="s">
        <v>7641</v>
      </c>
      <c r="C118" t="s">
        <v>7642</v>
      </c>
      <c r="D118" t="s">
        <v>7643</v>
      </c>
      <c r="F118" t="s">
        <v>250</v>
      </c>
      <c r="I118" s="309" t="s">
        <v>3321</v>
      </c>
      <c r="J118">
        <v>3</v>
      </c>
      <c r="K118" s="312" t="s">
        <v>3253</v>
      </c>
      <c r="L118" t="s">
        <v>7721</v>
      </c>
      <c r="M118">
        <v>2</v>
      </c>
      <c r="N118">
        <v>2</v>
      </c>
      <c r="O118">
        <v>2</v>
      </c>
      <c r="P118">
        <v>2</v>
      </c>
      <c r="Q118">
        <v>0</v>
      </c>
      <c r="R118">
        <f t="shared" si="3"/>
        <v>8</v>
      </c>
    </row>
    <row r="119" spans="2:18" customFormat="1" ht="14" hidden="1">
      <c r="B119" t="s">
        <v>7442</v>
      </c>
      <c r="C119" t="s">
        <v>7443</v>
      </c>
      <c r="D119" t="s">
        <v>7444</v>
      </c>
      <c r="F119" t="s">
        <v>250</v>
      </c>
      <c r="I119" s="309" t="s">
        <v>3321</v>
      </c>
      <c r="J119">
        <v>4</v>
      </c>
      <c r="K119" s="312" t="s">
        <v>3246</v>
      </c>
      <c r="L119" s="478" t="s">
        <v>7765</v>
      </c>
      <c r="M119">
        <v>0</v>
      </c>
      <c r="N119">
        <v>0</v>
      </c>
      <c r="O119">
        <v>0</v>
      </c>
      <c r="P119">
        <v>0</v>
      </c>
      <c r="Q119">
        <v>0</v>
      </c>
      <c r="R119">
        <f t="shared" si="3"/>
        <v>0</v>
      </c>
    </row>
    <row r="120" spans="2:18" customFormat="1" ht="14" hidden="1">
      <c r="B120" t="s">
        <v>7466</v>
      </c>
      <c r="C120" t="s">
        <v>7467</v>
      </c>
      <c r="D120" t="s">
        <v>7468</v>
      </c>
      <c r="E120" t="s">
        <v>5296</v>
      </c>
      <c r="F120" t="s">
        <v>269</v>
      </c>
      <c r="G120">
        <v>3</v>
      </c>
      <c r="H120">
        <v>3</v>
      </c>
      <c r="I120" s="309" t="s">
        <v>3321</v>
      </c>
      <c r="J120">
        <v>5</v>
      </c>
      <c r="K120" t="s">
        <v>454</v>
      </c>
      <c r="L120" t="s">
        <v>7721</v>
      </c>
      <c r="M120" s="473">
        <v>0</v>
      </c>
      <c r="N120" s="473">
        <v>0</v>
      </c>
      <c r="O120" s="473">
        <v>0</v>
      </c>
      <c r="P120" s="473">
        <v>0</v>
      </c>
      <c r="Q120" s="473">
        <v>0</v>
      </c>
      <c r="R120">
        <f t="shared" si="3"/>
        <v>0</v>
      </c>
    </row>
    <row r="121" spans="2:18" customFormat="1" ht="14" hidden="1">
      <c r="B121" t="s">
        <v>7493</v>
      </c>
      <c r="C121" t="s">
        <v>7494</v>
      </c>
      <c r="D121" t="s">
        <v>7495</v>
      </c>
      <c r="F121" t="s">
        <v>250</v>
      </c>
      <c r="I121" s="309" t="s">
        <v>3321</v>
      </c>
      <c r="J121">
        <v>6</v>
      </c>
      <c r="K121" s="312" t="s">
        <v>3246</v>
      </c>
      <c r="L121" s="478" t="s">
        <v>7740</v>
      </c>
      <c r="M121">
        <v>0</v>
      </c>
      <c r="N121">
        <v>0</v>
      </c>
      <c r="O121">
        <v>0</v>
      </c>
      <c r="P121">
        <v>0</v>
      </c>
      <c r="Q121">
        <v>0</v>
      </c>
      <c r="R121">
        <f t="shared" si="3"/>
        <v>0</v>
      </c>
    </row>
    <row r="122" spans="2:18" customFormat="1" ht="14">
      <c r="B122" s="478" t="s">
        <v>7733</v>
      </c>
      <c r="C122" t="s">
        <v>7659</v>
      </c>
      <c r="D122" t="s">
        <v>7660</v>
      </c>
      <c r="E122" t="s">
        <v>5296</v>
      </c>
      <c r="F122" t="s">
        <v>269</v>
      </c>
      <c r="G122">
        <v>6</v>
      </c>
      <c r="H122">
        <v>6</v>
      </c>
      <c r="I122" s="309" t="s">
        <v>3321</v>
      </c>
      <c r="J122">
        <v>7</v>
      </c>
      <c r="K122" s="312" t="s">
        <v>3236</v>
      </c>
      <c r="L122" t="s">
        <v>7721</v>
      </c>
      <c r="M122">
        <v>1</v>
      </c>
      <c r="N122" s="473">
        <v>0</v>
      </c>
      <c r="O122">
        <v>1</v>
      </c>
      <c r="P122">
        <v>1</v>
      </c>
      <c r="Q122">
        <v>1</v>
      </c>
      <c r="R122">
        <f t="shared" si="3"/>
        <v>4</v>
      </c>
    </row>
    <row r="123" spans="2:18" customFormat="1" ht="14">
      <c r="B123" s="478" t="s">
        <v>7731</v>
      </c>
      <c r="C123" t="s">
        <v>7599</v>
      </c>
      <c r="D123" t="s">
        <v>7600</v>
      </c>
      <c r="F123" t="s">
        <v>7541</v>
      </c>
      <c r="H123">
        <v>30</v>
      </c>
      <c r="I123" s="309" t="s">
        <v>3321</v>
      </c>
      <c r="J123">
        <v>8</v>
      </c>
      <c r="K123" s="312" t="s">
        <v>3236</v>
      </c>
      <c r="L123" t="s">
        <v>7721</v>
      </c>
      <c r="M123" s="473">
        <v>0</v>
      </c>
      <c r="N123">
        <v>1</v>
      </c>
      <c r="O123">
        <v>1</v>
      </c>
      <c r="P123" s="473">
        <v>0</v>
      </c>
      <c r="Q123">
        <v>1</v>
      </c>
      <c r="R123">
        <f t="shared" si="3"/>
        <v>3</v>
      </c>
    </row>
    <row r="124" spans="2:18" customFormat="1" ht="14" hidden="1">
      <c r="B124" t="s">
        <v>8017</v>
      </c>
      <c r="C124" t="s">
        <v>8018</v>
      </c>
      <c r="D124" t="s">
        <v>8019</v>
      </c>
      <c r="F124" t="s">
        <v>250</v>
      </c>
      <c r="I124" t="s">
        <v>341</v>
      </c>
      <c r="J124">
        <v>2</v>
      </c>
      <c r="K124" t="s">
        <v>473</v>
      </c>
      <c r="L124" t="s">
        <v>7721</v>
      </c>
      <c r="M124">
        <v>0</v>
      </c>
      <c r="N124">
        <v>0</v>
      </c>
      <c r="O124">
        <v>0</v>
      </c>
      <c r="P124">
        <v>0</v>
      </c>
      <c r="Q124">
        <v>0</v>
      </c>
      <c r="R124">
        <f t="shared" si="3"/>
        <v>0</v>
      </c>
    </row>
    <row r="125" spans="2:18" customFormat="1" ht="14" hidden="1">
      <c r="B125" t="s">
        <v>8020</v>
      </c>
      <c r="C125" t="s">
        <v>8021</v>
      </c>
      <c r="D125" t="s">
        <v>8022</v>
      </c>
      <c r="F125" t="s">
        <v>250</v>
      </c>
      <c r="I125" t="s">
        <v>341</v>
      </c>
      <c r="J125">
        <v>2</v>
      </c>
      <c r="K125" t="s">
        <v>454</v>
      </c>
      <c r="L125" t="s">
        <v>7721</v>
      </c>
      <c r="M125" s="473">
        <v>0</v>
      </c>
      <c r="N125" s="473">
        <v>0</v>
      </c>
      <c r="O125" s="473">
        <v>0</v>
      </c>
      <c r="P125" s="473">
        <v>0</v>
      </c>
      <c r="Q125" s="473">
        <v>0</v>
      </c>
      <c r="R125">
        <f t="shared" si="3"/>
        <v>0</v>
      </c>
    </row>
    <row r="126" spans="2:18" customFormat="1" ht="14" hidden="1">
      <c r="B126" t="s">
        <v>8057</v>
      </c>
      <c r="C126" t="s">
        <v>8058</v>
      </c>
      <c r="D126" t="s">
        <v>8059</v>
      </c>
      <c r="F126" t="s">
        <v>250</v>
      </c>
      <c r="I126" t="s">
        <v>341</v>
      </c>
      <c r="J126">
        <v>5</v>
      </c>
      <c r="K126" t="s">
        <v>473</v>
      </c>
      <c r="L126" t="s">
        <v>7721</v>
      </c>
      <c r="M126">
        <v>0</v>
      </c>
      <c r="N126">
        <v>0</v>
      </c>
      <c r="O126">
        <v>0</v>
      </c>
      <c r="P126">
        <v>0</v>
      </c>
      <c r="Q126">
        <v>0</v>
      </c>
      <c r="R126">
        <f t="shared" si="3"/>
        <v>0</v>
      </c>
    </row>
    <row r="127" spans="2:18" customFormat="1" ht="14" hidden="1">
      <c r="B127" t="s">
        <v>7463</v>
      </c>
      <c r="C127" t="s">
        <v>7464</v>
      </c>
      <c r="D127" t="s">
        <v>7465</v>
      </c>
      <c r="F127" t="s">
        <v>269</v>
      </c>
      <c r="G127">
        <v>2</v>
      </c>
      <c r="H127">
        <v>1</v>
      </c>
      <c r="I127" s="309" t="s">
        <v>3353</v>
      </c>
      <c r="J127">
        <v>1</v>
      </c>
      <c r="K127" t="s">
        <v>454</v>
      </c>
      <c r="L127" t="s">
        <v>7721</v>
      </c>
      <c r="M127" s="473">
        <v>0</v>
      </c>
      <c r="N127" s="473">
        <v>0</v>
      </c>
      <c r="O127" s="473">
        <v>0</v>
      </c>
      <c r="P127" s="473">
        <v>0</v>
      </c>
      <c r="Q127" s="473">
        <v>0</v>
      </c>
      <c r="R127">
        <f t="shared" si="3"/>
        <v>0</v>
      </c>
    </row>
    <row r="128" spans="2:18" customFormat="1" ht="14" hidden="1">
      <c r="B128" t="s">
        <v>7436</v>
      </c>
      <c r="C128" t="s">
        <v>7437</v>
      </c>
      <c r="D128" t="s">
        <v>7438</v>
      </c>
      <c r="F128" t="s">
        <v>250</v>
      </c>
      <c r="I128" s="309" t="s">
        <v>3353</v>
      </c>
      <c r="J128">
        <v>2</v>
      </c>
      <c r="K128" s="312" t="s">
        <v>3246</v>
      </c>
      <c r="L128" s="478" t="s">
        <v>7740</v>
      </c>
      <c r="M128">
        <v>0</v>
      </c>
      <c r="N128">
        <v>0</v>
      </c>
      <c r="O128">
        <v>0</v>
      </c>
      <c r="P128">
        <v>0</v>
      </c>
      <c r="Q128">
        <v>0</v>
      </c>
      <c r="R128">
        <f t="shared" si="3"/>
        <v>0</v>
      </c>
    </row>
    <row r="129" spans="2:18" customFormat="1" ht="14" hidden="1">
      <c r="B129" t="s">
        <v>7344</v>
      </c>
      <c r="C129" t="s">
        <v>7345</v>
      </c>
      <c r="D129" t="s">
        <v>7346</v>
      </c>
      <c r="F129" t="s">
        <v>250</v>
      </c>
      <c r="I129" s="309" t="s">
        <v>3353</v>
      </c>
      <c r="J129">
        <v>3</v>
      </c>
      <c r="K129" s="312" t="s">
        <v>3246</v>
      </c>
      <c r="L129" s="478" t="s">
        <v>7739</v>
      </c>
      <c r="M129">
        <v>0</v>
      </c>
      <c r="N129">
        <v>0</v>
      </c>
      <c r="O129">
        <v>0</v>
      </c>
      <c r="P129">
        <v>0</v>
      </c>
      <c r="Q129">
        <v>0</v>
      </c>
      <c r="R129">
        <f t="shared" si="3"/>
        <v>0</v>
      </c>
    </row>
    <row r="130" spans="2:18" customFormat="1" ht="14" hidden="1">
      <c r="B130" t="s">
        <v>7418</v>
      </c>
      <c r="C130" t="s">
        <v>7419</v>
      </c>
      <c r="D130" t="s">
        <v>7420</v>
      </c>
      <c r="F130" t="s">
        <v>250</v>
      </c>
      <c r="I130" s="309" t="s">
        <v>3353</v>
      </c>
      <c r="J130">
        <v>3</v>
      </c>
      <c r="K130" s="312" t="s">
        <v>3246</v>
      </c>
      <c r="L130" s="478" t="s">
        <v>7767</v>
      </c>
      <c r="M130">
        <v>0</v>
      </c>
      <c r="N130">
        <v>0</v>
      </c>
      <c r="O130">
        <v>0</v>
      </c>
      <c r="P130">
        <v>0</v>
      </c>
      <c r="Q130">
        <v>0</v>
      </c>
      <c r="R130">
        <f t="shared" si="3"/>
        <v>0</v>
      </c>
    </row>
    <row r="131" spans="2:18" customFormat="1" ht="14">
      <c r="B131" t="s">
        <v>7616</v>
      </c>
      <c r="C131" t="s">
        <v>7617</v>
      </c>
      <c r="D131" t="s">
        <v>7618</v>
      </c>
      <c r="F131" t="s">
        <v>269</v>
      </c>
      <c r="G131">
        <v>3</v>
      </c>
      <c r="H131">
        <v>3</v>
      </c>
      <c r="I131" s="309" t="s">
        <v>3353</v>
      </c>
      <c r="J131">
        <v>3</v>
      </c>
      <c r="K131" s="312" t="s">
        <v>3253</v>
      </c>
      <c r="L131" t="s">
        <v>7721</v>
      </c>
      <c r="M131">
        <v>2</v>
      </c>
      <c r="N131">
        <v>1</v>
      </c>
      <c r="O131">
        <v>1</v>
      </c>
      <c r="P131">
        <v>0</v>
      </c>
      <c r="Q131">
        <v>2</v>
      </c>
      <c r="R131">
        <f t="shared" si="3"/>
        <v>6</v>
      </c>
    </row>
    <row r="132" spans="2:18" customFormat="1" ht="14">
      <c r="B132" s="478" t="s">
        <v>7728</v>
      </c>
      <c r="C132" t="s">
        <v>7637</v>
      </c>
      <c r="D132" t="s">
        <v>7638</v>
      </c>
      <c r="F132" t="s">
        <v>250</v>
      </c>
      <c r="I132" s="309" t="s">
        <v>3353</v>
      </c>
      <c r="J132">
        <v>4</v>
      </c>
      <c r="K132" s="312" t="s">
        <v>3236</v>
      </c>
      <c r="L132" t="s">
        <v>7721</v>
      </c>
      <c r="M132" s="473">
        <v>0</v>
      </c>
      <c r="N132" s="473">
        <v>0</v>
      </c>
      <c r="O132" s="473">
        <v>0</v>
      </c>
      <c r="P132">
        <v>1</v>
      </c>
      <c r="Q132" s="473">
        <v>0</v>
      </c>
      <c r="R132">
        <f t="shared" si="3"/>
        <v>1</v>
      </c>
    </row>
    <row r="133" spans="2:18" customFormat="1" ht="14">
      <c r="B133" t="s">
        <v>7502</v>
      </c>
      <c r="C133" t="s">
        <v>7503</v>
      </c>
      <c r="D133" t="s">
        <v>7504</v>
      </c>
      <c r="F133" t="s">
        <v>250</v>
      </c>
      <c r="I133" s="309" t="s">
        <v>3353</v>
      </c>
      <c r="J133">
        <v>5</v>
      </c>
      <c r="K133" s="312" t="s">
        <v>3253</v>
      </c>
      <c r="L133" t="s">
        <v>7721</v>
      </c>
      <c r="M133">
        <v>1</v>
      </c>
      <c r="N133">
        <v>2</v>
      </c>
      <c r="O133">
        <v>2</v>
      </c>
      <c r="P133">
        <v>2</v>
      </c>
      <c r="Q133">
        <v>2</v>
      </c>
      <c r="R133">
        <f t="shared" si="3"/>
        <v>9</v>
      </c>
    </row>
    <row r="134" spans="2:18" customFormat="1" ht="14" hidden="1">
      <c r="B134" t="s">
        <v>7661</v>
      </c>
      <c r="C134" t="s">
        <v>7662</v>
      </c>
      <c r="D134" t="s">
        <v>7663</v>
      </c>
      <c r="F134" t="s">
        <v>269</v>
      </c>
      <c r="G134">
        <v>2</v>
      </c>
      <c r="H134">
        <v>8</v>
      </c>
      <c r="I134" s="309" t="s">
        <v>3353</v>
      </c>
      <c r="J134">
        <v>5</v>
      </c>
      <c r="K134" t="s">
        <v>454</v>
      </c>
      <c r="L134" t="s">
        <v>7721</v>
      </c>
      <c r="M134" s="473">
        <v>0</v>
      </c>
      <c r="N134" s="473">
        <v>0</v>
      </c>
      <c r="O134" s="473">
        <v>0</v>
      </c>
      <c r="P134" s="473">
        <v>0</v>
      </c>
      <c r="Q134" s="473">
        <v>0</v>
      </c>
      <c r="R134">
        <f t="shared" si="3"/>
        <v>0</v>
      </c>
    </row>
    <row r="135" spans="2:18" customFormat="1" ht="14" hidden="1">
      <c r="B135" t="s">
        <v>7415</v>
      </c>
      <c r="C135" t="s">
        <v>7416</v>
      </c>
      <c r="D135" t="s">
        <v>7417</v>
      </c>
      <c r="E135" t="s">
        <v>5102</v>
      </c>
      <c r="F135" t="s">
        <v>269</v>
      </c>
      <c r="G135">
        <v>3</v>
      </c>
      <c r="H135">
        <v>7</v>
      </c>
      <c r="I135" s="309" t="s">
        <v>3353</v>
      </c>
      <c r="J135">
        <v>6</v>
      </c>
      <c r="K135" t="s">
        <v>454</v>
      </c>
      <c r="L135" t="s">
        <v>7721</v>
      </c>
      <c r="M135" s="473">
        <v>0</v>
      </c>
      <c r="N135" s="473">
        <v>0</v>
      </c>
      <c r="O135" s="473">
        <v>0</v>
      </c>
      <c r="P135" s="473">
        <v>0</v>
      </c>
      <c r="Q135" s="473">
        <v>0</v>
      </c>
      <c r="R135">
        <f t="shared" si="3"/>
        <v>0</v>
      </c>
    </row>
    <row r="136" spans="2:18" customFormat="1" ht="14">
      <c r="B136" s="478" t="s">
        <v>7737</v>
      </c>
      <c r="C136" t="s">
        <v>7639</v>
      </c>
      <c r="D136" t="s">
        <v>7640</v>
      </c>
      <c r="F136" t="s">
        <v>7541</v>
      </c>
      <c r="H136">
        <v>30</v>
      </c>
      <c r="I136" s="309" t="s">
        <v>3353</v>
      </c>
      <c r="J136">
        <v>6</v>
      </c>
      <c r="K136" s="312" t="s">
        <v>3236</v>
      </c>
      <c r="L136" t="s">
        <v>7721</v>
      </c>
      <c r="M136">
        <v>1</v>
      </c>
      <c r="N136">
        <v>1</v>
      </c>
      <c r="O136">
        <v>1</v>
      </c>
      <c r="P136" s="473">
        <v>0</v>
      </c>
      <c r="Q136" s="473">
        <v>0</v>
      </c>
      <c r="R136">
        <f t="shared" si="3"/>
        <v>3</v>
      </c>
    </row>
    <row r="137" spans="2:18" customFormat="1" ht="14" hidden="1">
      <c r="B137" t="s">
        <v>8002</v>
      </c>
      <c r="C137" t="s">
        <v>8003</v>
      </c>
      <c r="D137" t="s">
        <v>8004</v>
      </c>
      <c r="F137" t="s">
        <v>250</v>
      </c>
      <c r="I137" t="s">
        <v>378</v>
      </c>
      <c r="J137">
        <v>1</v>
      </c>
      <c r="K137" t="s">
        <v>473</v>
      </c>
      <c r="L137" t="s">
        <v>7721</v>
      </c>
      <c r="M137">
        <v>0</v>
      </c>
      <c r="N137">
        <v>0</v>
      </c>
      <c r="O137">
        <v>0</v>
      </c>
      <c r="P137">
        <v>0</v>
      </c>
      <c r="Q137">
        <v>0</v>
      </c>
      <c r="R137">
        <f t="shared" ref="R137:R200" si="4">SUBTOTAL(9,M137:Q137)</f>
        <v>0</v>
      </c>
    </row>
    <row r="138" spans="2:18" customFormat="1" ht="14" hidden="1">
      <c r="B138" t="s">
        <v>7436</v>
      </c>
      <c r="C138" t="s">
        <v>7437</v>
      </c>
      <c r="D138" t="s">
        <v>7438</v>
      </c>
      <c r="F138" t="s">
        <v>250</v>
      </c>
      <c r="I138" t="s">
        <v>378</v>
      </c>
      <c r="J138">
        <v>2</v>
      </c>
      <c r="K138" t="s">
        <v>473</v>
      </c>
      <c r="L138" t="s">
        <v>7721</v>
      </c>
      <c r="M138">
        <v>0</v>
      </c>
      <c r="N138">
        <v>0</v>
      </c>
      <c r="O138">
        <v>0</v>
      </c>
      <c r="P138">
        <v>0</v>
      </c>
      <c r="Q138">
        <v>0</v>
      </c>
      <c r="R138">
        <f t="shared" si="4"/>
        <v>0</v>
      </c>
    </row>
    <row r="139" spans="2:18" customFormat="1" ht="14" hidden="1">
      <c r="B139" t="s">
        <v>7344</v>
      </c>
      <c r="C139" t="s">
        <v>7345</v>
      </c>
      <c r="D139" t="s">
        <v>7346</v>
      </c>
      <c r="F139" t="s">
        <v>250</v>
      </c>
      <c r="I139" t="s">
        <v>378</v>
      </c>
      <c r="J139">
        <v>3</v>
      </c>
      <c r="K139" t="s">
        <v>473</v>
      </c>
      <c r="L139" t="s">
        <v>7721</v>
      </c>
      <c r="M139">
        <v>0</v>
      </c>
      <c r="N139">
        <v>0</v>
      </c>
      <c r="O139">
        <v>0</v>
      </c>
      <c r="P139">
        <v>0</v>
      </c>
      <c r="Q139">
        <v>0</v>
      </c>
      <c r="R139">
        <f t="shared" si="4"/>
        <v>0</v>
      </c>
    </row>
    <row r="140" spans="2:18" customFormat="1" ht="14" hidden="1">
      <c r="B140" t="s">
        <v>7418</v>
      </c>
      <c r="C140" t="s">
        <v>7419</v>
      </c>
      <c r="D140" t="s">
        <v>7420</v>
      </c>
      <c r="F140" t="s">
        <v>250</v>
      </c>
      <c r="I140" t="s">
        <v>378</v>
      </c>
      <c r="J140">
        <v>3</v>
      </c>
      <c r="K140" t="s">
        <v>473</v>
      </c>
      <c r="L140" t="s">
        <v>7721</v>
      </c>
      <c r="M140">
        <v>0</v>
      </c>
      <c r="N140">
        <v>0</v>
      </c>
      <c r="O140">
        <v>0</v>
      </c>
      <c r="P140">
        <v>0</v>
      </c>
      <c r="Q140">
        <v>0</v>
      </c>
      <c r="R140">
        <f t="shared" si="4"/>
        <v>0</v>
      </c>
    </row>
    <row r="141" spans="2:18" customFormat="1" ht="14" hidden="1">
      <c r="B141" t="s">
        <v>8048</v>
      </c>
      <c r="C141" t="s">
        <v>8049</v>
      </c>
      <c r="D141" t="s">
        <v>8050</v>
      </c>
      <c r="E141" t="s">
        <v>5312</v>
      </c>
      <c r="F141" t="s">
        <v>269</v>
      </c>
      <c r="G141">
        <v>6</v>
      </c>
      <c r="H141">
        <v>6</v>
      </c>
      <c r="I141" t="s">
        <v>378</v>
      </c>
      <c r="J141">
        <v>5</v>
      </c>
      <c r="K141" t="s">
        <v>454</v>
      </c>
      <c r="L141" t="s">
        <v>7721</v>
      </c>
      <c r="M141" s="473">
        <v>0</v>
      </c>
      <c r="N141" s="473">
        <v>0</v>
      </c>
      <c r="O141" s="473">
        <v>0</v>
      </c>
      <c r="P141" s="473">
        <v>0</v>
      </c>
      <c r="Q141" s="473">
        <v>0</v>
      </c>
      <c r="R141">
        <f t="shared" si="4"/>
        <v>0</v>
      </c>
    </row>
    <row r="142" spans="2:18" customFormat="1" ht="14" hidden="1">
      <c r="B142" s="478" t="s">
        <v>8073</v>
      </c>
      <c r="C142" t="s">
        <v>8023</v>
      </c>
      <c r="D142" t="s">
        <v>8024</v>
      </c>
      <c r="F142" t="s">
        <v>250</v>
      </c>
      <c r="I142" t="s">
        <v>378</v>
      </c>
      <c r="J142">
        <v>6</v>
      </c>
      <c r="K142" t="s">
        <v>473</v>
      </c>
      <c r="L142" t="s">
        <v>7721</v>
      </c>
      <c r="M142">
        <v>0</v>
      </c>
      <c r="N142">
        <v>0</v>
      </c>
      <c r="O142">
        <v>0</v>
      </c>
      <c r="P142">
        <v>0</v>
      </c>
      <c r="Q142">
        <v>0</v>
      </c>
      <c r="R142">
        <f t="shared" si="4"/>
        <v>0</v>
      </c>
    </row>
    <row r="143" spans="2:18" customFormat="1" ht="14" hidden="1">
      <c r="B143" t="s">
        <v>7415</v>
      </c>
      <c r="C143" t="s">
        <v>7416</v>
      </c>
      <c r="D143" t="s">
        <v>7417</v>
      </c>
      <c r="E143" t="s">
        <v>5102</v>
      </c>
      <c r="F143" t="s">
        <v>269</v>
      </c>
      <c r="G143">
        <v>3</v>
      </c>
      <c r="H143">
        <v>7</v>
      </c>
      <c r="I143" t="s">
        <v>378</v>
      </c>
      <c r="J143">
        <v>6</v>
      </c>
      <c r="K143" t="s">
        <v>454</v>
      </c>
      <c r="L143" t="s">
        <v>7721</v>
      </c>
      <c r="M143" s="473">
        <v>0</v>
      </c>
      <c r="N143" s="473">
        <v>0</v>
      </c>
      <c r="O143" s="473">
        <v>0</v>
      </c>
      <c r="P143" s="473">
        <v>0</v>
      </c>
      <c r="Q143" s="473">
        <v>0</v>
      </c>
      <c r="R143">
        <f t="shared" si="4"/>
        <v>0</v>
      </c>
    </row>
    <row r="144" spans="2:18" customFormat="1" ht="14" hidden="1">
      <c r="B144" t="s">
        <v>7341</v>
      </c>
      <c r="C144" t="s">
        <v>7342</v>
      </c>
      <c r="D144" t="s">
        <v>7343</v>
      </c>
      <c r="F144" t="s">
        <v>250</v>
      </c>
      <c r="I144" s="309" t="s">
        <v>3367</v>
      </c>
      <c r="J144">
        <v>2</v>
      </c>
      <c r="K144" s="312" t="s">
        <v>3246</v>
      </c>
      <c r="L144" s="478" t="s">
        <v>7744</v>
      </c>
      <c r="M144">
        <v>0</v>
      </c>
      <c r="N144">
        <v>0</v>
      </c>
      <c r="O144">
        <v>0</v>
      </c>
      <c r="P144">
        <v>0</v>
      </c>
      <c r="Q144">
        <v>0</v>
      </c>
      <c r="R144">
        <f t="shared" si="4"/>
        <v>0</v>
      </c>
    </row>
    <row r="145" spans="2:18" customFormat="1" ht="14" hidden="1">
      <c r="B145" t="s">
        <v>7433</v>
      </c>
      <c r="C145" t="s">
        <v>7434</v>
      </c>
      <c r="D145" t="s">
        <v>7435</v>
      </c>
      <c r="F145" t="s">
        <v>250</v>
      </c>
      <c r="I145" s="309" t="s">
        <v>3367</v>
      </c>
      <c r="J145">
        <v>2</v>
      </c>
      <c r="K145" s="312" t="s">
        <v>3246</v>
      </c>
      <c r="L145" s="478" t="s">
        <v>7767</v>
      </c>
      <c r="M145">
        <v>0</v>
      </c>
      <c r="N145">
        <v>0</v>
      </c>
      <c r="O145">
        <v>0</v>
      </c>
      <c r="P145">
        <v>0</v>
      </c>
      <c r="Q145">
        <v>0</v>
      </c>
      <c r="R145">
        <f t="shared" si="4"/>
        <v>0</v>
      </c>
    </row>
    <row r="146" spans="2:18" customFormat="1" ht="14">
      <c r="B146" t="s">
        <v>7601</v>
      </c>
      <c r="C146" t="s">
        <v>7602</v>
      </c>
      <c r="D146" t="s">
        <v>7603</v>
      </c>
      <c r="F146" t="s">
        <v>250</v>
      </c>
      <c r="I146" s="309" t="s">
        <v>3367</v>
      </c>
      <c r="J146">
        <v>2</v>
      </c>
      <c r="K146" s="312" t="s">
        <v>3253</v>
      </c>
      <c r="L146" t="s">
        <v>7721</v>
      </c>
      <c r="M146">
        <v>0</v>
      </c>
      <c r="N146">
        <v>2</v>
      </c>
      <c r="O146">
        <v>0</v>
      </c>
      <c r="P146">
        <v>0</v>
      </c>
      <c r="Q146">
        <v>2</v>
      </c>
      <c r="R146">
        <f t="shared" si="4"/>
        <v>4</v>
      </c>
    </row>
    <row r="147" spans="2:18" customFormat="1" ht="14" hidden="1">
      <c r="B147" t="s">
        <v>7439</v>
      </c>
      <c r="C147" t="s">
        <v>7440</v>
      </c>
      <c r="D147" t="s">
        <v>7441</v>
      </c>
      <c r="F147" t="s">
        <v>269</v>
      </c>
      <c r="G147">
        <v>4</v>
      </c>
      <c r="H147">
        <v>3</v>
      </c>
      <c r="I147" s="309" t="s">
        <v>3367</v>
      </c>
      <c r="J147">
        <v>3</v>
      </c>
      <c r="K147" t="s">
        <v>454</v>
      </c>
      <c r="L147" t="s">
        <v>7721</v>
      </c>
      <c r="M147" s="473">
        <v>0</v>
      </c>
      <c r="N147" s="473">
        <v>0</v>
      </c>
      <c r="O147" s="473">
        <v>0</v>
      </c>
      <c r="P147" s="473">
        <v>0</v>
      </c>
      <c r="Q147" s="473">
        <v>0</v>
      </c>
      <c r="R147">
        <f t="shared" si="4"/>
        <v>0</v>
      </c>
    </row>
    <row r="148" spans="2:18" customFormat="1" ht="14" hidden="1">
      <c r="B148" t="s">
        <v>7529</v>
      </c>
      <c r="C148" t="s">
        <v>7530</v>
      </c>
      <c r="D148" t="s">
        <v>7531</v>
      </c>
      <c r="F148" t="s">
        <v>269</v>
      </c>
      <c r="G148">
        <v>2</v>
      </c>
      <c r="H148">
        <v>4</v>
      </c>
      <c r="I148" s="309" t="s">
        <v>3367</v>
      </c>
      <c r="J148">
        <v>3</v>
      </c>
      <c r="K148" t="s">
        <v>454</v>
      </c>
      <c r="L148" t="s">
        <v>7721</v>
      </c>
      <c r="M148" s="473">
        <v>0</v>
      </c>
      <c r="N148" s="473">
        <v>0</v>
      </c>
      <c r="O148" s="473">
        <v>0</v>
      </c>
      <c r="P148" s="473">
        <v>0</v>
      </c>
      <c r="Q148" s="473">
        <v>0</v>
      </c>
      <c r="R148">
        <f t="shared" si="4"/>
        <v>0</v>
      </c>
    </row>
    <row r="149" spans="2:18" customFormat="1" ht="14">
      <c r="B149" t="s">
        <v>7667</v>
      </c>
      <c r="C149" t="s">
        <v>7668</v>
      </c>
      <c r="D149" t="s">
        <v>7669</v>
      </c>
      <c r="F149" t="s">
        <v>250</v>
      </c>
      <c r="I149" s="309" t="s">
        <v>3367</v>
      </c>
      <c r="J149">
        <v>3</v>
      </c>
      <c r="K149" s="312" t="s">
        <v>3253</v>
      </c>
      <c r="L149" t="s">
        <v>7721</v>
      </c>
      <c r="M149">
        <v>2</v>
      </c>
      <c r="N149">
        <v>1</v>
      </c>
      <c r="O149">
        <v>1</v>
      </c>
      <c r="P149">
        <v>0</v>
      </c>
      <c r="Q149">
        <v>1</v>
      </c>
      <c r="R149">
        <f t="shared" si="4"/>
        <v>5</v>
      </c>
    </row>
    <row r="150" spans="2:18" customFormat="1" ht="14" hidden="1">
      <c r="B150" t="s">
        <v>7335</v>
      </c>
      <c r="C150" t="s">
        <v>7336</v>
      </c>
      <c r="D150" t="s">
        <v>7337</v>
      </c>
      <c r="F150" t="s">
        <v>269</v>
      </c>
      <c r="G150">
        <v>3</v>
      </c>
      <c r="H150">
        <v>5</v>
      </c>
      <c r="I150" s="309" t="s">
        <v>3367</v>
      </c>
      <c r="J150">
        <v>4</v>
      </c>
      <c r="K150" t="s">
        <v>454</v>
      </c>
      <c r="L150" t="s">
        <v>7721</v>
      </c>
      <c r="M150" s="473">
        <v>0</v>
      </c>
      <c r="N150" s="473">
        <v>0</v>
      </c>
      <c r="O150" s="473">
        <v>0</v>
      </c>
      <c r="P150" s="473">
        <v>0</v>
      </c>
      <c r="Q150" s="473">
        <v>0</v>
      </c>
      <c r="R150">
        <f t="shared" si="4"/>
        <v>0</v>
      </c>
    </row>
    <row r="151" spans="2:18" customFormat="1" ht="14">
      <c r="B151" s="478" t="s">
        <v>7729</v>
      </c>
      <c r="C151" t="s">
        <v>7572</v>
      </c>
      <c r="D151" t="s">
        <v>7573</v>
      </c>
      <c r="F151" t="s">
        <v>269</v>
      </c>
      <c r="G151">
        <v>6</v>
      </c>
      <c r="H151">
        <v>6</v>
      </c>
      <c r="I151" s="309" t="s">
        <v>3367</v>
      </c>
      <c r="J151">
        <v>6</v>
      </c>
      <c r="K151" s="312" t="s">
        <v>3236</v>
      </c>
      <c r="L151" t="s">
        <v>7721</v>
      </c>
      <c r="M151" s="473">
        <v>0</v>
      </c>
      <c r="N151" s="473">
        <v>0</v>
      </c>
      <c r="O151">
        <v>1</v>
      </c>
      <c r="P151" s="473">
        <v>0</v>
      </c>
      <c r="Q151">
        <v>1</v>
      </c>
      <c r="R151">
        <f t="shared" si="4"/>
        <v>2</v>
      </c>
    </row>
    <row r="152" spans="2:18" customFormat="1" ht="14">
      <c r="B152" s="478" t="s">
        <v>7741</v>
      </c>
      <c r="C152" t="s">
        <v>7564</v>
      </c>
      <c r="D152" t="s">
        <v>7565</v>
      </c>
      <c r="F152" t="s">
        <v>7541</v>
      </c>
      <c r="H152">
        <v>30</v>
      </c>
      <c r="I152" s="309" t="s">
        <v>3367</v>
      </c>
      <c r="J152">
        <v>7</v>
      </c>
      <c r="K152" s="312" t="s">
        <v>3236</v>
      </c>
      <c r="L152" t="s">
        <v>7721</v>
      </c>
      <c r="M152">
        <v>1</v>
      </c>
      <c r="N152">
        <v>1</v>
      </c>
      <c r="O152">
        <v>1</v>
      </c>
      <c r="P152">
        <v>1</v>
      </c>
      <c r="Q152" s="473">
        <v>0</v>
      </c>
      <c r="R152">
        <f t="shared" si="4"/>
        <v>4</v>
      </c>
    </row>
    <row r="153" spans="2:18" customFormat="1" ht="14" hidden="1">
      <c r="B153" t="s">
        <v>7490</v>
      </c>
      <c r="C153" t="s">
        <v>7491</v>
      </c>
      <c r="D153" t="s">
        <v>7492</v>
      </c>
      <c r="F153" t="s">
        <v>250</v>
      </c>
      <c r="I153" s="309" t="s">
        <v>3367</v>
      </c>
      <c r="J153">
        <v>10</v>
      </c>
      <c r="K153" s="312" t="s">
        <v>3246</v>
      </c>
      <c r="L153" s="478" t="s">
        <v>7767</v>
      </c>
      <c r="M153">
        <v>0</v>
      </c>
      <c r="N153">
        <v>0</v>
      </c>
      <c r="O153">
        <v>0</v>
      </c>
      <c r="P153">
        <v>0</v>
      </c>
      <c r="Q153">
        <v>0</v>
      </c>
      <c r="R153">
        <f t="shared" si="4"/>
        <v>0</v>
      </c>
    </row>
    <row r="154" spans="2:18" customFormat="1" ht="14" hidden="1">
      <c r="B154" t="s">
        <v>8005</v>
      </c>
      <c r="C154" t="s">
        <v>8006</v>
      </c>
      <c r="D154" t="s">
        <v>8007</v>
      </c>
      <c r="F154" t="s">
        <v>250</v>
      </c>
      <c r="I154" t="s">
        <v>395</v>
      </c>
      <c r="J154">
        <v>1</v>
      </c>
      <c r="K154" t="s">
        <v>473</v>
      </c>
      <c r="L154" t="s">
        <v>7721</v>
      </c>
      <c r="M154">
        <v>0</v>
      </c>
      <c r="N154">
        <v>0</v>
      </c>
      <c r="O154">
        <v>0</v>
      </c>
      <c r="P154">
        <v>0</v>
      </c>
      <c r="Q154">
        <v>0</v>
      </c>
      <c r="R154">
        <f t="shared" si="4"/>
        <v>0</v>
      </c>
    </row>
    <row r="155" spans="2:18" customFormat="1" ht="14" hidden="1">
      <c r="B155" t="s">
        <v>8008</v>
      </c>
      <c r="C155" t="s">
        <v>8009</v>
      </c>
      <c r="D155" t="s">
        <v>8010</v>
      </c>
      <c r="F155" t="s">
        <v>250</v>
      </c>
      <c r="I155" t="s">
        <v>395</v>
      </c>
      <c r="J155">
        <v>1</v>
      </c>
      <c r="K155" t="s">
        <v>454</v>
      </c>
      <c r="L155" t="s">
        <v>7721</v>
      </c>
      <c r="M155" s="473">
        <v>0</v>
      </c>
      <c r="N155" s="473">
        <v>0</v>
      </c>
      <c r="O155" s="473">
        <v>0</v>
      </c>
      <c r="P155" s="473">
        <v>0</v>
      </c>
      <c r="Q155" s="473">
        <v>0</v>
      </c>
      <c r="R155">
        <f t="shared" si="4"/>
        <v>0</v>
      </c>
    </row>
    <row r="156" spans="2:18" customFormat="1" ht="14" hidden="1">
      <c r="B156" t="s">
        <v>7341</v>
      </c>
      <c r="C156" t="s">
        <v>7342</v>
      </c>
      <c r="D156" t="s">
        <v>7343</v>
      </c>
      <c r="F156" t="s">
        <v>250</v>
      </c>
      <c r="I156" t="s">
        <v>395</v>
      </c>
      <c r="J156">
        <v>2</v>
      </c>
      <c r="K156" t="s">
        <v>473</v>
      </c>
      <c r="L156" t="s">
        <v>7721</v>
      </c>
      <c r="M156">
        <v>0</v>
      </c>
      <c r="N156">
        <v>0</v>
      </c>
      <c r="O156">
        <v>0</v>
      </c>
      <c r="P156">
        <v>0</v>
      </c>
      <c r="Q156">
        <v>0</v>
      </c>
      <c r="R156">
        <f t="shared" si="4"/>
        <v>0</v>
      </c>
    </row>
    <row r="157" spans="2:18" customFormat="1" ht="14" hidden="1">
      <c r="B157" t="s">
        <v>7433</v>
      </c>
      <c r="C157" t="s">
        <v>7434</v>
      </c>
      <c r="D157" t="s">
        <v>7435</v>
      </c>
      <c r="F157" t="s">
        <v>250</v>
      </c>
      <c r="I157" t="s">
        <v>395</v>
      </c>
      <c r="J157">
        <v>2</v>
      </c>
      <c r="K157" t="s">
        <v>473</v>
      </c>
      <c r="L157" t="s">
        <v>7721</v>
      </c>
      <c r="M157">
        <v>0</v>
      </c>
      <c r="N157">
        <v>0</v>
      </c>
      <c r="O157">
        <v>0</v>
      </c>
      <c r="P157">
        <v>0</v>
      </c>
      <c r="Q157">
        <v>0</v>
      </c>
      <c r="R157">
        <f t="shared" si="4"/>
        <v>0</v>
      </c>
    </row>
    <row r="158" spans="2:18" customFormat="1" ht="14" hidden="1">
      <c r="B158" t="s">
        <v>8054</v>
      </c>
      <c r="C158" t="s">
        <v>8055</v>
      </c>
      <c r="D158" t="s">
        <v>8056</v>
      </c>
      <c r="E158" t="s">
        <v>5312</v>
      </c>
      <c r="F158" t="s">
        <v>269</v>
      </c>
      <c r="G158">
        <v>4</v>
      </c>
      <c r="H158">
        <v>5</v>
      </c>
      <c r="I158" t="s">
        <v>395</v>
      </c>
      <c r="J158">
        <v>4</v>
      </c>
      <c r="K158" t="s">
        <v>454</v>
      </c>
      <c r="L158" t="s">
        <v>7721</v>
      </c>
      <c r="M158" s="473">
        <v>0</v>
      </c>
      <c r="N158" s="473">
        <v>0</v>
      </c>
      <c r="O158" s="473">
        <v>0</v>
      </c>
      <c r="P158" s="473">
        <v>0</v>
      </c>
      <c r="Q158" s="473">
        <v>0</v>
      </c>
      <c r="R158">
        <f t="shared" si="4"/>
        <v>0</v>
      </c>
    </row>
    <row r="159" spans="2:18" customFormat="1" ht="14" hidden="1">
      <c r="B159" t="s">
        <v>7335</v>
      </c>
      <c r="C159" t="s">
        <v>7336</v>
      </c>
      <c r="D159" t="s">
        <v>7337</v>
      </c>
      <c r="F159" t="s">
        <v>269</v>
      </c>
      <c r="G159">
        <v>3</v>
      </c>
      <c r="H159">
        <v>5</v>
      </c>
      <c r="I159" t="s">
        <v>395</v>
      </c>
      <c r="J159">
        <v>4</v>
      </c>
      <c r="K159" t="s">
        <v>454</v>
      </c>
      <c r="L159" t="s">
        <v>7721</v>
      </c>
      <c r="M159" s="473">
        <v>0</v>
      </c>
      <c r="N159" s="473">
        <v>0</v>
      </c>
      <c r="O159" s="473">
        <v>0</v>
      </c>
      <c r="P159" s="473">
        <v>0</v>
      </c>
      <c r="Q159" s="473">
        <v>0</v>
      </c>
      <c r="R159">
        <f t="shared" si="4"/>
        <v>0</v>
      </c>
    </row>
    <row r="160" spans="2:18" customFormat="1" ht="14" hidden="1">
      <c r="B160" t="s">
        <v>7376</v>
      </c>
      <c r="C160" t="s">
        <v>7377</v>
      </c>
      <c r="D160" t="s">
        <v>7378</v>
      </c>
      <c r="F160" t="s">
        <v>269</v>
      </c>
      <c r="G160">
        <v>1</v>
      </c>
      <c r="H160">
        <v>2</v>
      </c>
      <c r="I160" t="s">
        <v>407</v>
      </c>
      <c r="J160">
        <v>1</v>
      </c>
      <c r="K160" s="312" t="s">
        <v>3246</v>
      </c>
      <c r="L160" s="478" t="s">
        <v>7767</v>
      </c>
      <c r="M160">
        <v>0</v>
      </c>
      <c r="N160">
        <v>0</v>
      </c>
      <c r="O160">
        <v>0</v>
      </c>
      <c r="P160">
        <v>0</v>
      </c>
      <c r="Q160">
        <v>0</v>
      </c>
      <c r="R160">
        <f t="shared" si="4"/>
        <v>0</v>
      </c>
    </row>
    <row r="161" spans="2:18" customFormat="1" ht="14">
      <c r="B161" t="s">
        <v>7670</v>
      </c>
      <c r="C161" t="s">
        <v>7671</v>
      </c>
      <c r="D161" t="s">
        <v>7672</v>
      </c>
      <c r="F161" t="s">
        <v>269</v>
      </c>
      <c r="G161">
        <v>1</v>
      </c>
      <c r="H161">
        <v>1</v>
      </c>
      <c r="I161" t="s">
        <v>407</v>
      </c>
      <c r="J161">
        <v>1</v>
      </c>
      <c r="K161" s="312" t="s">
        <v>3236</v>
      </c>
      <c r="L161" t="s">
        <v>7721</v>
      </c>
      <c r="M161">
        <v>1</v>
      </c>
      <c r="N161">
        <v>1</v>
      </c>
      <c r="O161">
        <v>1</v>
      </c>
      <c r="P161">
        <v>1</v>
      </c>
      <c r="Q161">
        <v>1</v>
      </c>
      <c r="R161">
        <f t="shared" si="4"/>
        <v>5</v>
      </c>
    </row>
    <row r="162" spans="2:18" customFormat="1" ht="14" hidden="1">
      <c r="B162" t="s">
        <v>7703</v>
      </c>
      <c r="C162" t="s">
        <v>7704</v>
      </c>
      <c r="D162" t="s">
        <v>7705</v>
      </c>
      <c r="F162" t="s">
        <v>269</v>
      </c>
      <c r="G162">
        <v>1</v>
      </c>
      <c r="H162">
        <v>3</v>
      </c>
      <c r="I162" t="s">
        <v>407</v>
      </c>
      <c r="J162">
        <v>1</v>
      </c>
      <c r="K162" t="s">
        <v>454</v>
      </c>
      <c r="L162" t="s">
        <v>7721</v>
      </c>
      <c r="M162" s="473">
        <v>0</v>
      </c>
      <c r="N162" s="473">
        <v>0</v>
      </c>
      <c r="O162" s="473">
        <v>0</v>
      </c>
      <c r="P162" s="473">
        <v>0</v>
      </c>
      <c r="Q162" s="473">
        <v>0</v>
      </c>
      <c r="R162">
        <f t="shared" si="4"/>
        <v>0</v>
      </c>
    </row>
    <row r="163" spans="2:18" customFormat="1" ht="14" hidden="1">
      <c r="B163" t="s">
        <v>7350</v>
      </c>
      <c r="C163" t="s">
        <v>7351</v>
      </c>
      <c r="D163" t="s">
        <v>7352</v>
      </c>
      <c r="F163" t="s">
        <v>269</v>
      </c>
      <c r="G163">
        <v>2</v>
      </c>
      <c r="H163">
        <v>2</v>
      </c>
      <c r="I163" t="s">
        <v>407</v>
      </c>
      <c r="J163">
        <v>2</v>
      </c>
      <c r="K163" t="s">
        <v>454</v>
      </c>
      <c r="L163" t="s">
        <v>7721</v>
      </c>
      <c r="M163" s="473">
        <v>0</v>
      </c>
      <c r="N163" s="473">
        <v>0</v>
      </c>
      <c r="O163" s="473">
        <v>0</v>
      </c>
      <c r="P163" s="473">
        <v>0</v>
      </c>
      <c r="Q163" s="473">
        <v>0</v>
      </c>
      <c r="R163">
        <f t="shared" si="4"/>
        <v>0</v>
      </c>
    </row>
    <row r="164" spans="2:18" customFormat="1" ht="14" hidden="1">
      <c r="B164" t="s">
        <v>7472</v>
      </c>
      <c r="C164" t="s">
        <v>7473</v>
      </c>
      <c r="D164" t="s">
        <v>7474</v>
      </c>
      <c r="F164" t="s">
        <v>269</v>
      </c>
      <c r="G164">
        <v>4</v>
      </c>
      <c r="H164">
        <v>2</v>
      </c>
      <c r="I164" t="s">
        <v>407</v>
      </c>
      <c r="J164">
        <v>2</v>
      </c>
      <c r="K164" t="s">
        <v>454</v>
      </c>
      <c r="L164" t="s">
        <v>7721</v>
      </c>
      <c r="M164" s="473">
        <v>0</v>
      </c>
      <c r="N164" s="473">
        <v>0</v>
      </c>
      <c r="O164" s="473">
        <v>0</v>
      </c>
      <c r="P164" s="473">
        <v>0</v>
      </c>
      <c r="Q164" s="473">
        <v>0</v>
      </c>
      <c r="R164">
        <f t="shared" si="4"/>
        <v>0</v>
      </c>
    </row>
    <row r="165" spans="2:18" customFormat="1" ht="14" hidden="1">
      <c r="B165" t="s">
        <v>7481</v>
      </c>
      <c r="C165" t="s">
        <v>7482</v>
      </c>
      <c r="D165" t="s">
        <v>7483</v>
      </c>
      <c r="F165" t="s">
        <v>269</v>
      </c>
      <c r="G165">
        <v>2</v>
      </c>
      <c r="H165">
        <v>2</v>
      </c>
      <c r="I165" t="s">
        <v>407</v>
      </c>
      <c r="J165">
        <v>2</v>
      </c>
      <c r="K165" t="s">
        <v>454</v>
      </c>
      <c r="L165" t="s">
        <v>7721</v>
      </c>
      <c r="M165" s="473">
        <v>0</v>
      </c>
      <c r="N165" s="473">
        <v>0</v>
      </c>
      <c r="O165" s="473">
        <v>0</v>
      </c>
      <c r="P165" s="473">
        <v>0</v>
      </c>
      <c r="Q165" s="473">
        <v>0</v>
      </c>
      <c r="R165">
        <f t="shared" si="4"/>
        <v>0</v>
      </c>
    </row>
    <row r="166" spans="2:18" customFormat="1" ht="14" hidden="1">
      <c r="B166" t="s">
        <v>7514</v>
      </c>
      <c r="C166" t="s">
        <v>7515</v>
      </c>
      <c r="D166" t="s">
        <v>7516</v>
      </c>
      <c r="F166" t="s">
        <v>269</v>
      </c>
      <c r="G166">
        <v>3</v>
      </c>
      <c r="H166">
        <v>2</v>
      </c>
      <c r="I166" t="s">
        <v>407</v>
      </c>
      <c r="J166">
        <v>2</v>
      </c>
      <c r="K166" t="s">
        <v>454</v>
      </c>
      <c r="L166" t="s">
        <v>7721</v>
      </c>
      <c r="M166" s="473">
        <v>0</v>
      </c>
      <c r="N166" s="473">
        <v>0</v>
      </c>
      <c r="O166" s="473">
        <v>0</v>
      </c>
      <c r="P166" s="473">
        <v>0</v>
      </c>
      <c r="Q166" s="473">
        <v>0</v>
      </c>
      <c r="R166">
        <f t="shared" si="4"/>
        <v>0</v>
      </c>
    </row>
    <row r="167" spans="2:18" customFormat="1" ht="14" hidden="1">
      <c r="B167" t="s">
        <v>7517</v>
      </c>
      <c r="C167" t="s">
        <v>7518</v>
      </c>
      <c r="D167" t="s">
        <v>7519</v>
      </c>
      <c r="F167" t="s">
        <v>269</v>
      </c>
      <c r="G167">
        <v>2</v>
      </c>
      <c r="H167">
        <v>3</v>
      </c>
      <c r="I167" t="s">
        <v>407</v>
      </c>
      <c r="J167">
        <v>2</v>
      </c>
      <c r="K167" t="s">
        <v>454</v>
      </c>
      <c r="L167" t="s">
        <v>7721</v>
      </c>
      <c r="M167" s="473">
        <v>0</v>
      </c>
      <c r="N167" s="473">
        <v>0</v>
      </c>
      <c r="O167" s="473">
        <v>0</v>
      </c>
      <c r="P167" s="473">
        <v>0</v>
      </c>
      <c r="Q167" s="473">
        <v>0</v>
      </c>
      <c r="R167">
        <f t="shared" si="4"/>
        <v>0</v>
      </c>
    </row>
    <row r="168" spans="2:18" customFormat="1" ht="14" hidden="1">
      <c r="B168" t="s">
        <v>7332</v>
      </c>
      <c r="C168" t="s">
        <v>7333</v>
      </c>
      <c r="D168" t="s">
        <v>7334</v>
      </c>
      <c r="F168" t="s">
        <v>269</v>
      </c>
      <c r="G168">
        <v>2</v>
      </c>
      <c r="H168">
        <v>4</v>
      </c>
      <c r="I168" t="s">
        <v>407</v>
      </c>
      <c r="J168">
        <v>3</v>
      </c>
      <c r="K168" t="s">
        <v>454</v>
      </c>
      <c r="L168" t="s">
        <v>7721</v>
      </c>
      <c r="M168" s="473">
        <v>0</v>
      </c>
      <c r="N168" s="473">
        <v>0</v>
      </c>
      <c r="O168" s="473">
        <v>0</v>
      </c>
      <c r="P168" s="473">
        <v>0</v>
      </c>
      <c r="Q168" s="473">
        <v>0</v>
      </c>
      <c r="R168">
        <f t="shared" si="4"/>
        <v>0</v>
      </c>
    </row>
    <row r="169" spans="2:18" customFormat="1" ht="14" hidden="1">
      <c r="B169" t="s">
        <v>7379</v>
      </c>
      <c r="C169" t="s">
        <v>7380</v>
      </c>
      <c r="D169" t="s">
        <v>7381</v>
      </c>
      <c r="F169" t="s">
        <v>269</v>
      </c>
      <c r="G169">
        <v>2</v>
      </c>
      <c r="H169">
        <v>4</v>
      </c>
      <c r="I169" t="s">
        <v>407</v>
      </c>
      <c r="J169">
        <v>3</v>
      </c>
      <c r="K169" s="312" t="s">
        <v>3246</v>
      </c>
      <c r="L169" s="478" t="s">
        <v>7767</v>
      </c>
      <c r="M169">
        <v>0</v>
      </c>
      <c r="N169">
        <v>0</v>
      </c>
      <c r="O169">
        <v>0</v>
      </c>
      <c r="P169">
        <v>0</v>
      </c>
      <c r="Q169">
        <v>0</v>
      </c>
      <c r="R169">
        <f t="shared" si="4"/>
        <v>0</v>
      </c>
    </row>
    <row r="170" spans="2:18" customFormat="1" ht="14" hidden="1">
      <c r="B170" t="s">
        <v>7403</v>
      </c>
      <c r="C170" t="s">
        <v>7404</v>
      </c>
      <c r="D170" t="s">
        <v>7405</v>
      </c>
      <c r="F170" t="s">
        <v>269</v>
      </c>
      <c r="G170">
        <v>2</v>
      </c>
      <c r="H170">
        <v>4</v>
      </c>
      <c r="I170" t="s">
        <v>407</v>
      </c>
      <c r="J170">
        <v>3</v>
      </c>
      <c r="K170" t="s">
        <v>454</v>
      </c>
      <c r="L170" t="s">
        <v>7721</v>
      </c>
      <c r="M170" s="473">
        <v>0</v>
      </c>
      <c r="N170" s="473">
        <v>0</v>
      </c>
      <c r="O170" s="473">
        <v>0</v>
      </c>
      <c r="P170" s="473">
        <v>0</v>
      </c>
      <c r="Q170" s="473">
        <v>0</v>
      </c>
      <c r="R170">
        <f t="shared" si="4"/>
        <v>0</v>
      </c>
    </row>
    <row r="171" spans="2:18" customFormat="1" ht="14" hidden="1">
      <c r="B171" t="s">
        <v>7409</v>
      </c>
      <c r="C171" t="s">
        <v>7410</v>
      </c>
      <c r="D171" t="s">
        <v>7411</v>
      </c>
      <c r="F171" t="s">
        <v>269</v>
      </c>
      <c r="G171">
        <v>2</v>
      </c>
      <c r="H171">
        <v>5</v>
      </c>
      <c r="I171" t="s">
        <v>407</v>
      </c>
      <c r="J171">
        <v>3</v>
      </c>
      <c r="K171" t="s">
        <v>454</v>
      </c>
      <c r="L171" t="s">
        <v>7721</v>
      </c>
      <c r="M171" s="473">
        <v>0</v>
      </c>
      <c r="N171" s="473">
        <v>0</v>
      </c>
      <c r="O171" s="473">
        <v>0</v>
      </c>
      <c r="P171" s="473">
        <v>0</v>
      </c>
      <c r="Q171" s="473">
        <v>0</v>
      </c>
      <c r="R171">
        <f t="shared" si="4"/>
        <v>0</v>
      </c>
    </row>
    <row r="172" spans="2:18" customFormat="1" ht="14" hidden="1">
      <c r="B172" t="s">
        <v>7469</v>
      </c>
      <c r="C172" t="s">
        <v>7470</v>
      </c>
      <c r="D172" t="s">
        <v>7471</v>
      </c>
      <c r="E172" t="s">
        <v>5102</v>
      </c>
      <c r="F172" t="s">
        <v>269</v>
      </c>
      <c r="G172">
        <v>4</v>
      </c>
      <c r="H172">
        <v>1</v>
      </c>
      <c r="I172" t="s">
        <v>407</v>
      </c>
      <c r="J172">
        <v>3</v>
      </c>
      <c r="K172" t="s">
        <v>454</v>
      </c>
      <c r="L172" t="s">
        <v>7721</v>
      </c>
      <c r="M172" s="473">
        <v>0</v>
      </c>
      <c r="N172" s="473">
        <v>0</v>
      </c>
      <c r="O172" s="473">
        <v>0</v>
      </c>
      <c r="P172" s="473">
        <v>0</v>
      </c>
      <c r="Q172" s="473">
        <v>0</v>
      </c>
      <c r="R172">
        <f t="shared" si="4"/>
        <v>0</v>
      </c>
    </row>
    <row r="173" spans="2:18" customFormat="1" ht="14" hidden="1">
      <c r="B173" t="s">
        <v>7475</v>
      </c>
      <c r="C173" t="s">
        <v>7476</v>
      </c>
      <c r="D173" t="s">
        <v>7477</v>
      </c>
      <c r="F173" t="s">
        <v>269</v>
      </c>
      <c r="G173">
        <v>3</v>
      </c>
      <c r="H173">
        <v>4</v>
      </c>
      <c r="I173" t="s">
        <v>407</v>
      </c>
      <c r="J173">
        <v>3</v>
      </c>
      <c r="K173" s="312" t="s">
        <v>3246</v>
      </c>
      <c r="L173" s="478" t="s">
        <v>7767</v>
      </c>
      <c r="M173">
        <v>0</v>
      </c>
      <c r="N173">
        <v>0</v>
      </c>
      <c r="O173">
        <v>0</v>
      </c>
      <c r="P173">
        <v>0</v>
      </c>
      <c r="Q173">
        <v>0</v>
      </c>
      <c r="R173">
        <f t="shared" si="4"/>
        <v>0</v>
      </c>
    </row>
    <row r="174" spans="2:18" customFormat="1" ht="14">
      <c r="B174" t="s">
        <v>7604</v>
      </c>
      <c r="C174" t="s">
        <v>7605</v>
      </c>
      <c r="D174" t="s">
        <v>7606</v>
      </c>
      <c r="E174" t="s">
        <v>5525</v>
      </c>
      <c r="F174" t="s">
        <v>269</v>
      </c>
      <c r="G174">
        <v>3</v>
      </c>
      <c r="H174">
        <v>3</v>
      </c>
      <c r="I174" t="s">
        <v>407</v>
      </c>
      <c r="J174">
        <v>3</v>
      </c>
      <c r="K174" s="312" t="s">
        <v>3253</v>
      </c>
      <c r="L174" t="s">
        <v>7721</v>
      </c>
      <c r="M174">
        <v>1</v>
      </c>
      <c r="N174">
        <v>2</v>
      </c>
      <c r="O174">
        <v>1</v>
      </c>
      <c r="P174">
        <v>1</v>
      </c>
      <c r="Q174">
        <v>2</v>
      </c>
      <c r="R174">
        <f t="shared" si="4"/>
        <v>7</v>
      </c>
    </row>
    <row r="175" spans="2:18" customFormat="1" ht="14">
      <c r="B175" t="s">
        <v>7651</v>
      </c>
      <c r="C175" t="s">
        <v>7652</v>
      </c>
      <c r="D175" t="s">
        <v>7653</v>
      </c>
      <c r="F175" t="s">
        <v>269</v>
      </c>
      <c r="G175">
        <v>4</v>
      </c>
      <c r="H175">
        <v>2</v>
      </c>
      <c r="I175" t="s">
        <v>407</v>
      </c>
      <c r="J175">
        <v>3</v>
      </c>
      <c r="K175" s="312" t="s">
        <v>3253</v>
      </c>
      <c r="L175" t="s">
        <v>7721</v>
      </c>
      <c r="M175">
        <v>1</v>
      </c>
      <c r="N175">
        <v>2</v>
      </c>
      <c r="O175">
        <v>2</v>
      </c>
      <c r="P175">
        <v>1</v>
      </c>
      <c r="Q175">
        <v>2</v>
      </c>
      <c r="R175">
        <f t="shared" si="4"/>
        <v>8</v>
      </c>
    </row>
    <row r="176" spans="2:18" customFormat="1" ht="14">
      <c r="B176" s="478" t="s">
        <v>7736</v>
      </c>
      <c r="C176" t="s">
        <v>7371</v>
      </c>
      <c r="D176" t="s">
        <v>7372</v>
      </c>
      <c r="F176" t="s">
        <v>269</v>
      </c>
      <c r="G176">
        <v>3</v>
      </c>
      <c r="H176">
        <v>5</v>
      </c>
      <c r="I176" t="s">
        <v>407</v>
      </c>
      <c r="J176">
        <v>4</v>
      </c>
      <c r="K176" s="312" t="s">
        <v>3236</v>
      </c>
      <c r="L176" t="s">
        <v>7721</v>
      </c>
      <c r="M176">
        <v>1</v>
      </c>
      <c r="N176">
        <v>1</v>
      </c>
      <c r="O176">
        <v>1</v>
      </c>
      <c r="P176" s="473">
        <v>0</v>
      </c>
      <c r="Q176" s="473">
        <v>0</v>
      </c>
      <c r="R176">
        <f t="shared" si="4"/>
        <v>3</v>
      </c>
    </row>
    <row r="177" spans="2:18" customFormat="1" ht="14" hidden="1">
      <c r="B177" t="s">
        <v>7382</v>
      </c>
      <c r="C177" t="s">
        <v>7383</v>
      </c>
      <c r="D177" t="s">
        <v>7384</v>
      </c>
      <c r="F177" t="s">
        <v>269</v>
      </c>
      <c r="G177">
        <v>2</v>
      </c>
      <c r="H177">
        <v>6</v>
      </c>
      <c r="I177" t="s">
        <v>407</v>
      </c>
      <c r="J177">
        <v>4</v>
      </c>
      <c r="K177" s="312" t="s">
        <v>3246</v>
      </c>
      <c r="L177" s="478" t="s">
        <v>7744</v>
      </c>
      <c r="M177">
        <v>0</v>
      </c>
      <c r="N177">
        <v>0</v>
      </c>
      <c r="O177">
        <v>0</v>
      </c>
      <c r="P177">
        <v>0</v>
      </c>
      <c r="Q177">
        <v>0</v>
      </c>
      <c r="R177">
        <f t="shared" si="4"/>
        <v>0</v>
      </c>
    </row>
    <row r="178" spans="2:18" customFormat="1" ht="14" hidden="1">
      <c r="B178" t="s">
        <v>7385</v>
      </c>
      <c r="C178" t="s">
        <v>7386</v>
      </c>
      <c r="D178" t="s">
        <v>7387</v>
      </c>
      <c r="F178" t="s">
        <v>269</v>
      </c>
      <c r="G178">
        <v>3</v>
      </c>
      <c r="H178">
        <v>3</v>
      </c>
      <c r="I178" t="s">
        <v>407</v>
      </c>
      <c r="J178">
        <v>4</v>
      </c>
      <c r="K178" s="312" t="s">
        <v>3246</v>
      </c>
      <c r="L178" s="478" t="s">
        <v>7744</v>
      </c>
      <c r="M178">
        <v>0</v>
      </c>
      <c r="N178">
        <v>0</v>
      </c>
      <c r="O178">
        <v>0</v>
      </c>
      <c r="P178">
        <v>0</v>
      </c>
      <c r="Q178">
        <v>0</v>
      </c>
      <c r="R178">
        <f t="shared" si="4"/>
        <v>0</v>
      </c>
    </row>
    <row r="179" spans="2:18" customFormat="1" ht="14" hidden="1">
      <c r="B179" t="s">
        <v>7400</v>
      </c>
      <c r="C179" t="s">
        <v>7401</v>
      </c>
      <c r="D179" t="s">
        <v>7402</v>
      </c>
      <c r="E179" t="s">
        <v>5296</v>
      </c>
      <c r="F179" t="s">
        <v>269</v>
      </c>
      <c r="G179">
        <v>4</v>
      </c>
      <c r="H179">
        <v>5</v>
      </c>
      <c r="I179" t="s">
        <v>407</v>
      </c>
      <c r="J179">
        <v>4</v>
      </c>
      <c r="K179" t="s">
        <v>454</v>
      </c>
      <c r="L179" t="s">
        <v>7721</v>
      </c>
      <c r="M179" s="473">
        <v>0</v>
      </c>
      <c r="N179" s="473">
        <v>0</v>
      </c>
      <c r="O179" s="473">
        <v>0</v>
      </c>
      <c r="P179" s="473">
        <v>0</v>
      </c>
      <c r="Q179" s="473">
        <v>0</v>
      </c>
      <c r="R179">
        <f t="shared" si="4"/>
        <v>0</v>
      </c>
    </row>
    <row r="180" spans="2:18" customFormat="1" ht="14" hidden="1">
      <c r="B180" t="s">
        <v>7406</v>
      </c>
      <c r="C180" t="s">
        <v>7407</v>
      </c>
      <c r="D180" t="s">
        <v>7408</v>
      </c>
      <c r="F180" t="s">
        <v>269</v>
      </c>
      <c r="G180">
        <v>4</v>
      </c>
      <c r="H180">
        <v>4</v>
      </c>
      <c r="I180" t="s">
        <v>407</v>
      </c>
      <c r="J180">
        <v>4</v>
      </c>
      <c r="K180" t="s">
        <v>454</v>
      </c>
      <c r="L180" t="s">
        <v>7721</v>
      </c>
      <c r="M180" s="473">
        <v>0</v>
      </c>
      <c r="N180" s="473">
        <v>0</v>
      </c>
      <c r="O180" s="473">
        <v>0</v>
      </c>
      <c r="P180" s="473">
        <v>0</v>
      </c>
      <c r="Q180" s="473">
        <v>0</v>
      </c>
      <c r="R180">
        <f t="shared" si="4"/>
        <v>0</v>
      </c>
    </row>
    <row r="181" spans="2:18" customFormat="1" ht="14" hidden="1">
      <c r="B181" t="s">
        <v>7496</v>
      </c>
      <c r="C181" t="s">
        <v>7497</v>
      </c>
      <c r="D181" t="s">
        <v>7498</v>
      </c>
      <c r="F181" t="s">
        <v>269</v>
      </c>
      <c r="G181">
        <v>3</v>
      </c>
      <c r="H181">
        <v>5</v>
      </c>
      <c r="I181" t="s">
        <v>407</v>
      </c>
      <c r="J181">
        <v>4</v>
      </c>
      <c r="K181" t="s">
        <v>454</v>
      </c>
      <c r="L181" t="s">
        <v>7721</v>
      </c>
      <c r="M181" s="473">
        <v>0</v>
      </c>
      <c r="N181" s="473">
        <v>0</v>
      </c>
      <c r="O181" s="473">
        <v>0</v>
      </c>
      <c r="P181" s="473">
        <v>0</v>
      </c>
      <c r="Q181" s="473">
        <v>0</v>
      </c>
      <c r="R181">
        <f t="shared" si="4"/>
        <v>0</v>
      </c>
    </row>
    <row r="182" spans="2:18" customFormat="1" ht="14">
      <c r="B182" t="s">
        <v>7561</v>
      </c>
      <c r="C182" t="s">
        <v>7562</v>
      </c>
      <c r="D182" t="s">
        <v>7563</v>
      </c>
      <c r="E182" t="s">
        <v>5167</v>
      </c>
      <c r="F182" t="s">
        <v>269</v>
      </c>
      <c r="G182">
        <v>6</v>
      </c>
      <c r="H182">
        <v>7</v>
      </c>
      <c r="I182" t="s">
        <v>407</v>
      </c>
      <c r="J182">
        <v>4</v>
      </c>
      <c r="K182" s="312" t="s">
        <v>3253</v>
      </c>
      <c r="L182" t="s">
        <v>7721</v>
      </c>
      <c r="M182">
        <v>2</v>
      </c>
      <c r="N182">
        <v>1</v>
      </c>
      <c r="O182">
        <v>2</v>
      </c>
      <c r="P182">
        <v>2</v>
      </c>
      <c r="Q182">
        <v>2</v>
      </c>
      <c r="R182">
        <f t="shared" si="4"/>
        <v>9</v>
      </c>
    </row>
    <row r="183" spans="2:18" customFormat="1" ht="14">
      <c r="B183" s="478" t="s">
        <v>7726</v>
      </c>
      <c r="C183" t="s">
        <v>7709</v>
      </c>
      <c r="D183" t="s">
        <v>7710</v>
      </c>
      <c r="F183" t="s">
        <v>269</v>
      </c>
      <c r="G183">
        <v>4</v>
      </c>
      <c r="H183">
        <v>4</v>
      </c>
      <c r="I183" t="s">
        <v>407</v>
      </c>
      <c r="J183">
        <v>4</v>
      </c>
      <c r="K183" s="312" t="s">
        <v>3236</v>
      </c>
      <c r="L183" t="s">
        <v>7721</v>
      </c>
      <c r="M183" s="473">
        <v>0</v>
      </c>
      <c r="N183">
        <v>1</v>
      </c>
      <c r="O183">
        <v>1</v>
      </c>
      <c r="P183">
        <v>1</v>
      </c>
      <c r="Q183" s="473">
        <v>0</v>
      </c>
      <c r="R183">
        <f t="shared" si="4"/>
        <v>3</v>
      </c>
    </row>
    <row r="184" spans="2:18" customFormat="1" ht="14">
      <c r="B184" s="478" t="s">
        <v>7732</v>
      </c>
      <c r="C184" t="s">
        <v>7719</v>
      </c>
      <c r="D184" t="s">
        <v>7720</v>
      </c>
      <c r="F184" t="s">
        <v>269</v>
      </c>
      <c r="G184">
        <v>4</v>
      </c>
      <c r="H184">
        <v>4</v>
      </c>
      <c r="I184" t="s">
        <v>407</v>
      </c>
      <c r="J184">
        <v>4</v>
      </c>
      <c r="K184" s="312" t="s">
        <v>3236</v>
      </c>
      <c r="L184" t="s">
        <v>7721</v>
      </c>
      <c r="M184">
        <v>1</v>
      </c>
      <c r="N184" s="473">
        <v>0</v>
      </c>
      <c r="O184" s="473">
        <v>0</v>
      </c>
      <c r="P184" s="473">
        <v>0</v>
      </c>
      <c r="Q184" s="473">
        <v>1</v>
      </c>
      <c r="R184">
        <f t="shared" si="4"/>
        <v>2</v>
      </c>
    </row>
    <row r="185" spans="2:18" customFormat="1" ht="14" hidden="1">
      <c r="B185" t="s">
        <v>7397</v>
      </c>
      <c r="C185" t="s">
        <v>7398</v>
      </c>
      <c r="D185" t="s">
        <v>7399</v>
      </c>
      <c r="F185" t="s">
        <v>269</v>
      </c>
      <c r="G185">
        <v>4</v>
      </c>
      <c r="H185">
        <v>7</v>
      </c>
      <c r="I185" t="s">
        <v>407</v>
      </c>
      <c r="J185">
        <v>5</v>
      </c>
      <c r="K185" t="s">
        <v>454</v>
      </c>
      <c r="L185" t="s">
        <v>7721</v>
      </c>
      <c r="M185" s="473">
        <v>0</v>
      </c>
      <c r="N185" s="473">
        <v>0</v>
      </c>
      <c r="O185" s="473">
        <v>0</v>
      </c>
      <c r="P185" s="473">
        <v>0</v>
      </c>
      <c r="Q185" s="473">
        <v>0</v>
      </c>
      <c r="R185">
        <f t="shared" si="4"/>
        <v>0</v>
      </c>
    </row>
    <row r="186" spans="2:18" customFormat="1" ht="14" hidden="1">
      <c r="B186" t="s">
        <v>7484</v>
      </c>
      <c r="C186" t="s">
        <v>7485</v>
      </c>
      <c r="D186" t="s">
        <v>7486</v>
      </c>
      <c r="E186" t="s">
        <v>5167</v>
      </c>
      <c r="F186" t="s">
        <v>269</v>
      </c>
      <c r="G186">
        <v>3</v>
      </c>
      <c r="H186">
        <v>7</v>
      </c>
      <c r="I186" t="s">
        <v>407</v>
      </c>
      <c r="J186">
        <v>5</v>
      </c>
      <c r="K186" t="s">
        <v>454</v>
      </c>
      <c r="L186" t="s">
        <v>7721</v>
      </c>
      <c r="M186" s="473">
        <v>0</v>
      </c>
      <c r="N186" s="473">
        <v>0</v>
      </c>
      <c r="O186" s="473">
        <v>0</v>
      </c>
      <c r="P186" s="473">
        <v>0</v>
      </c>
      <c r="Q186" s="473">
        <v>0</v>
      </c>
      <c r="R186">
        <f t="shared" si="4"/>
        <v>0</v>
      </c>
    </row>
    <row r="187" spans="2:18" customFormat="1" ht="14">
      <c r="B187" t="s">
        <v>7664</v>
      </c>
      <c r="C187" t="s">
        <v>7665</v>
      </c>
      <c r="D187" t="s">
        <v>7666</v>
      </c>
      <c r="F187" t="s">
        <v>269</v>
      </c>
      <c r="G187">
        <v>3</v>
      </c>
      <c r="H187">
        <v>4</v>
      </c>
      <c r="I187" t="s">
        <v>407</v>
      </c>
      <c r="J187">
        <v>5</v>
      </c>
      <c r="K187" s="312" t="s">
        <v>3253</v>
      </c>
      <c r="L187" t="s">
        <v>7721</v>
      </c>
      <c r="M187">
        <v>0</v>
      </c>
      <c r="N187">
        <v>1</v>
      </c>
      <c r="O187">
        <v>1</v>
      </c>
      <c r="P187">
        <v>1</v>
      </c>
      <c r="Q187">
        <v>1</v>
      </c>
      <c r="R187">
        <f t="shared" si="4"/>
        <v>4</v>
      </c>
    </row>
    <row r="188" spans="2:18" customFormat="1" ht="14" hidden="1">
      <c r="B188" t="s">
        <v>7700</v>
      </c>
      <c r="C188" t="s">
        <v>7701</v>
      </c>
      <c r="D188" t="s">
        <v>7702</v>
      </c>
      <c r="F188" t="s">
        <v>269</v>
      </c>
      <c r="G188">
        <v>3</v>
      </c>
      <c r="H188">
        <v>3</v>
      </c>
      <c r="I188" t="s">
        <v>407</v>
      </c>
      <c r="J188">
        <v>5</v>
      </c>
      <c r="K188" t="s">
        <v>454</v>
      </c>
      <c r="L188" t="s">
        <v>7721</v>
      </c>
      <c r="M188" s="473">
        <v>0</v>
      </c>
      <c r="N188" s="473">
        <v>0</v>
      </c>
      <c r="O188" s="473">
        <v>0</v>
      </c>
      <c r="P188" s="473">
        <v>0</v>
      </c>
      <c r="Q188" s="473">
        <v>0</v>
      </c>
      <c r="R188">
        <f t="shared" si="4"/>
        <v>0</v>
      </c>
    </row>
    <row r="189" spans="2:18" customFormat="1" ht="14" hidden="1">
      <c r="B189" t="s">
        <v>7388</v>
      </c>
      <c r="C189" t="s">
        <v>7389</v>
      </c>
      <c r="D189" t="s">
        <v>7390</v>
      </c>
      <c r="F189" t="s">
        <v>269</v>
      </c>
      <c r="G189">
        <v>2</v>
      </c>
      <c r="H189">
        <v>10</v>
      </c>
      <c r="I189" t="s">
        <v>407</v>
      </c>
      <c r="J189">
        <v>6</v>
      </c>
      <c r="K189" t="s">
        <v>454</v>
      </c>
      <c r="L189" t="s">
        <v>7721</v>
      </c>
      <c r="M189" s="473">
        <v>0</v>
      </c>
      <c r="N189" s="473">
        <v>0</v>
      </c>
      <c r="O189" s="473">
        <v>0</v>
      </c>
      <c r="P189" s="473">
        <v>0</v>
      </c>
      <c r="Q189" s="473">
        <v>0</v>
      </c>
      <c r="R189">
        <f t="shared" si="4"/>
        <v>0</v>
      </c>
    </row>
    <row r="190" spans="2:18" customFormat="1" ht="14" hidden="1">
      <c r="B190" t="s">
        <v>7394</v>
      </c>
      <c r="C190" t="s">
        <v>7395</v>
      </c>
      <c r="D190" t="s">
        <v>7396</v>
      </c>
      <c r="F190" t="s">
        <v>269</v>
      </c>
      <c r="G190">
        <v>9</v>
      </c>
      <c r="H190">
        <v>3</v>
      </c>
      <c r="I190" t="s">
        <v>407</v>
      </c>
      <c r="J190">
        <v>6</v>
      </c>
      <c r="K190" t="s">
        <v>454</v>
      </c>
      <c r="L190" t="s">
        <v>7721</v>
      </c>
      <c r="M190" s="473">
        <v>0</v>
      </c>
      <c r="N190" s="473">
        <v>0</v>
      </c>
      <c r="O190" s="473">
        <v>0</v>
      </c>
      <c r="P190" s="473">
        <v>0</v>
      </c>
      <c r="Q190" s="473">
        <v>0</v>
      </c>
      <c r="R190">
        <f t="shared" si="4"/>
        <v>0</v>
      </c>
    </row>
    <row r="191" spans="2:18" customFormat="1" ht="14" hidden="1">
      <c r="B191" t="s">
        <v>7448</v>
      </c>
      <c r="C191" t="s">
        <v>7449</v>
      </c>
      <c r="D191" t="s">
        <v>7450</v>
      </c>
      <c r="E191" t="s">
        <v>5167</v>
      </c>
      <c r="F191" t="s">
        <v>269</v>
      </c>
      <c r="G191">
        <v>8</v>
      </c>
      <c r="H191">
        <v>4</v>
      </c>
      <c r="I191" t="s">
        <v>407</v>
      </c>
      <c r="J191">
        <v>7</v>
      </c>
      <c r="K191" t="s">
        <v>454</v>
      </c>
      <c r="L191" t="s">
        <v>7721</v>
      </c>
      <c r="M191" s="473">
        <v>0</v>
      </c>
      <c r="N191" s="473">
        <v>0</v>
      </c>
      <c r="O191" s="473">
        <v>0</v>
      </c>
      <c r="P191" s="473">
        <v>0</v>
      </c>
      <c r="Q191" s="473">
        <v>0</v>
      </c>
      <c r="R191">
        <f t="shared" si="4"/>
        <v>0</v>
      </c>
    </row>
    <row r="192" spans="2:18" customFormat="1" ht="14" hidden="1">
      <c r="B192" t="s">
        <v>7391</v>
      </c>
      <c r="C192" t="s">
        <v>7392</v>
      </c>
      <c r="D192" t="s">
        <v>7393</v>
      </c>
      <c r="F192" t="s">
        <v>269</v>
      </c>
      <c r="G192">
        <v>8</v>
      </c>
      <c r="H192">
        <v>8</v>
      </c>
      <c r="I192" t="s">
        <v>407</v>
      </c>
      <c r="J192">
        <v>8</v>
      </c>
      <c r="K192" t="s">
        <v>454</v>
      </c>
      <c r="L192" t="s">
        <v>7721</v>
      </c>
      <c r="M192" s="473">
        <v>0</v>
      </c>
      <c r="N192" s="473">
        <v>0</v>
      </c>
      <c r="O192" s="473">
        <v>0</v>
      </c>
      <c r="P192" s="473">
        <v>0</v>
      </c>
      <c r="Q192" s="473">
        <v>0</v>
      </c>
      <c r="R192">
        <f t="shared" si="4"/>
        <v>0</v>
      </c>
    </row>
    <row r="193" spans="2:18" customFormat="1" ht="14">
      <c r="B193" t="s">
        <v>7673</v>
      </c>
      <c r="C193" t="s">
        <v>7674</v>
      </c>
      <c r="D193" t="s">
        <v>7675</v>
      </c>
      <c r="F193" t="s">
        <v>269</v>
      </c>
      <c r="G193">
        <v>3</v>
      </c>
      <c r="H193">
        <v>5</v>
      </c>
      <c r="I193" t="s">
        <v>407</v>
      </c>
      <c r="J193">
        <v>8</v>
      </c>
      <c r="K193" s="312" t="s">
        <v>3253</v>
      </c>
      <c r="L193" t="s">
        <v>7721</v>
      </c>
      <c r="M193">
        <v>1</v>
      </c>
      <c r="N193">
        <v>2</v>
      </c>
      <c r="O193">
        <v>1</v>
      </c>
      <c r="P193">
        <v>2</v>
      </c>
      <c r="Q193">
        <v>2</v>
      </c>
      <c r="R193">
        <f t="shared" si="4"/>
        <v>8</v>
      </c>
    </row>
    <row r="194" spans="2:18" customFormat="1" ht="14">
      <c r="B194" s="478" t="s">
        <v>7727</v>
      </c>
      <c r="C194" t="s">
        <v>7649</v>
      </c>
      <c r="D194" t="s">
        <v>7650</v>
      </c>
      <c r="E194" t="s">
        <v>5296</v>
      </c>
      <c r="F194" t="s">
        <v>269</v>
      </c>
      <c r="G194">
        <v>8</v>
      </c>
      <c r="H194">
        <v>8</v>
      </c>
      <c r="I194" t="s">
        <v>407</v>
      </c>
      <c r="J194">
        <v>10</v>
      </c>
      <c r="K194" s="312" t="s">
        <v>3236</v>
      </c>
      <c r="L194" t="s">
        <v>7721</v>
      </c>
      <c r="M194" s="473">
        <v>0</v>
      </c>
      <c r="N194" s="473">
        <v>0</v>
      </c>
      <c r="O194" s="473">
        <v>0</v>
      </c>
      <c r="P194" s="473">
        <v>0</v>
      </c>
      <c r="Q194" s="473">
        <v>0</v>
      </c>
      <c r="R194">
        <f t="shared" si="4"/>
        <v>0</v>
      </c>
    </row>
    <row r="195" spans="2:18" customFormat="1" ht="14" hidden="1">
      <c r="B195" t="s">
        <v>7376</v>
      </c>
      <c r="C195" t="s">
        <v>7377</v>
      </c>
      <c r="D195" t="s">
        <v>8071</v>
      </c>
      <c r="F195" t="s">
        <v>269</v>
      </c>
      <c r="G195">
        <v>1</v>
      </c>
      <c r="H195">
        <v>2</v>
      </c>
      <c r="I195" t="s">
        <v>407</v>
      </c>
      <c r="J195">
        <v>1</v>
      </c>
      <c r="K195" t="s">
        <v>473</v>
      </c>
      <c r="L195" t="s">
        <v>7721</v>
      </c>
      <c r="M195">
        <v>0</v>
      </c>
      <c r="N195">
        <v>0</v>
      </c>
      <c r="O195">
        <v>0</v>
      </c>
      <c r="P195">
        <v>0</v>
      </c>
      <c r="Q195">
        <v>0</v>
      </c>
      <c r="R195">
        <f t="shared" si="4"/>
        <v>0</v>
      </c>
    </row>
    <row r="196" spans="2:18" customFormat="1" ht="14" hidden="1">
      <c r="B196" t="s">
        <v>7350</v>
      </c>
      <c r="C196" t="s">
        <v>7351</v>
      </c>
      <c r="D196" t="s">
        <v>7352</v>
      </c>
      <c r="F196" t="s">
        <v>269</v>
      </c>
      <c r="G196">
        <v>2</v>
      </c>
      <c r="H196">
        <v>2</v>
      </c>
      <c r="I196" t="s">
        <v>407</v>
      </c>
      <c r="J196">
        <v>2</v>
      </c>
      <c r="K196" t="s">
        <v>454</v>
      </c>
      <c r="L196" t="s">
        <v>7721</v>
      </c>
      <c r="M196" s="473">
        <v>0</v>
      </c>
      <c r="N196" s="473">
        <v>0</v>
      </c>
      <c r="O196" s="473">
        <v>0</v>
      </c>
      <c r="P196" s="473">
        <v>0</v>
      </c>
      <c r="Q196" s="473">
        <v>0</v>
      </c>
      <c r="R196">
        <f t="shared" si="4"/>
        <v>0</v>
      </c>
    </row>
    <row r="197" spans="2:18" customFormat="1" ht="14">
      <c r="B197" t="s">
        <v>8063</v>
      </c>
      <c r="C197" t="s">
        <v>8064</v>
      </c>
      <c r="D197" t="s">
        <v>8065</v>
      </c>
      <c r="F197" t="s">
        <v>269</v>
      </c>
      <c r="G197">
        <v>1</v>
      </c>
      <c r="H197">
        <v>5</v>
      </c>
      <c r="I197" t="s">
        <v>407</v>
      </c>
      <c r="J197">
        <v>3</v>
      </c>
      <c r="K197" t="s">
        <v>490</v>
      </c>
      <c r="L197" t="s">
        <v>7721</v>
      </c>
      <c r="M197" s="473">
        <v>0</v>
      </c>
      <c r="N197" s="473">
        <v>0</v>
      </c>
      <c r="O197" s="473">
        <v>0</v>
      </c>
      <c r="P197" s="473">
        <v>0</v>
      </c>
      <c r="Q197" s="473">
        <v>0</v>
      </c>
      <c r="R197">
        <f t="shared" si="4"/>
        <v>0</v>
      </c>
    </row>
    <row r="198" spans="2:18" customFormat="1" ht="14" hidden="1">
      <c r="B198" t="s">
        <v>7332</v>
      </c>
      <c r="C198" t="s">
        <v>7333</v>
      </c>
      <c r="D198" t="s">
        <v>7334</v>
      </c>
      <c r="F198" t="s">
        <v>269</v>
      </c>
      <c r="G198">
        <v>2</v>
      </c>
      <c r="H198">
        <v>4</v>
      </c>
      <c r="I198" t="s">
        <v>407</v>
      </c>
      <c r="J198">
        <v>3</v>
      </c>
      <c r="K198" t="s">
        <v>454</v>
      </c>
      <c r="L198" t="s">
        <v>7721</v>
      </c>
      <c r="M198" s="473">
        <v>0</v>
      </c>
      <c r="N198" s="473">
        <v>0</v>
      </c>
      <c r="O198" s="473">
        <v>0</v>
      </c>
      <c r="P198" s="473">
        <v>0</v>
      </c>
      <c r="Q198" s="473">
        <v>0</v>
      </c>
      <c r="R198">
        <f t="shared" si="4"/>
        <v>0</v>
      </c>
    </row>
    <row r="199" spans="2:18" customFormat="1" ht="14" hidden="1">
      <c r="B199" t="s">
        <v>7379</v>
      </c>
      <c r="C199" t="s">
        <v>7380</v>
      </c>
      <c r="D199" t="s">
        <v>7381</v>
      </c>
      <c r="F199" t="s">
        <v>269</v>
      </c>
      <c r="G199">
        <v>2</v>
      </c>
      <c r="H199">
        <v>4</v>
      </c>
      <c r="I199" t="s">
        <v>407</v>
      </c>
      <c r="J199">
        <v>3</v>
      </c>
      <c r="K199" t="s">
        <v>473</v>
      </c>
      <c r="L199" t="s">
        <v>7721</v>
      </c>
      <c r="M199">
        <v>0</v>
      </c>
      <c r="N199">
        <v>0</v>
      </c>
      <c r="O199">
        <v>0</v>
      </c>
      <c r="P199">
        <v>0</v>
      </c>
      <c r="Q199">
        <v>0</v>
      </c>
      <c r="R199">
        <f t="shared" si="4"/>
        <v>0</v>
      </c>
    </row>
    <row r="200" spans="2:18" customFormat="1" ht="14" hidden="1">
      <c r="B200" t="s">
        <v>7403</v>
      </c>
      <c r="C200" t="s">
        <v>7404</v>
      </c>
      <c r="D200" t="s">
        <v>7405</v>
      </c>
      <c r="F200" t="s">
        <v>269</v>
      </c>
      <c r="G200">
        <v>2</v>
      </c>
      <c r="H200">
        <v>4</v>
      </c>
      <c r="I200" t="s">
        <v>407</v>
      </c>
      <c r="J200">
        <v>3</v>
      </c>
      <c r="K200" t="s">
        <v>454</v>
      </c>
      <c r="L200" t="s">
        <v>7721</v>
      </c>
      <c r="M200" s="473">
        <v>0</v>
      </c>
      <c r="N200" s="473">
        <v>0</v>
      </c>
      <c r="O200" s="473">
        <v>0</v>
      </c>
      <c r="P200" s="473">
        <v>0</v>
      </c>
      <c r="Q200" s="473">
        <v>0</v>
      </c>
      <c r="R200">
        <f t="shared" si="4"/>
        <v>0</v>
      </c>
    </row>
    <row r="201" spans="2:18" customFormat="1" ht="14" hidden="1">
      <c r="B201" t="s">
        <v>7409</v>
      </c>
      <c r="C201" t="s">
        <v>7410</v>
      </c>
      <c r="D201" t="s">
        <v>7411</v>
      </c>
      <c r="F201" t="s">
        <v>269</v>
      </c>
      <c r="G201">
        <v>2</v>
      </c>
      <c r="H201">
        <v>5</v>
      </c>
      <c r="I201" t="s">
        <v>407</v>
      </c>
      <c r="J201">
        <v>3</v>
      </c>
      <c r="K201" t="s">
        <v>454</v>
      </c>
      <c r="L201" t="s">
        <v>7721</v>
      </c>
      <c r="M201" s="473">
        <v>0</v>
      </c>
      <c r="N201" s="473">
        <v>0</v>
      </c>
      <c r="O201" s="473">
        <v>0</v>
      </c>
      <c r="P201" s="473">
        <v>0</v>
      </c>
      <c r="Q201" s="473">
        <v>0</v>
      </c>
      <c r="R201">
        <f t="shared" ref="R201:R214" si="5">SUBTOTAL(9,M201:Q201)</f>
        <v>0</v>
      </c>
    </row>
    <row r="202" spans="2:18" customFormat="1" ht="14" hidden="1">
      <c r="B202" t="s">
        <v>7975</v>
      </c>
      <c r="C202" t="s">
        <v>7976</v>
      </c>
      <c r="D202" t="s">
        <v>7977</v>
      </c>
      <c r="F202" t="s">
        <v>269</v>
      </c>
      <c r="G202">
        <v>4</v>
      </c>
      <c r="H202">
        <v>5</v>
      </c>
      <c r="I202" t="s">
        <v>407</v>
      </c>
      <c r="J202">
        <v>4</v>
      </c>
      <c r="K202" t="s">
        <v>473</v>
      </c>
      <c r="L202" t="s">
        <v>7721</v>
      </c>
      <c r="M202">
        <v>0</v>
      </c>
      <c r="N202">
        <v>0</v>
      </c>
      <c r="O202">
        <v>0</v>
      </c>
      <c r="P202">
        <v>0</v>
      </c>
      <c r="Q202">
        <v>0</v>
      </c>
      <c r="R202">
        <f t="shared" si="5"/>
        <v>0</v>
      </c>
    </row>
    <row r="203" spans="2:18" customFormat="1" ht="14">
      <c r="B203" t="s">
        <v>8070</v>
      </c>
      <c r="C203" t="s">
        <v>7371</v>
      </c>
      <c r="D203" t="s">
        <v>7372</v>
      </c>
      <c r="F203" t="s">
        <v>269</v>
      </c>
      <c r="G203">
        <v>3</v>
      </c>
      <c r="H203">
        <v>5</v>
      </c>
      <c r="I203" t="s">
        <v>407</v>
      </c>
      <c r="J203">
        <v>4</v>
      </c>
      <c r="K203" t="s">
        <v>496</v>
      </c>
      <c r="L203" t="s">
        <v>7721</v>
      </c>
      <c r="M203" s="473">
        <v>0</v>
      </c>
      <c r="N203" s="473">
        <v>0</v>
      </c>
      <c r="O203" s="473">
        <v>0</v>
      </c>
      <c r="P203" s="473">
        <v>0</v>
      </c>
      <c r="Q203" s="473">
        <v>0</v>
      </c>
      <c r="R203">
        <f t="shared" si="5"/>
        <v>0</v>
      </c>
    </row>
    <row r="204" spans="2:18" customFormat="1" ht="14" hidden="1">
      <c r="B204" t="s">
        <v>7382</v>
      </c>
      <c r="C204" t="s">
        <v>7383</v>
      </c>
      <c r="D204" t="s">
        <v>7384</v>
      </c>
      <c r="F204" t="s">
        <v>269</v>
      </c>
      <c r="G204">
        <v>2</v>
      </c>
      <c r="H204">
        <v>6</v>
      </c>
      <c r="I204" t="s">
        <v>407</v>
      </c>
      <c r="J204">
        <v>4</v>
      </c>
      <c r="K204" t="s">
        <v>473</v>
      </c>
      <c r="L204" t="s">
        <v>7721</v>
      </c>
      <c r="M204">
        <v>0</v>
      </c>
      <c r="N204">
        <v>0</v>
      </c>
      <c r="O204">
        <v>0</v>
      </c>
      <c r="P204">
        <v>0</v>
      </c>
      <c r="Q204">
        <v>0</v>
      </c>
      <c r="R204">
        <f t="shared" si="5"/>
        <v>0</v>
      </c>
    </row>
    <row r="205" spans="2:18" customFormat="1" ht="14" hidden="1">
      <c r="B205" t="s">
        <v>7385</v>
      </c>
      <c r="C205" t="s">
        <v>7386</v>
      </c>
      <c r="D205" t="s">
        <v>7387</v>
      </c>
      <c r="F205" t="s">
        <v>269</v>
      </c>
      <c r="G205">
        <v>3</v>
      </c>
      <c r="H205">
        <v>3</v>
      </c>
      <c r="I205" t="s">
        <v>407</v>
      </c>
      <c r="J205">
        <v>4</v>
      </c>
      <c r="K205" t="s">
        <v>473</v>
      </c>
      <c r="L205" t="s">
        <v>7721</v>
      </c>
      <c r="M205">
        <v>0</v>
      </c>
      <c r="N205">
        <v>0</v>
      </c>
      <c r="O205">
        <v>0</v>
      </c>
      <c r="P205">
        <v>0</v>
      </c>
      <c r="Q205">
        <v>0</v>
      </c>
      <c r="R205">
        <f t="shared" si="5"/>
        <v>0</v>
      </c>
    </row>
    <row r="206" spans="2:18" customFormat="1" ht="14" hidden="1">
      <c r="B206" t="s">
        <v>7400</v>
      </c>
      <c r="C206" t="s">
        <v>7401</v>
      </c>
      <c r="D206" t="s">
        <v>7402</v>
      </c>
      <c r="E206" t="s">
        <v>5296</v>
      </c>
      <c r="F206" t="s">
        <v>269</v>
      </c>
      <c r="G206">
        <v>4</v>
      </c>
      <c r="H206">
        <v>5</v>
      </c>
      <c r="I206" t="s">
        <v>407</v>
      </c>
      <c r="J206">
        <v>4</v>
      </c>
      <c r="K206" t="s">
        <v>454</v>
      </c>
      <c r="L206" t="s">
        <v>7721</v>
      </c>
      <c r="M206" s="473">
        <v>0</v>
      </c>
      <c r="N206" s="473">
        <v>0</v>
      </c>
      <c r="O206" s="473">
        <v>0</v>
      </c>
      <c r="P206" s="473">
        <v>0</v>
      </c>
      <c r="Q206" s="473">
        <v>0</v>
      </c>
      <c r="R206">
        <f t="shared" si="5"/>
        <v>0</v>
      </c>
    </row>
    <row r="207" spans="2:18" customFormat="1" ht="14" hidden="1">
      <c r="B207" t="s">
        <v>7406</v>
      </c>
      <c r="C207" t="s">
        <v>7407</v>
      </c>
      <c r="D207" t="s">
        <v>7408</v>
      </c>
      <c r="F207" t="s">
        <v>269</v>
      </c>
      <c r="G207">
        <v>4</v>
      </c>
      <c r="H207">
        <v>4</v>
      </c>
      <c r="I207" t="s">
        <v>407</v>
      </c>
      <c r="J207">
        <v>4</v>
      </c>
      <c r="K207" t="s">
        <v>454</v>
      </c>
      <c r="L207" t="s">
        <v>7721</v>
      </c>
      <c r="M207" s="473">
        <v>0</v>
      </c>
      <c r="N207" s="473">
        <v>0</v>
      </c>
      <c r="O207" s="473">
        <v>0</v>
      </c>
      <c r="P207" s="473">
        <v>0</v>
      </c>
      <c r="Q207" s="473">
        <v>0</v>
      </c>
      <c r="R207">
        <f t="shared" si="5"/>
        <v>0</v>
      </c>
    </row>
    <row r="208" spans="2:18" customFormat="1" ht="14" hidden="1">
      <c r="B208" t="s">
        <v>8066</v>
      </c>
      <c r="C208" t="s">
        <v>8067</v>
      </c>
      <c r="D208" t="s">
        <v>8068</v>
      </c>
      <c r="E208" t="s">
        <v>5312</v>
      </c>
      <c r="F208" t="s">
        <v>269</v>
      </c>
      <c r="G208">
        <v>3</v>
      </c>
      <c r="H208">
        <v>6</v>
      </c>
      <c r="I208" t="s">
        <v>407</v>
      </c>
      <c r="J208">
        <v>5</v>
      </c>
      <c r="K208" t="s">
        <v>454</v>
      </c>
      <c r="L208" t="s">
        <v>7721</v>
      </c>
      <c r="M208" s="473">
        <v>0</v>
      </c>
      <c r="N208" s="473">
        <v>0</v>
      </c>
      <c r="O208" s="473">
        <v>0</v>
      </c>
      <c r="P208" s="473">
        <v>0</v>
      </c>
      <c r="Q208" s="473">
        <v>0</v>
      </c>
      <c r="R208">
        <f t="shared" si="5"/>
        <v>0</v>
      </c>
    </row>
    <row r="209" spans="2:18" customFormat="1" ht="14" hidden="1">
      <c r="B209" t="s">
        <v>7397</v>
      </c>
      <c r="C209" t="s">
        <v>7398</v>
      </c>
      <c r="D209" t="s">
        <v>7399</v>
      </c>
      <c r="F209" t="s">
        <v>269</v>
      </c>
      <c r="G209">
        <v>4</v>
      </c>
      <c r="H209">
        <v>7</v>
      </c>
      <c r="I209" t="s">
        <v>407</v>
      </c>
      <c r="J209">
        <v>5</v>
      </c>
      <c r="K209" t="s">
        <v>454</v>
      </c>
      <c r="L209" t="s">
        <v>7721</v>
      </c>
      <c r="M209" s="473">
        <v>0</v>
      </c>
      <c r="N209" s="473">
        <v>0</v>
      </c>
      <c r="O209" s="473">
        <v>0</v>
      </c>
      <c r="P209" s="473">
        <v>0</v>
      </c>
      <c r="Q209" s="473">
        <v>0</v>
      </c>
      <c r="R209">
        <f t="shared" si="5"/>
        <v>0</v>
      </c>
    </row>
    <row r="210" spans="2:18" customFormat="1" ht="14" hidden="1">
      <c r="B210" t="s">
        <v>7388</v>
      </c>
      <c r="C210" t="s">
        <v>7389</v>
      </c>
      <c r="D210" t="s">
        <v>7390</v>
      </c>
      <c r="F210" t="s">
        <v>269</v>
      </c>
      <c r="G210">
        <v>2</v>
      </c>
      <c r="H210">
        <v>10</v>
      </c>
      <c r="I210" t="s">
        <v>407</v>
      </c>
      <c r="J210">
        <v>6</v>
      </c>
      <c r="K210" t="s">
        <v>454</v>
      </c>
      <c r="L210" t="s">
        <v>7721</v>
      </c>
      <c r="M210" s="473">
        <v>0</v>
      </c>
      <c r="N210" s="473">
        <v>0</v>
      </c>
      <c r="O210" s="473">
        <v>0</v>
      </c>
      <c r="P210" s="473">
        <v>0</v>
      </c>
      <c r="Q210" s="473">
        <v>0</v>
      </c>
      <c r="R210">
        <f t="shared" si="5"/>
        <v>0</v>
      </c>
    </row>
    <row r="211" spans="2:18" customFormat="1" ht="14" hidden="1">
      <c r="B211" t="s">
        <v>7394</v>
      </c>
      <c r="C211" t="s">
        <v>7395</v>
      </c>
      <c r="D211" t="s">
        <v>7396</v>
      </c>
      <c r="F211" t="s">
        <v>269</v>
      </c>
      <c r="G211">
        <v>9</v>
      </c>
      <c r="H211">
        <v>3</v>
      </c>
      <c r="I211" t="s">
        <v>407</v>
      </c>
      <c r="J211">
        <v>6</v>
      </c>
      <c r="K211" t="s">
        <v>454</v>
      </c>
      <c r="L211" t="s">
        <v>7721</v>
      </c>
      <c r="M211" s="473">
        <v>0</v>
      </c>
      <c r="N211" s="473">
        <v>0</v>
      </c>
      <c r="O211" s="473">
        <v>0</v>
      </c>
      <c r="P211" s="473">
        <v>0</v>
      </c>
      <c r="Q211" s="473">
        <v>0</v>
      </c>
      <c r="R211">
        <f t="shared" si="5"/>
        <v>0</v>
      </c>
    </row>
    <row r="212" spans="2:18" customFormat="1" ht="14">
      <c r="B212" t="s">
        <v>7993</v>
      </c>
      <c r="C212" t="s">
        <v>7994</v>
      </c>
      <c r="D212" t="s">
        <v>7995</v>
      </c>
      <c r="E212" t="s">
        <v>5312</v>
      </c>
      <c r="F212" t="s">
        <v>269</v>
      </c>
      <c r="G212">
        <v>8</v>
      </c>
      <c r="H212">
        <v>8</v>
      </c>
      <c r="I212" t="s">
        <v>407</v>
      </c>
      <c r="J212">
        <v>8</v>
      </c>
      <c r="K212" t="s">
        <v>496</v>
      </c>
      <c r="L212" t="s">
        <v>7721</v>
      </c>
      <c r="M212" s="473">
        <v>0</v>
      </c>
      <c r="N212" s="473">
        <v>0</v>
      </c>
      <c r="O212" s="473">
        <v>0</v>
      </c>
      <c r="P212" s="473">
        <v>0</v>
      </c>
      <c r="Q212" s="473">
        <v>0</v>
      </c>
      <c r="R212">
        <f t="shared" si="5"/>
        <v>0</v>
      </c>
    </row>
    <row r="213" spans="2:18" customFormat="1" ht="14" hidden="1">
      <c r="B213" t="s">
        <v>7391</v>
      </c>
      <c r="C213" t="s">
        <v>7392</v>
      </c>
      <c r="D213" t="s">
        <v>7393</v>
      </c>
      <c r="F213" t="s">
        <v>269</v>
      </c>
      <c r="G213">
        <v>8</v>
      </c>
      <c r="H213">
        <v>8</v>
      </c>
      <c r="I213" t="s">
        <v>407</v>
      </c>
      <c r="J213">
        <v>8</v>
      </c>
      <c r="K213" t="s">
        <v>454</v>
      </c>
      <c r="L213" t="s">
        <v>7721</v>
      </c>
      <c r="M213" s="473">
        <v>0</v>
      </c>
      <c r="N213" s="473">
        <v>0</v>
      </c>
      <c r="O213" s="473">
        <v>0</v>
      </c>
      <c r="P213" s="473">
        <v>0</v>
      </c>
      <c r="Q213" s="473">
        <v>0</v>
      </c>
      <c r="R213">
        <f t="shared" si="5"/>
        <v>0</v>
      </c>
    </row>
    <row r="214" spans="2:18" customFormat="1" ht="14">
      <c r="B214" t="s">
        <v>7966</v>
      </c>
      <c r="C214" t="s">
        <v>7967</v>
      </c>
      <c r="D214" t="s">
        <v>7968</v>
      </c>
      <c r="E214" t="s">
        <v>5312</v>
      </c>
      <c r="F214" t="s">
        <v>269</v>
      </c>
      <c r="G214">
        <v>8</v>
      </c>
      <c r="H214">
        <v>8</v>
      </c>
      <c r="I214" t="s">
        <v>407</v>
      </c>
      <c r="J214">
        <v>10</v>
      </c>
      <c r="K214" t="s">
        <v>496</v>
      </c>
      <c r="L214" t="s">
        <v>7721</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3" t="s">
        <v>5051</v>
      </c>
      <c r="J215">
        <v>1</v>
      </c>
      <c r="K215" t="s">
        <v>454</v>
      </c>
      <c r="L215" t="s">
        <v>6882</v>
      </c>
      <c r="M215" s="488">
        <v>0</v>
      </c>
      <c r="N215" s="488">
        <v>0</v>
      </c>
      <c r="O215" s="488">
        <v>0</v>
      </c>
      <c r="P215" s="488">
        <v>0</v>
      </c>
      <c r="Q215" s="488">
        <v>0</v>
      </c>
      <c r="R215">
        <f t="shared" ref="R215:R225" si="6">SUBTOTAL(9,M215:Q215)</f>
        <v>0</v>
      </c>
    </row>
    <row r="216" spans="2:18" customFormat="1" ht="14" hidden="1">
      <c r="B216" t="s">
        <v>6698</v>
      </c>
      <c r="C216" t="s">
        <v>6699</v>
      </c>
      <c r="D216" t="s">
        <v>6700</v>
      </c>
      <c r="F216" t="s">
        <v>250</v>
      </c>
      <c r="I216" s="703"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3"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3" t="s">
        <v>5051</v>
      </c>
      <c r="J218">
        <v>2</v>
      </c>
      <c r="K218" t="s">
        <v>454</v>
      </c>
      <c r="L218" t="s">
        <v>6882</v>
      </c>
      <c r="M218" s="488">
        <v>0</v>
      </c>
      <c r="N218" s="488">
        <v>0</v>
      </c>
      <c r="O218" s="488">
        <v>0</v>
      </c>
      <c r="P218" s="488">
        <v>0</v>
      </c>
      <c r="Q218" s="488">
        <v>0</v>
      </c>
      <c r="R218">
        <f t="shared" si="6"/>
        <v>0</v>
      </c>
    </row>
    <row r="219" spans="2:18" customFormat="1" ht="14">
      <c r="B219" t="s">
        <v>6564</v>
      </c>
      <c r="C219" t="s">
        <v>6565</v>
      </c>
      <c r="D219" s="478" t="s">
        <v>6979</v>
      </c>
      <c r="F219" t="s">
        <v>5123</v>
      </c>
      <c r="G219">
        <v>0</v>
      </c>
      <c r="I219" s="703"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3"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3"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3"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3" t="s">
        <v>5051</v>
      </c>
      <c r="J223">
        <v>7</v>
      </c>
      <c r="K223" t="s">
        <v>454</v>
      </c>
      <c r="L223" t="s">
        <v>6882</v>
      </c>
      <c r="M223" s="488">
        <v>0</v>
      </c>
      <c r="N223" s="488">
        <v>0</v>
      </c>
      <c r="O223" s="488">
        <v>0</v>
      </c>
      <c r="P223" s="488">
        <v>0</v>
      </c>
      <c r="Q223" s="488">
        <v>0</v>
      </c>
      <c r="R223">
        <f t="shared" si="6"/>
        <v>0</v>
      </c>
    </row>
    <row r="224" spans="2:18" customFormat="1" ht="14">
      <c r="B224" s="478" t="s">
        <v>7006</v>
      </c>
      <c r="C224" t="s">
        <v>6786</v>
      </c>
      <c r="D224" t="s">
        <v>6787</v>
      </c>
      <c r="F224" t="s">
        <v>269</v>
      </c>
      <c r="G224">
        <v>7</v>
      </c>
      <c r="H224">
        <v>5</v>
      </c>
      <c r="I224" s="703"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8">
        <v>0</v>
      </c>
      <c r="N226" s="488">
        <v>0</v>
      </c>
      <c r="O226" s="488">
        <v>0</v>
      </c>
      <c r="P226" s="488">
        <v>0</v>
      </c>
      <c r="Q226" s="488">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7321</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8">
        <v>0</v>
      </c>
      <c r="N229" s="488">
        <v>0</v>
      </c>
      <c r="O229" s="488">
        <v>0</v>
      </c>
      <c r="P229" s="488">
        <v>0</v>
      </c>
      <c r="Q229" s="488">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8">
        <v>0</v>
      </c>
      <c r="N233" s="488">
        <v>0</v>
      </c>
      <c r="O233" s="488">
        <v>0</v>
      </c>
      <c r="P233" s="488">
        <v>0</v>
      </c>
      <c r="Q233" s="488">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1"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1"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1"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1" t="s">
        <v>293</v>
      </c>
      <c r="J238">
        <v>3</v>
      </c>
      <c r="K238" t="s">
        <v>454</v>
      </c>
      <c r="L238" t="s">
        <v>6882</v>
      </c>
      <c r="M238" s="488">
        <v>0</v>
      </c>
      <c r="N238" s="488">
        <v>0</v>
      </c>
      <c r="O238" s="488">
        <v>0</v>
      </c>
      <c r="P238" s="488">
        <v>0</v>
      </c>
      <c r="Q238" s="488">
        <v>0</v>
      </c>
      <c r="R238">
        <f t="shared" si="8"/>
        <v>0</v>
      </c>
    </row>
    <row r="239" spans="2:18" customFormat="1" ht="14" hidden="1">
      <c r="B239" t="s">
        <v>6681</v>
      </c>
      <c r="C239" t="s">
        <v>6682</v>
      </c>
      <c r="D239" t="s">
        <v>6683</v>
      </c>
      <c r="F239" t="s">
        <v>250</v>
      </c>
      <c r="I239" s="711" t="s">
        <v>293</v>
      </c>
      <c r="J239">
        <v>3</v>
      </c>
      <c r="K239" t="s">
        <v>454</v>
      </c>
      <c r="L239" t="s">
        <v>6882</v>
      </c>
      <c r="M239" s="488">
        <v>0</v>
      </c>
      <c r="N239" s="488">
        <v>0</v>
      </c>
      <c r="O239" s="488">
        <v>0</v>
      </c>
      <c r="P239" s="488">
        <v>0</v>
      </c>
      <c r="Q239" s="488">
        <v>0</v>
      </c>
      <c r="R239">
        <f t="shared" si="8"/>
        <v>0</v>
      </c>
    </row>
    <row r="240" spans="2:18" customFormat="1" ht="14" hidden="1">
      <c r="B240" t="s">
        <v>6843</v>
      </c>
      <c r="C240" t="s">
        <v>6844</v>
      </c>
      <c r="D240" t="s">
        <v>6845</v>
      </c>
      <c r="F240" t="s">
        <v>250</v>
      </c>
      <c r="I240" s="711"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1" t="s">
        <v>293</v>
      </c>
      <c r="J241">
        <v>4</v>
      </c>
      <c r="K241" t="s">
        <v>454</v>
      </c>
      <c r="L241" t="s">
        <v>6882</v>
      </c>
      <c r="M241" s="488">
        <v>0</v>
      </c>
      <c r="N241" s="488">
        <v>0</v>
      </c>
      <c r="O241" s="488">
        <v>0</v>
      </c>
      <c r="P241" s="488">
        <v>0</v>
      </c>
      <c r="Q241" s="488">
        <v>0</v>
      </c>
      <c r="R241">
        <f t="shared" si="8"/>
        <v>0</v>
      </c>
    </row>
    <row r="242" spans="2:18" customFormat="1" ht="14">
      <c r="B242" t="s">
        <v>6751</v>
      </c>
      <c r="C242" t="s">
        <v>6752</v>
      </c>
      <c r="D242" t="s">
        <v>6753</v>
      </c>
      <c r="E242" t="s">
        <v>5167</v>
      </c>
      <c r="F242" t="s">
        <v>269</v>
      </c>
      <c r="G242">
        <v>4</v>
      </c>
      <c r="H242">
        <v>5</v>
      </c>
      <c r="I242" s="711"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1"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1"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10" t="s">
        <v>272</v>
      </c>
      <c r="J245">
        <v>0</v>
      </c>
      <c r="K245" t="s">
        <v>454</v>
      </c>
      <c r="L245" t="s">
        <v>6882</v>
      </c>
      <c r="M245" s="488">
        <v>0</v>
      </c>
      <c r="N245" s="488">
        <v>0</v>
      </c>
      <c r="O245" s="488">
        <v>0</v>
      </c>
      <c r="P245" s="488">
        <v>0</v>
      </c>
      <c r="Q245" s="488">
        <v>0</v>
      </c>
      <c r="R245">
        <f t="shared" si="7"/>
        <v>0</v>
      </c>
    </row>
    <row r="246" spans="2:18" customFormat="1" ht="14" hidden="1">
      <c r="B246" t="s">
        <v>6593</v>
      </c>
      <c r="C246" t="s">
        <v>6594</v>
      </c>
      <c r="D246" t="s">
        <v>6595</v>
      </c>
      <c r="F246" t="s">
        <v>250</v>
      </c>
      <c r="I246" s="710"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10"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10" t="s">
        <v>272</v>
      </c>
      <c r="J248">
        <v>2</v>
      </c>
      <c r="K248" t="s">
        <v>454</v>
      </c>
      <c r="L248" t="s">
        <v>6882</v>
      </c>
      <c r="M248" s="488">
        <v>0</v>
      </c>
      <c r="N248" s="488">
        <v>0</v>
      </c>
      <c r="O248" s="488">
        <v>0</v>
      </c>
      <c r="P248" s="488">
        <v>0</v>
      </c>
      <c r="Q248" s="488">
        <v>0</v>
      </c>
      <c r="R248">
        <f t="shared" si="7"/>
        <v>0</v>
      </c>
    </row>
    <row r="249" spans="2:18" customFormat="1" ht="14">
      <c r="B249" s="599" t="s">
        <v>6962</v>
      </c>
      <c r="C249" t="s">
        <v>6588</v>
      </c>
      <c r="D249" t="s">
        <v>6589</v>
      </c>
      <c r="F249" t="s">
        <v>250</v>
      </c>
      <c r="I249" s="710"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10"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10" t="s">
        <v>272</v>
      </c>
      <c r="J251">
        <v>4</v>
      </c>
      <c r="K251" t="s">
        <v>454</v>
      </c>
      <c r="L251" t="s">
        <v>6882</v>
      </c>
      <c r="M251" s="488">
        <v>0</v>
      </c>
      <c r="N251" s="488">
        <v>0</v>
      </c>
      <c r="O251" s="488">
        <v>0</v>
      </c>
      <c r="P251" s="488">
        <v>0</v>
      </c>
      <c r="Q251" s="488">
        <v>0</v>
      </c>
      <c r="R251">
        <f t="shared" si="7"/>
        <v>0</v>
      </c>
    </row>
    <row r="252" spans="2:18" customFormat="1" ht="14" hidden="1">
      <c r="B252" t="s">
        <v>6687</v>
      </c>
      <c r="C252" t="s">
        <v>6688</v>
      </c>
      <c r="D252" t="s">
        <v>6689</v>
      </c>
      <c r="E252" t="s">
        <v>5296</v>
      </c>
      <c r="F252" t="s">
        <v>269</v>
      </c>
      <c r="G252">
        <v>4</v>
      </c>
      <c r="H252">
        <v>5</v>
      </c>
      <c r="I252" s="710"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10"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10"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40" t="s">
        <v>3336</v>
      </c>
      <c r="J255">
        <v>1</v>
      </c>
      <c r="K255" t="s">
        <v>454</v>
      </c>
      <c r="L255" t="s">
        <v>6882</v>
      </c>
      <c r="M255" s="488">
        <v>0</v>
      </c>
      <c r="N255" s="488">
        <v>0</v>
      </c>
      <c r="O255" s="488">
        <v>0</v>
      </c>
      <c r="P255" s="488">
        <v>0</v>
      </c>
      <c r="Q255" s="488">
        <v>0</v>
      </c>
      <c r="R255">
        <f t="shared" ref="R255:R264" si="9">SUBTOTAL(9,M255:Q255)</f>
        <v>0</v>
      </c>
    </row>
    <row r="256" spans="2:18" customFormat="1" ht="14">
      <c r="B256" s="478" t="s">
        <v>6936</v>
      </c>
      <c r="C256" t="s">
        <v>6788</v>
      </c>
      <c r="D256" t="s">
        <v>6789</v>
      </c>
      <c r="F256" t="s">
        <v>250</v>
      </c>
      <c r="I256" s="540"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40"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40" t="s">
        <v>3336</v>
      </c>
      <c r="J258">
        <v>2</v>
      </c>
      <c r="K258" t="s">
        <v>454</v>
      </c>
      <c r="L258" t="s">
        <v>6882</v>
      </c>
      <c r="M258" s="488">
        <v>0</v>
      </c>
      <c r="N258" s="488">
        <v>0</v>
      </c>
      <c r="O258" s="488">
        <v>0</v>
      </c>
      <c r="P258" s="488">
        <v>0</v>
      </c>
      <c r="Q258" s="488">
        <v>0</v>
      </c>
      <c r="R258">
        <f t="shared" si="9"/>
        <v>0</v>
      </c>
    </row>
    <row r="259" spans="2:18" customFormat="1" ht="14" hidden="1">
      <c r="B259" t="s">
        <v>6684</v>
      </c>
      <c r="C259" t="s">
        <v>6685</v>
      </c>
      <c r="D259" t="s">
        <v>6686</v>
      </c>
      <c r="F259" t="s">
        <v>250</v>
      </c>
      <c r="I259" s="540"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40"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40" t="s">
        <v>3336</v>
      </c>
      <c r="J261">
        <v>3</v>
      </c>
      <c r="K261" t="s">
        <v>454</v>
      </c>
      <c r="L261" t="s">
        <v>6882</v>
      </c>
      <c r="M261" s="488">
        <v>0</v>
      </c>
      <c r="N261" s="488">
        <v>0</v>
      </c>
      <c r="O261" s="488">
        <v>0</v>
      </c>
      <c r="P261" s="488">
        <v>0</v>
      </c>
      <c r="Q261" s="488">
        <v>0</v>
      </c>
      <c r="R261">
        <f t="shared" si="9"/>
        <v>0</v>
      </c>
    </row>
    <row r="262" spans="2:18" customFormat="1" ht="14">
      <c r="B262" t="s">
        <v>6777</v>
      </c>
      <c r="C262" t="s">
        <v>6778</v>
      </c>
      <c r="D262" t="s">
        <v>6779</v>
      </c>
      <c r="F262" t="s">
        <v>5123</v>
      </c>
      <c r="G262">
        <v>3</v>
      </c>
      <c r="I262" s="540"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40"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40"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2"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2" t="s">
        <v>308</v>
      </c>
      <c r="J266">
        <v>1</v>
      </c>
      <c r="K266" t="s">
        <v>454</v>
      </c>
      <c r="L266" t="s">
        <v>6882</v>
      </c>
      <c r="M266" s="488">
        <v>0</v>
      </c>
      <c r="N266" s="488">
        <v>0</v>
      </c>
      <c r="O266" s="488">
        <v>0</v>
      </c>
      <c r="P266" s="488">
        <v>0</v>
      </c>
      <c r="Q266" s="488">
        <v>0</v>
      </c>
      <c r="R266">
        <f t="shared" si="7"/>
        <v>0</v>
      </c>
    </row>
    <row r="267" spans="2:18" customFormat="1" ht="14">
      <c r="B267" t="s">
        <v>6820</v>
      </c>
      <c r="C267" t="s">
        <v>6821</v>
      </c>
      <c r="D267" t="s">
        <v>6822</v>
      </c>
      <c r="F267" t="s">
        <v>250</v>
      </c>
      <c r="I267" s="712"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2"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2" t="s">
        <v>308</v>
      </c>
      <c r="J269">
        <v>2</v>
      </c>
      <c r="K269" t="s">
        <v>454</v>
      </c>
      <c r="L269" t="s">
        <v>6882</v>
      </c>
      <c r="M269" s="488">
        <v>0</v>
      </c>
      <c r="N269" s="488">
        <v>0</v>
      </c>
      <c r="O269" s="488">
        <v>0</v>
      </c>
      <c r="P269" s="488">
        <v>0</v>
      </c>
      <c r="Q269" s="488">
        <v>0</v>
      </c>
      <c r="R269">
        <f t="shared" si="7"/>
        <v>0</v>
      </c>
    </row>
    <row r="270" spans="2:18" customFormat="1" ht="14" hidden="1">
      <c r="B270" t="s">
        <v>6734</v>
      </c>
      <c r="C270" t="s">
        <v>6735</v>
      </c>
      <c r="D270" t="s">
        <v>6736</v>
      </c>
      <c r="F270" t="s">
        <v>5123</v>
      </c>
      <c r="G270">
        <v>0</v>
      </c>
      <c r="I270" s="712"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2"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2" t="s">
        <v>308</v>
      </c>
      <c r="J272">
        <v>4</v>
      </c>
      <c r="K272" t="s">
        <v>454</v>
      </c>
      <c r="L272" t="s">
        <v>6882</v>
      </c>
      <c r="M272" s="488">
        <v>0</v>
      </c>
      <c r="N272" s="488">
        <v>0</v>
      </c>
      <c r="O272" s="488">
        <v>0</v>
      </c>
      <c r="P272" s="488">
        <v>0</v>
      </c>
      <c r="Q272" s="488">
        <v>0</v>
      </c>
      <c r="R272">
        <f t="shared" si="7"/>
        <v>0</v>
      </c>
    </row>
    <row r="273" spans="2:18" customFormat="1" ht="14">
      <c r="B273" s="478" t="s">
        <v>6940</v>
      </c>
      <c r="C273" t="s">
        <v>6867</v>
      </c>
      <c r="D273" t="s">
        <v>6868</v>
      </c>
      <c r="F273" t="s">
        <v>269</v>
      </c>
      <c r="G273">
        <v>5</v>
      </c>
      <c r="H273">
        <v>6</v>
      </c>
      <c r="I273" s="712"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2"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8">
        <v>0</v>
      </c>
      <c r="N279" s="488">
        <v>0</v>
      </c>
      <c r="O279" s="488">
        <v>0</v>
      </c>
      <c r="P279" s="488">
        <v>0</v>
      </c>
      <c r="Q279" s="488">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8">
        <v>0</v>
      </c>
      <c r="N280" s="488">
        <v>0</v>
      </c>
      <c r="O280" s="488">
        <v>0</v>
      </c>
      <c r="P280" s="488">
        <v>0</v>
      </c>
      <c r="Q280" s="488">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8">
        <v>0</v>
      </c>
      <c r="N282" s="488">
        <v>0</v>
      </c>
      <c r="O282" s="488">
        <v>0</v>
      </c>
      <c r="P282" s="488">
        <v>0</v>
      </c>
      <c r="Q282" s="488">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8">
        <v>0</v>
      </c>
      <c r="N285" s="488">
        <v>0</v>
      </c>
      <c r="O285" s="488">
        <v>0</v>
      </c>
      <c r="P285" s="488">
        <v>0</v>
      </c>
      <c r="Q285" s="488">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8112</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8">
        <v>0</v>
      </c>
      <c r="N292" s="488">
        <v>0</v>
      </c>
      <c r="O292" s="488">
        <v>0</v>
      </c>
      <c r="P292" s="488">
        <v>0</v>
      </c>
      <c r="Q292" s="488">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8">
        <v>0</v>
      </c>
      <c r="N293" s="488">
        <v>0</v>
      </c>
      <c r="O293" s="488">
        <v>0</v>
      </c>
      <c r="P293" s="488">
        <v>0</v>
      </c>
      <c r="Q293" s="488">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8">
        <v>0</v>
      </c>
      <c r="N297" s="488">
        <v>0</v>
      </c>
      <c r="O297" s="488">
        <v>0</v>
      </c>
      <c r="P297" s="488">
        <v>0</v>
      </c>
      <c r="Q297" s="488">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8">
        <v>0</v>
      </c>
      <c r="N301" s="488">
        <v>0</v>
      </c>
      <c r="O301" s="488">
        <v>0</v>
      </c>
      <c r="P301" s="488">
        <v>0</v>
      </c>
      <c r="Q301" s="488">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8">
        <v>0</v>
      </c>
      <c r="N302" s="488">
        <v>0</v>
      </c>
      <c r="O302" s="488">
        <v>0</v>
      </c>
      <c r="P302" s="488">
        <v>0</v>
      </c>
      <c r="Q302" s="488">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8">
        <v>0</v>
      </c>
      <c r="N308" s="488">
        <v>0</v>
      </c>
      <c r="O308" s="488">
        <v>0</v>
      </c>
      <c r="P308" s="488">
        <v>0</v>
      </c>
      <c r="Q308" s="488">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8">
        <v>0</v>
      </c>
      <c r="N309" s="488">
        <v>0</v>
      </c>
      <c r="O309" s="488">
        <v>0</v>
      </c>
      <c r="P309" s="488">
        <v>0</v>
      </c>
      <c r="Q309" s="488">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8">
        <v>0</v>
      </c>
      <c r="N311" s="488">
        <v>0</v>
      </c>
      <c r="O311" s="488">
        <v>0</v>
      </c>
      <c r="P311" s="488">
        <v>0</v>
      </c>
      <c r="Q311" s="488">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4" t="s">
        <v>407</v>
      </c>
      <c r="J315">
        <v>1</v>
      </c>
      <c r="K315" t="s">
        <v>454</v>
      </c>
      <c r="L315" t="s">
        <v>6882</v>
      </c>
      <c r="M315" s="488">
        <v>0</v>
      </c>
      <c r="N315" s="488">
        <v>0</v>
      </c>
      <c r="O315" s="488">
        <v>0</v>
      </c>
      <c r="P315" s="488">
        <v>0</v>
      </c>
      <c r="Q315" s="488">
        <v>0</v>
      </c>
      <c r="R315">
        <f t="shared" si="10"/>
        <v>0</v>
      </c>
    </row>
    <row r="316" spans="2:18" customFormat="1" ht="14">
      <c r="B316" t="s">
        <v>6795</v>
      </c>
      <c r="C316" t="s">
        <v>6796</v>
      </c>
      <c r="D316" t="s">
        <v>6797</v>
      </c>
      <c r="E316" t="s">
        <v>5167</v>
      </c>
      <c r="F316" t="s">
        <v>269</v>
      </c>
      <c r="G316">
        <v>1</v>
      </c>
      <c r="H316">
        <v>1</v>
      </c>
      <c r="I316" s="714"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4" t="s">
        <v>407</v>
      </c>
      <c r="J317">
        <v>1</v>
      </c>
      <c r="K317" t="s">
        <v>454</v>
      </c>
      <c r="L317" t="s">
        <v>6882</v>
      </c>
      <c r="M317" s="488">
        <v>0</v>
      </c>
      <c r="N317" s="488">
        <v>0</v>
      </c>
      <c r="O317" s="488">
        <v>0</v>
      </c>
      <c r="P317" s="488">
        <v>0</v>
      </c>
      <c r="Q317" s="488">
        <v>0</v>
      </c>
      <c r="R317">
        <f t="shared" si="10"/>
        <v>0</v>
      </c>
    </row>
    <row r="318" spans="2:18" customFormat="1" ht="14" hidden="1">
      <c r="B318" t="s">
        <v>6555</v>
      </c>
      <c r="C318" t="s">
        <v>6556</v>
      </c>
      <c r="D318" t="s">
        <v>6557</v>
      </c>
      <c r="F318" t="s">
        <v>269</v>
      </c>
      <c r="G318">
        <v>2</v>
      </c>
      <c r="H318">
        <v>3</v>
      </c>
      <c r="I318" s="714" t="s">
        <v>407</v>
      </c>
      <c r="J318">
        <v>2</v>
      </c>
      <c r="K318" t="s">
        <v>454</v>
      </c>
      <c r="L318" t="s">
        <v>6882</v>
      </c>
      <c r="M318" s="488">
        <v>0</v>
      </c>
      <c r="N318" s="488">
        <v>0</v>
      </c>
      <c r="O318" s="488">
        <v>0</v>
      </c>
      <c r="P318" s="488">
        <v>0</v>
      </c>
      <c r="Q318" s="488">
        <v>0</v>
      </c>
      <c r="R318">
        <f t="shared" si="10"/>
        <v>0</v>
      </c>
    </row>
    <row r="319" spans="2:18" customFormat="1" ht="14" hidden="1">
      <c r="B319" t="s">
        <v>6558</v>
      </c>
      <c r="C319" t="s">
        <v>6559</v>
      </c>
      <c r="D319" t="s">
        <v>6560</v>
      </c>
      <c r="F319" t="s">
        <v>269</v>
      </c>
      <c r="G319">
        <v>1</v>
      </c>
      <c r="H319">
        <v>2</v>
      </c>
      <c r="I319" s="714" t="s">
        <v>407</v>
      </c>
      <c r="J319">
        <v>2</v>
      </c>
      <c r="K319" t="s">
        <v>454</v>
      </c>
      <c r="L319" t="s">
        <v>6882</v>
      </c>
      <c r="M319" s="488">
        <v>0</v>
      </c>
      <c r="N319" s="488">
        <v>0</v>
      </c>
      <c r="O319" s="488">
        <v>0</v>
      </c>
      <c r="P319" s="488">
        <v>0</v>
      </c>
      <c r="Q319" s="488">
        <v>0</v>
      </c>
      <c r="R319">
        <f t="shared" si="10"/>
        <v>0</v>
      </c>
    </row>
    <row r="320" spans="2:18" customFormat="1" ht="14" hidden="1">
      <c r="B320" t="s">
        <v>6627</v>
      </c>
      <c r="C320" t="s">
        <v>6628</v>
      </c>
      <c r="D320" t="s">
        <v>6629</v>
      </c>
      <c r="F320" t="s">
        <v>269</v>
      </c>
      <c r="G320">
        <v>2</v>
      </c>
      <c r="H320">
        <v>2</v>
      </c>
      <c r="I320" s="714" t="s">
        <v>407</v>
      </c>
      <c r="J320">
        <v>2</v>
      </c>
      <c r="K320" t="s">
        <v>454</v>
      </c>
      <c r="L320" t="s">
        <v>6882</v>
      </c>
      <c r="M320" s="488">
        <v>0</v>
      </c>
      <c r="N320" s="488">
        <v>0</v>
      </c>
      <c r="O320" s="488">
        <v>0</v>
      </c>
      <c r="P320" s="488">
        <v>0</v>
      </c>
      <c r="Q320" s="488">
        <v>0</v>
      </c>
      <c r="R320">
        <f t="shared" si="10"/>
        <v>0</v>
      </c>
    </row>
    <row r="321" spans="2:18" customFormat="1" ht="14" hidden="1">
      <c r="B321" t="s">
        <v>6642</v>
      </c>
      <c r="C321" t="s">
        <v>6643</v>
      </c>
      <c r="D321" t="s">
        <v>6644</v>
      </c>
      <c r="E321" t="s">
        <v>5167</v>
      </c>
      <c r="F321" t="s">
        <v>269</v>
      </c>
      <c r="G321">
        <v>2</v>
      </c>
      <c r="H321">
        <v>3</v>
      </c>
      <c r="I321" s="714"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4"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4"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4"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4" t="s">
        <v>407</v>
      </c>
      <c r="J325">
        <v>2</v>
      </c>
      <c r="K325" t="s">
        <v>454</v>
      </c>
      <c r="L325" t="s">
        <v>6882</v>
      </c>
      <c r="M325" s="488">
        <v>0</v>
      </c>
      <c r="N325" s="488">
        <v>0</v>
      </c>
      <c r="O325" s="488">
        <v>0</v>
      </c>
      <c r="P325" s="488">
        <v>0</v>
      </c>
      <c r="Q325" s="488">
        <v>0</v>
      </c>
      <c r="R325">
        <f t="shared" si="10"/>
        <v>0</v>
      </c>
    </row>
    <row r="326" spans="2:18" customFormat="1" ht="14">
      <c r="B326" t="s">
        <v>6540</v>
      </c>
      <c r="C326" t="s">
        <v>6541</v>
      </c>
      <c r="D326" t="s">
        <v>6542</v>
      </c>
      <c r="F326" t="s">
        <v>269</v>
      </c>
      <c r="G326">
        <v>2</v>
      </c>
      <c r="H326">
        <v>3</v>
      </c>
      <c r="I326" s="714"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4"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4" t="s">
        <v>407</v>
      </c>
      <c r="J328">
        <v>3</v>
      </c>
      <c r="K328" t="s">
        <v>454</v>
      </c>
      <c r="L328" t="s">
        <v>6882</v>
      </c>
      <c r="M328" s="488">
        <v>0</v>
      </c>
      <c r="N328" s="488">
        <v>0</v>
      </c>
      <c r="O328" s="488">
        <v>0</v>
      </c>
      <c r="P328" s="488">
        <v>0</v>
      </c>
      <c r="Q328" s="488">
        <v>0</v>
      </c>
      <c r="R328">
        <f t="shared" si="10"/>
        <v>0</v>
      </c>
    </row>
    <row r="329" spans="2:18" customFormat="1" ht="14" hidden="1">
      <c r="B329" t="s">
        <v>6561</v>
      </c>
      <c r="C329" t="s">
        <v>6562</v>
      </c>
      <c r="D329" t="s">
        <v>6563</v>
      </c>
      <c r="F329" t="s">
        <v>269</v>
      </c>
      <c r="G329">
        <v>5</v>
      </c>
      <c r="H329">
        <v>6</v>
      </c>
      <c r="I329" s="714" t="s">
        <v>407</v>
      </c>
      <c r="J329">
        <v>3</v>
      </c>
      <c r="K329" t="s">
        <v>454</v>
      </c>
      <c r="L329" t="s">
        <v>6882</v>
      </c>
      <c r="M329" s="488">
        <v>0</v>
      </c>
      <c r="N329" s="488">
        <v>0</v>
      </c>
      <c r="O329" s="488">
        <v>0</v>
      </c>
      <c r="P329" s="488">
        <v>0</v>
      </c>
      <c r="Q329" s="488">
        <v>0</v>
      </c>
      <c r="R329">
        <f t="shared" si="10"/>
        <v>0</v>
      </c>
    </row>
    <row r="330" spans="2:18" customFormat="1" ht="14" hidden="1">
      <c r="B330" t="s">
        <v>6645</v>
      </c>
      <c r="C330" t="s">
        <v>6646</v>
      </c>
      <c r="D330" t="s">
        <v>6647</v>
      </c>
      <c r="F330" t="s">
        <v>269</v>
      </c>
      <c r="G330">
        <v>3</v>
      </c>
      <c r="H330">
        <v>4</v>
      </c>
      <c r="I330" s="714"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4" t="s">
        <v>407</v>
      </c>
      <c r="J331">
        <v>3</v>
      </c>
      <c r="K331" t="s">
        <v>454</v>
      </c>
      <c r="L331" t="s">
        <v>6882</v>
      </c>
      <c r="M331" s="488">
        <v>0</v>
      </c>
      <c r="N331" s="488">
        <v>0</v>
      </c>
      <c r="O331" s="488">
        <v>0</v>
      </c>
      <c r="P331" s="488">
        <v>0</v>
      </c>
      <c r="Q331" s="488">
        <v>0</v>
      </c>
      <c r="R331">
        <f t="shared" si="10"/>
        <v>0</v>
      </c>
    </row>
    <row r="332" spans="2:18" customFormat="1" ht="14" hidden="1">
      <c r="B332" t="s">
        <v>6780</v>
      </c>
      <c r="C332" t="s">
        <v>6781</v>
      </c>
      <c r="D332" t="s">
        <v>6782</v>
      </c>
      <c r="F332" t="s">
        <v>269</v>
      </c>
      <c r="G332">
        <v>2</v>
      </c>
      <c r="H332">
        <v>4</v>
      </c>
      <c r="I332" s="714"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4"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4" t="s">
        <v>407</v>
      </c>
      <c r="J334">
        <v>3</v>
      </c>
      <c r="K334" t="s">
        <v>454</v>
      </c>
      <c r="L334" t="s">
        <v>6882</v>
      </c>
      <c r="M334" s="488">
        <v>0</v>
      </c>
      <c r="N334" s="488">
        <v>0</v>
      </c>
      <c r="O334" s="488">
        <v>0</v>
      </c>
      <c r="P334" s="488">
        <v>0</v>
      </c>
      <c r="Q334" s="488">
        <v>0</v>
      </c>
      <c r="R334">
        <f t="shared" si="10"/>
        <v>0</v>
      </c>
    </row>
    <row r="335" spans="2:18" customFormat="1" ht="14" hidden="1">
      <c r="B335" t="s">
        <v>6859</v>
      </c>
      <c r="C335" t="s">
        <v>6860</v>
      </c>
      <c r="D335" t="s">
        <v>6861</v>
      </c>
      <c r="F335" t="s">
        <v>269</v>
      </c>
      <c r="G335">
        <v>3</v>
      </c>
      <c r="H335">
        <v>3</v>
      </c>
      <c r="I335" s="714" t="s">
        <v>407</v>
      </c>
      <c r="J335">
        <v>3</v>
      </c>
      <c r="K335" t="s">
        <v>454</v>
      </c>
      <c r="L335" t="s">
        <v>6882</v>
      </c>
      <c r="M335" s="488">
        <v>0</v>
      </c>
      <c r="N335" s="488">
        <v>0</v>
      </c>
      <c r="O335" s="488">
        <v>0</v>
      </c>
      <c r="P335" s="488">
        <v>0</v>
      </c>
      <c r="Q335" s="488">
        <v>0</v>
      </c>
      <c r="R335">
        <f t="shared" si="10"/>
        <v>0</v>
      </c>
    </row>
    <row r="336" spans="2:18" customFormat="1" ht="14">
      <c r="B336" t="s">
        <v>6534</v>
      </c>
      <c r="C336" t="s">
        <v>6535</v>
      </c>
      <c r="D336" t="s">
        <v>6536</v>
      </c>
      <c r="F336" t="s">
        <v>269</v>
      </c>
      <c r="G336">
        <v>3</v>
      </c>
      <c r="H336">
        <v>6</v>
      </c>
      <c r="I336" s="714"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4" t="s">
        <v>407</v>
      </c>
      <c r="J337">
        <v>4</v>
      </c>
      <c r="K337" t="s">
        <v>454</v>
      </c>
      <c r="L337" t="s">
        <v>6882</v>
      </c>
      <c r="M337" s="488">
        <v>0</v>
      </c>
      <c r="N337" s="488">
        <v>0</v>
      </c>
      <c r="O337" s="488">
        <v>0</v>
      </c>
      <c r="P337" s="488">
        <v>0</v>
      </c>
      <c r="Q337" s="488">
        <v>0</v>
      </c>
      <c r="R337">
        <f t="shared" si="10"/>
        <v>0</v>
      </c>
    </row>
    <row r="338" spans="2:18" customFormat="1" ht="14" hidden="1">
      <c r="B338" t="s">
        <v>6552</v>
      </c>
      <c r="C338" t="s">
        <v>6553</v>
      </c>
      <c r="D338" t="s">
        <v>6554</v>
      </c>
      <c r="F338" t="s">
        <v>269</v>
      </c>
      <c r="G338">
        <v>3</v>
      </c>
      <c r="H338">
        <v>4</v>
      </c>
      <c r="I338" s="714" t="s">
        <v>407</v>
      </c>
      <c r="J338">
        <v>4</v>
      </c>
      <c r="K338" t="s">
        <v>454</v>
      </c>
      <c r="L338" t="s">
        <v>6882</v>
      </c>
      <c r="M338" s="488">
        <v>0</v>
      </c>
      <c r="N338" s="488">
        <v>0</v>
      </c>
      <c r="O338" s="488">
        <v>0</v>
      </c>
      <c r="P338" s="488">
        <v>0</v>
      </c>
      <c r="Q338" s="488">
        <v>0</v>
      </c>
      <c r="R338">
        <f t="shared" si="10"/>
        <v>0</v>
      </c>
    </row>
    <row r="339" spans="2:18" customFormat="1" ht="14" hidden="1">
      <c r="B339" t="s">
        <v>6737</v>
      </c>
      <c r="C339" t="s">
        <v>6738</v>
      </c>
      <c r="D339" t="s">
        <v>6739</v>
      </c>
      <c r="F339" t="s">
        <v>269</v>
      </c>
      <c r="G339">
        <v>3</v>
      </c>
      <c r="H339">
        <v>3</v>
      </c>
      <c r="I339" s="714" t="s">
        <v>407</v>
      </c>
      <c r="J339">
        <v>4</v>
      </c>
      <c r="K339" t="s">
        <v>454</v>
      </c>
      <c r="L339" t="s">
        <v>6882</v>
      </c>
      <c r="M339" s="488">
        <v>0</v>
      </c>
      <c r="N339" s="488">
        <v>0</v>
      </c>
      <c r="O339" s="488">
        <v>0</v>
      </c>
      <c r="P339" s="488">
        <v>0</v>
      </c>
      <c r="Q339" s="488">
        <v>0</v>
      </c>
      <c r="R339">
        <f t="shared" si="10"/>
        <v>0</v>
      </c>
    </row>
    <row r="340" spans="2:18" customFormat="1" ht="14" hidden="1">
      <c r="B340" t="s">
        <v>6837</v>
      </c>
      <c r="C340" t="s">
        <v>6838</v>
      </c>
      <c r="D340" t="s">
        <v>6839</v>
      </c>
      <c r="F340" t="s">
        <v>269</v>
      </c>
      <c r="G340">
        <v>3</v>
      </c>
      <c r="H340">
        <v>2</v>
      </c>
      <c r="I340" s="714" t="s">
        <v>407</v>
      </c>
      <c r="J340">
        <v>4</v>
      </c>
      <c r="K340" t="s">
        <v>454</v>
      </c>
      <c r="L340" t="s">
        <v>6882</v>
      </c>
      <c r="M340" s="488">
        <v>0</v>
      </c>
      <c r="N340" s="488">
        <v>0</v>
      </c>
      <c r="O340" s="488">
        <v>0</v>
      </c>
      <c r="P340" s="488">
        <v>0</v>
      </c>
      <c r="Q340" s="488">
        <v>0</v>
      </c>
      <c r="R340">
        <f t="shared" si="10"/>
        <v>0</v>
      </c>
    </row>
    <row r="341" spans="2:18" customFormat="1" ht="14" hidden="1">
      <c r="B341" t="s">
        <v>6537</v>
      </c>
      <c r="C341" t="s">
        <v>6538</v>
      </c>
      <c r="D341" t="s">
        <v>6539</v>
      </c>
      <c r="F341" t="s">
        <v>269</v>
      </c>
      <c r="G341">
        <v>4</v>
      </c>
      <c r="H341">
        <v>6</v>
      </c>
      <c r="I341" s="714" t="s">
        <v>407</v>
      </c>
      <c r="J341">
        <v>5</v>
      </c>
      <c r="K341" t="s">
        <v>454</v>
      </c>
      <c r="L341" t="s">
        <v>6882</v>
      </c>
      <c r="M341" s="488">
        <v>0</v>
      </c>
      <c r="N341" s="488">
        <v>0</v>
      </c>
      <c r="O341" s="488">
        <v>0</v>
      </c>
      <c r="P341" s="488">
        <v>0</v>
      </c>
      <c r="Q341" s="488">
        <v>0</v>
      </c>
      <c r="R341">
        <f t="shared" si="10"/>
        <v>0</v>
      </c>
    </row>
    <row r="342" spans="2:18" customFormat="1" ht="14" hidden="1">
      <c r="B342" t="s">
        <v>6672</v>
      </c>
      <c r="C342" t="s">
        <v>6673</v>
      </c>
      <c r="D342" t="s">
        <v>6674</v>
      </c>
      <c r="F342" t="s">
        <v>269</v>
      </c>
      <c r="G342">
        <v>5</v>
      </c>
      <c r="H342">
        <v>5</v>
      </c>
      <c r="I342" s="714" t="s">
        <v>407</v>
      </c>
      <c r="J342">
        <v>5</v>
      </c>
      <c r="K342" t="s">
        <v>454</v>
      </c>
      <c r="L342" t="s">
        <v>6882</v>
      </c>
      <c r="M342" s="488">
        <v>0</v>
      </c>
      <c r="N342" s="488">
        <v>0</v>
      </c>
      <c r="O342" s="488">
        <v>0</v>
      </c>
      <c r="P342" s="488">
        <v>0</v>
      </c>
      <c r="Q342" s="488">
        <v>0</v>
      </c>
      <c r="R342">
        <f t="shared" si="10"/>
        <v>0</v>
      </c>
    </row>
    <row r="343" spans="2:18" customFormat="1" ht="14" hidden="1">
      <c r="B343" t="s">
        <v>6675</v>
      </c>
      <c r="C343" t="s">
        <v>6676</v>
      </c>
      <c r="D343" t="s">
        <v>6677</v>
      </c>
      <c r="F343" t="s">
        <v>269</v>
      </c>
      <c r="G343">
        <v>4</v>
      </c>
      <c r="H343">
        <v>5</v>
      </c>
      <c r="I343" s="714" t="s">
        <v>407</v>
      </c>
      <c r="J343">
        <v>5</v>
      </c>
      <c r="K343" t="s">
        <v>454</v>
      </c>
      <c r="L343" t="s">
        <v>6882</v>
      </c>
      <c r="M343" s="488">
        <v>0</v>
      </c>
      <c r="N343" s="488">
        <v>0</v>
      </c>
      <c r="O343" s="488">
        <v>0</v>
      </c>
      <c r="P343" s="488">
        <v>0</v>
      </c>
      <c r="Q343" s="488">
        <v>0</v>
      </c>
      <c r="R343">
        <f t="shared" si="10"/>
        <v>0</v>
      </c>
    </row>
    <row r="344" spans="2:18" customFormat="1" ht="14">
      <c r="B344" s="478" t="s">
        <v>6939</v>
      </c>
      <c r="C344" t="s">
        <v>6526</v>
      </c>
      <c r="D344" t="s">
        <v>6527</v>
      </c>
      <c r="F344" t="s">
        <v>269</v>
      </c>
      <c r="G344">
        <v>6</v>
      </c>
      <c r="H344">
        <v>7</v>
      </c>
      <c r="I344" s="714"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4" t="s">
        <v>407</v>
      </c>
      <c r="J345">
        <v>6</v>
      </c>
      <c r="K345" t="s">
        <v>454</v>
      </c>
      <c r="L345" t="s">
        <v>6882</v>
      </c>
      <c r="M345" s="488">
        <v>0</v>
      </c>
      <c r="N345" s="488">
        <v>0</v>
      </c>
      <c r="O345" s="488">
        <v>0</v>
      </c>
      <c r="P345" s="488">
        <v>0</v>
      </c>
      <c r="Q345" s="488">
        <v>0</v>
      </c>
      <c r="R345">
        <f t="shared" si="11"/>
        <v>0</v>
      </c>
    </row>
    <row r="346" spans="2:18" customFormat="1" ht="14">
      <c r="B346" s="478" t="s">
        <v>6943</v>
      </c>
      <c r="C346" t="s">
        <v>6793</v>
      </c>
      <c r="D346" t="s">
        <v>6794</v>
      </c>
      <c r="F346" t="s">
        <v>269</v>
      </c>
      <c r="G346">
        <v>4</v>
      </c>
      <c r="H346">
        <v>5</v>
      </c>
      <c r="I346" s="714"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4" t="s">
        <v>407</v>
      </c>
      <c r="J347">
        <v>8</v>
      </c>
      <c r="K347" t="s">
        <v>454</v>
      </c>
      <c r="L347" t="s">
        <v>6882</v>
      </c>
      <c r="M347" s="488">
        <v>0</v>
      </c>
      <c r="N347" s="488">
        <v>0</v>
      </c>
      <c r="O347" s="488">
        <v>0</v>
      </c>
      <c r="P347" s="488">
        <v>0</v>
      </c>
      <c r="Q347" s="488">
        <v>0</v>
      </c>
      <c r="R347">
        <f t="shared" si="11"/>
        <v>0</v>
      </c>
    </row>
    <row r="348" spans="2:18" customFormat="1" ht="14">
      <c r="B348" s="478" t="s">
        <v>6935</v>
      </c>
      <c r="C348" t="s">
        <v>6800</v>
      </c>
      <c r="D348" t="s">
        <v>6801</v>
      </c>
      <c r="F348" t="s">
        <v>269</v>
      </c>
      <c r="G348">
        <v>7</v>
      </c>
      <c r="H348">
        <v>7</v>
      </c>
      <c r="I348" s="714"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4" t="s">
        <v>407</v>
      </c>
      <c r="J349">
        <v>10</v>
      </c>
      <c r="K349" s="312" t="s">
        <v>3246</v>
      </c>
      <c r="L349" s="478" t="s">
        <v>7008</v>
      </c>
      <c r="M349" s="473">
        <v>0</v>
      </c>
      <c r="N349" s="473">
        <v>0</v>
      </c>
      <c r="O349" s="473">
        <v>0</v>
      </c>
      <c r="P349" s="473">
        <v>0</v>
      </c>
      <c r="Q349" s="473">
        <v>0</v>
      </c>
      <c r="R349">
        <f t="shared" si="11"/>
        <v>0</v>
      </c>
    </row>
    <row r="350" spans="2:18" customFormat="1" ht="14">
      <c r="B350" t="s">
        <v>7186</v>
      </c>
      <c r="C350" s="478" t="s">
        <v>7290</v>
      </c>
      <c r="D350" t="s">
        <v>7187</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7188</v>
      </c>
      <c r="C351" t="s">
        <v>7189</v>
      </c>
      <c r="D351" t="s">
        <v>7190</v>
      </c>
      <c r="E351" t="s">
        <v>5321</v>
      </c>
      <c r="F351" t="s">
        <v>269</v>
      </c>
      <c r="G351">
        <v>2</v>
      </c>
      <c r="H351">
        <v>3</v>
      </c>
      <c r="I351" t="s">
        <v>341</v>
      </c>
      <c r="J351">
        <v>3</v>
      </c>
      <c r="K351" t="s">
        <v>496</v>
      </c>
      <c r="L351" s="478" t="s">
        <v>7291</v>
      </c>
      <c r="M351" s="473">
        <v>0</v>
      </c>
      <c r="N351" s="473">
        <v>0</v>
      </c>
      <c r="O351" s="473">
        <v>0</v>
      </c>
      <c r="P351" s="473">
        <v>0</v>
      </c>
      <c r="Q351" s="473">
        <v>0</v>
      </c>
    </row>
    <row r="352" spans="2:18" customFormat="1" ht="14">
      <c r="B352" t="s">
        <v>7191</v>
      </c>
      <c r="C352" t="s">
        <v>7192</v>
      </c>
      <c r="D352" t="s">
        <v>7193</v>
      </c>
      <c r="E352" t="s">
        <v>5656</v>
      </c>
      <c r="F352" t="s">
        <v>269</v>
      </c>
      <c r="G352">
        <v>4</v>
      </c>
      <c r="H352">
        <v>4</v>
      </c>
      <c r="I352" t="s">
        <v>324</v>
      </c>
      <c r="J352">
        <v>4</v>
      </c>
      <c r="K352" t="s">
        <v>496</v>
      </c>
      <c r="L352" s="478" t="s">
        <v>7292</v>
      </c>
      <c r="M352" s="473">
        <v>0</v>
      </c>
      <c r="N352" s="473">
        <v>0</v>
      </c>
      <c r="O352" s="473">
        <v>0</v>
      </c>
      <c r="P352" s="473">
        <v>0</v>
      </c>
      <c r="Q352" s="473">
        <v>0</v>
      </c>
    </row>
    <row r="353" spans="2:17" customFormat="1" ht="14">
      <c r="B353" t="s">
        <v>7194</v>
      </c>
      <c r="C353" t="s">
        <v>7195</v>
      </c>
      <c r="D353" t="s">
        <v>7196</v>
      </c>
      <c r="E353" t="s">
        <v>5656</v>
      </c>
      <c r="F353" t="s">
        <v>269</v>
      </c>
      <c r="G353">
        <v>6</v>
      </c>
      <c r="H353">
        <v>5</v>
      </c>
      <c r="I353" t="s">
        <v>407</v>
      </c>
      <c r="J353">
        <v>6</v>
      </c>
      <c r="K353" t="s">
        <v>496</v>
      </c>
      <c r="L353" s="478" t="s">
        <v>7293</v>
      </c>
      <c r="M353" s="473">
        <v>0</v>
      </c>
      <c r="N353" s="473">
        <v>0</v>
      </c>
      <c r="O353" s="473">
        <v>0</v>
      </c>
      <c r="P353" s="473">
        <v>0</v>
      </c>
      <c r="Q353" s="473">
        <v>0</v>
      </c>
    </row>
    <row r="354" spans="2:17" customFormat="1" ht="14">
      <c r="B354" t="s">
        <v>7197</v>
      </c>
      <c r="C354" t="s">
        <v>7198</v>
      </c>
      <c r="D354" t="s">
        <v>7199</v>
      </c>
      <c r="F354" t="s">
        <v>269</v>
      </c>
      <c r="G354">
        <v>9</v>
      </c>
      <c r="H354">
        <v>8</v>
      </c>
      <c r="I354" t="s">
        <v>407</v>
      </c>
      <c r="J354">
        <v>8</v>
      </c>
      <c r="K354" t="s">
        <v>490</v>
      </c>
      <c r="L354" s="478" t="s">
        <v>7294</v>
      </c>
      <c r="M354" s="473">
        <v>0</v>
      </c>
      <c r="N354" s="473">
        <v>0</v>
      </c>
      <c r="O354" s="473">
        <v>0</v>
      </c>
      <c r="P354" s="473">
        <v>0</v>
      </c>
      <c r="Q354" s="473">
        <v>0</v>
      </c>
    </row>
    <row r="355" spans="2:17" customFormat="1" ht="14" hidden="1">
      <c r="B355" t="s">
        <v>7200</v>
      </c>
      <c r="C355" t="s">
        <v>7201</v>
      </c>
      <c r="D355" t="s">
        <v>7202</v>
      </c>
      <c r="E355" t="s">
        <v>5656</v>
      </c>
      <c r="F355" t="s">
        <v>269</v>
      </c>
      <c r="G355">
        <v>3</v>
      </c>
      <c r="H355">
        <v>4</v>
      </c>
      <c r="I355" t="s">
        <v>407</v>
      </c>
      <c r="J355">
        <v>4</v>
      </c>
      <c r="K355" t="s">
        <v>473</v>
      </c>
      <c r="L355" s="478" t="s">
        <v>7766</v>
      </c>
      <c r="M355" s="473">
        <v>0</v>
      </c>
      <c r="N355" s="473">
        <v>0</v>
      </c>
      <c r="O355" s="473">
        <v>0</v>
      </c>
      <c r="P355" s="473">
        <v>0</v>
      </c>
      <c r="Q355" s="473">
        <v>0</v>
      </c>
    </row>
    <row r="356" spans="2:17" customFormat="1" ht="14" hidden="1">
      <c r="B356" t="s">
        <v>7203</v>
      </c>
      <c r="C356" t="s">
        <v>7204</v>
      </c>
      <c r="D356" t="s">
        <v>7205</v>
      </c>
      <c r="F356" t="s">
        <v>250</v>
      </c>
      <c r="I356" t="s">
        <v>272</v>
      </c>
      <c r="J356">
        <v>5</v>
      </c>
      <c r="K356" t="s">
        <v>473</v>
      </c>
      <c r="L356" s="478" t="s">
        <v>7766</v>
      </c>
      <c r="M356" s="473">
        <v>0</v>
      </c>
      <c r="N356" s="473">
        <v>0</v>
      </c>
      <c r="O356" s="473">
        <v>0</v>
      </c>
      <c r="P356" s="473">
        <v>0</v>
      </c>
      <c r="Q356" s="473">
        <v>0</v>
      </c>
    </row>
    <row r="357" spans="2:17" customFormat="1" ht="14" hidden="1">
      <c r="B357" t="s">
        <v>7206</v>
      </c>
      <c r="C357" t="s">
        <v>7207</v>
      </c>
      <c r="D357" t="s">
        <v>7208</v>
      </c>
      <c r="E357" t="s">
        <v>5656</v>
      </c>
      <c r="F357" t="s">
        <v>269</v>
      </c>
      <c r="G357">
        <v>3</v>
      </c>
      <c r="H357">
        <v>4</v>
      </c>
      <c r="I357" t="s">
        <v>272</v>
      </c>
      <c r="J357">
        <v>4</v>
      </c>
      <c r="K357" t="s">
        <v>473</v>
      </c>
      <c r="L357" s="478" t="s">
        <v>7766</v>
      </c>
      <c r="M357" s="473">
        <v>0</v>
      </c>
      <c r="N357" s="473">
        <v>0</v>
      </c>
      <c r="O357" s="473">
        <v>0</v>
      </c>
      <c r="P357" s="473">
        <v>0</v>
      </c>
      <c r="Q357" s="473">
        <v>0</v>
      </c>
    </row>
    <row r="358" spans="2:17" customFormat="1" ht="14" hidden="1">
      <c r="B358" t="s">
        <v>7209</v>
      </c>
      <c r="C358" t="s">
        <v>7210</v>
      </c>
      <c r="D358" t="s">
        <v>7211</v>
      </c>
      <c r="E358" t="s">
        <v>5167</v>
      </c>
      <c r="F358" t="s">
        <v>269</v>
      </c>
      <c r="G358">
        <v>3</v>
      </c>
      <c r="H358">
        <v>4</v>
      </c>
      <c r="I358" t="s">
        <v>308</v>
      </c>
      <c r="J358">
        <v>3</v>
      </c>
      <c r="K358" t="s">
        <v>473</v>
      </c>
      <c r="L358" s="478" t="s">
        <v>7766</v>
      </c>
      <c r="M358" s="473">
        <v>0</v>
      </c>
      <c r="N358" s="473">
        <v>0</v>
      </c>
      <c r="O358" s="473">
        <v>0</v>
      </c>
      <c r="P358" s="473">
        <v>0</v>
      </c>
      <c r="Q358" s="473">
        <v>0</v>
      </c>
    </row>
    <row r="359" spans="2:17" customFormat="1" ht="14" hidden="1">
      <c r="B359" t="s">
        <v>7212</v>
      </c>
      <c r="C359" t="s">
        <v>7213</v>
      </c>
      <c r="D359" t="s">
        <v>7214</v>
      </c>
      <c r="E359" t="s">
        <v>5656</v>
      </c>
      <c r="F359" t="s">
        <v>269</v>
      </c>
      <c r="G359">
        <v>3</v>
      </c>
      <c r="H359">
        <v>6</v>
      </c>
      <c r="I359" t="s">
        <v>341</v>
      </c>
      <c r="J359">
        <v>4</v>
      </c>
      <c r="K359" t="s">
        <v>473</v>
      </c>
      <c r="L359" s="478" t="s">
        <v>7766</v>
      </c>
      <c r="M359" s="473">
        <v>0</v>
      </c>
      <c r="N359" s="473">
        <v>0</v>
      </c>
      <c r="O359" s="473">
        <v>0</v>
      </c>
      <c r="P359" s="473">
        <v>0</v>
      </c>
      <c r="Q359" s="473">
        <v>0</v>
      </c>
    </row>
    <row r="360" spans="2:17" customFormat="1" ht="14" hidden="1">
      <c r="B360" t="s">
        <v>7215</v>
      </c>
      <c r="C360" t="s">
        <v>7216</v>
      </c>
      <c r="D360" t="s">
        <v>7217</v>
      </c>
      <c r="F360" t="s">
        <v>250</v>
      </c>
      <c r="I360" t="s">
        <v>5051</v>
      </c>
      <c r="J360">
        <v>6</v>
      </c>
      <c r="K360" t="s">
        <v>473</v>
      </c>
      <c r="L360" s="478" t="s">
        <v>7766</v>
      </c>
      <c r="M360" s="473">
        <v>0</v>
      </c>
      <c r="N360" s="473">
        <v>0</v>
      </c>
      <c r="O360" s="473">
        <v>0</v>
      </c>
      <c r="P360" s="473">
        <v>0</v>
      </c>
      <c r="Q360" s="473">
        <v>0</v>
      </c>
    </row>
    <row r="361" spans="2:17" customFormat="1" ht="14" hidden="1">
      <c r="B361" t="s">
        <v>7218</v>
      </c>
      <c r="C361" t="s">
        <v>7219</v>
      </c>
      <c r="D361" t="s">
        <v>7220</v>
      </c>
      <c r="E361" t="s">
        <v>5102</v>
      </c>
      <c r="F361" t="s">
        <v>269</v>
      </c>
      <c r="G361">
        <v>4</v>
      </c>
      <c r="H361">
        <v>3</v>
      </c>
      <c r="I361" t="s">
        <v>378</v>
      </c>
      <c r="J361">
        <v>4</v>
      </c>
      <c r="K361" t="s">
        <v>473</v>
      </c>
      <c r="L361" s="478" t="s">
        <v>7766</v>
      </c>
      <c r="M361" s="473">
        <v>0</v>
      </c>
      <c r="N361" s="473">
        <v>0</v>
      </c>
      <c r="O361" s="473">
        <v>0</v>
      </c>
      <c r="P361" s="473">
        <v>0</v>
      </c>
      <c r="Q361" s="473">
        <v>0</v>
      </c>
    </row>
    <row r="362" spans="2:17" customFormat="1" ht="14" hidden="1">
      <c r="B362" t="s">
        <v>7221</v>
      </c>
      <c r="C362" t="s">
        <v>7222</v>
      </c>
      <c r="D362" t="s">
        <v>7223</v>
      </c>
      <c r="F362" t="s">
        <v>250</v>
      </c>
      <c r="I362" t="s">
        <v>293</v>
      </c>
      <c r="J362">
        <v>2</v>
      </c>
      <c r="K362" t="s">
        <v>473</v>
      </c>
      <c r="L362" s="478" t="s">
        <v>7766</v>
      </c>
      <c r="M362" s="473">
        <v>0</v>
      </c>
      <c r="N362" s="473">
        <v>0</v>
      </c>
      <c r="O362" s="473">
        <v>0</v>
      </c>
      <c r="P362" s="473">
        <v>0</v>
      </c>
      <c r="Q362" s="473">
        <v>0</v>
      </c>
    </row>
    <row r="363" spans="2:17" customFormat="1" ht="14" hidden="1">
      <c r="B363" t="s">
        <v>7224</v>
      </c>
      <c r="C363" t="s">
        <v>7225</v>
      </c>
      <c r="D363" t="s">
        <v>7226</v>
      </c>
      <c r="F363" t="s">
        <v>250</v>
      </c>
      <c r="I363" t="s">
        <v>324</v>
      </c>
      <c r="J363">
        <v>1</v>
      </c>
      <c r="K363" t="s">
        <v>473</v>
      </c>
      <c r="L363" s="478" t="s">
        <v>7766</v>
      </c>
      <c r="M363" s="473">
        <v>0</v>
      </c>
      <c r="N363" s="473">
        <v>0</v>
      </c>
      <c r="O363" s="473">
        <v>0</v>
      </c>
      <c r="P363" s="473">
        <v>0</v>
      </c>
      <c r="Q363" s="473">
        <v>0</v>
      </c>
    </row>
    <row r="364" spans="2:17" customFormat="1" ht="14" hidden="1">
      <c r="B364" t="s">
        <v>7227</v>
      </c>
      <c r="C364" t="s">
        <v>7228</v>
      </c>
      <c r="D364" t="s">
        <v>7229</v>
      </c>
      <c r="F364" t="s">
        <v>250</v>
      </c>
      <c r="I364" t="s">
        <v>360</v>
      </c>
      <c r="J364">
        <v>3</v>
      </c>
      <c r="K364" t="s">
        <v>473</v>
      </c>
      <c r="L364" s="478" t="s">
        <v>7766</v>
      </c>
      <c r="M364" s="473">
        <v>0</v>
      </c>
      <c r="N364" s="473">
        <v>0</v>
      </c>
      <c r="O364" s="473">
        <v>0</v>
      </c>
      <c r="P364" s="473">
        <v>0</v>
      </c>
      <c r="Q364" s="473">
        <v>0</v>
      </c>
    </row>
    <row r="365" spans="2:17" customFormat="1" ht="14" hidden="1">
      <c r="B365" t="s">
        <v>7230</v>
      </c>
      <c r="C365" t="s">
        <v>7231</v>
      </c>
      <c r="D365" t="s">
        <v>7232</v>
      </c>
      <c r="E365" t="s">
        <v>5656</v>
      </c>
      <c r="F365" t="s">
        <v>269</v>
      </c>
      <c r="G365">
        <v>2</v>
      </c>
      <c r="H365">
        <v>1</v>
      </c>
      <c r="I365" t="s">
        <v>251</v>
      </c>
      <c r="J365">
        <v>2</v>
      </c>
      <c r="K365" t="s">
        <v>473</v>
      </c>
      <c r="L365" s="478" t="s">
        <v>7766</v>
      </c>
      <c r="M365" s="473">
        <v>0</v>
      </c>
      <c r="N365" s="473">
        <v>0</v>
      </c>
      <c r="O365" s="473">
        <v>0</v>
      </c>
      <c r="P365" s="473">
        <v>0</v>
      </c>
      <c r="Q365" s="473">
        <v>0</v>
      </c>
    </row>
    <row r="366" spans="2:17" customFormat="1" ht="14" hidden="1">
      <c r="B366" t="s">
        <v>7233</v>
      </c>
      <c r="C366" t="s">
        <v>7234</v>
      </c>
      <c r="D366" t="s">
        <v>7235</v>
      </c>
      <c r="F366" t="s">
        <v>250</v>
      </c>
      <c r="I366" t="s">
        <v>251</v>
      </c>
      <c r="J366">
        <v>2</v>
      </c>
      <c r="K366" t="s">
        <v>473</v>
      </c>
      <c r="L366" s="478" t="s">
        <v>7766</v>
      </c>
      <c r="M366" s="473">
        <v>0</v>
      </c>
      <c r="N366" s="473">
        <v>0</v>
      </c>
      <c r="O366" s="473">
        <v>0</v>
      </c>
      <c r="P366" s="473">
        <v>0</v>
      </c>
      <c r="Q366" s="473">
        <v>0</v>
      </c>
    </row>
    <row r="367" spans="2:17" customFormat="1" ht="14" hidden="1">
      <c r="B367" t="s">
        <v>7236</v>
      </c>
      <c r="C367" t="s">
        <v>7237</v>
      </c>
      <c r="D367" t="s">
        <v>7238</v>
      </c>
      <c r="E367" t="s">
        <v>5656</v>
      </c>
      <c r="F367" t="s">
        <v>269</v>
      </c>
      <c r="G367">
        <v>2</v>
      </c>
      <c r="H367">
        <v>8</v>
      </c>
      <c r="I367" t="s">
        <v>360</v>
      </c>
      <c r="J367">
        <v>5</v>
      </c>
      <c r="K367" t="s">
        <v>473</v>
      </c>
      <c r="L367" s="478" t="s">
        <v>7766</v>
      </c>
      <c r="M367" s="473">
        <v>0</v>
      </c>
      <c r="N367" s="473">
        <v>0</v>
      </c>
      <c r="O367" s="473">
        <v>0</v>
      </c>
      <c r="P367" s="473">
        <v>0</v>
      </c>
      <c r="Q367" s="473">
        <v>0</v>
      </c>
    </row>
    <row r="368" spans="2:17" customFormat="1" ht="14" hidden="1">
      <c r="B368" t="s">
        <v>7239</v>
      </c>
      <c r="C368" t="s">
        <v>7240</v>
      </c>
      <c r="D368" t="s">
        <v>7241</v>
      </c>
      <c r="F368" t="s">
        <v>5123</v>
      </c>
      <c r="G368">
        <v>5</v>
      </c>
      <c r="I368" t="s">
        <v>395</v>
      </c>
      <c r="J368">
        <v>4</v>
      </c>
      <c r="K368" t="s">
        <v>473</v>
      </c>
      <c r="L368" s="478" t="s">
        <v>7766</v>
      </c>
      <c r="M368" s="473">
        <v>0</v>
      </c>
      <c r="N368" s="473">
        <v>0</v>
      </c>
      <c r="O368" s="473">
        <v>0</v>
      </c>
      <c r="P368" s="473">
        <v>0</v>
      </c>
      <c r="Q368" s="473">
        <v>0</v>
      </c>
    </row>
    <row r="369" spans="2:17" customFormat="1" ht="14" hidden="1">
      <c r="B369" t="s">
        <v>7242</v>
      </c>
      <c r="C369" t="s">
        <v>7243</v>
      </c>
      <c r="D369" t="s">
        <v>7244</v>
      </c>
      <c r="E369" t="s">
        <v>5656</v>
      </c>
      <c r="F369" t="s">
        <v>269</v>
      </c>
      <c r="G369">
        <v>2</v>
      </c>
      <c r="H369">
        <v>3</v>
      </c>
      <c r="I369" t="s">
        <v>407</v>
      </c>
      <c r="J369">
        <v>3</v>
      </c>
      <c r="K369" t="s">
        <v>454</v>
      </c>
      <c r="L369" s="478" t="s">
        <v>7295</v>
      </c>
      <c r="M369" s="473">
        <v>0</v>
      </c>
      <c r="N369" s="473">
        <v>0</v>
      </c>
      <c r="O369" s="473">
        <v>0</v>
      </c>
      <c r="P369" s="473">
        <v>0</v>
      </c>
      <c r="Q369" s="473">
        <v>0</v>
      </c>
    </row>
    <row r="370" spans="2:17" customFormat="1" ht="14" hidden="1">
      <c r="B370" t="s">
        <v>7245</v>
      </c>
      <c r="C370" t="s">
        <v>7246</v>
      </c>
      <c r="D370" t="s">
        <v>7247</v>
      </c>
      <c r="E370" t="s">
        <v>5656</v>
      </c>
      <c r="F370" t="s">
        <v>269</v>
      </c>
      <c r="G370">
        <v>3</v>
      </c>
      <c r="H370">
        <v>3</v>
      </c>
      <c r="I370" t="s">
        <v>395</v>
      </c>
      <c r="J370">
        <v>3</v>
      </c>
      <c r="K370" t="s">
        <v>454</v>
      </c>
      <c r="L370" s="478" t="s">
        <v>7296</v>
      </c>
      <c r="M370" s="473">
        <v>0</v>
      </c>
      <c r="N370" s="473">
        <v>0</v>
      </c>
      <c r="O370" s="473">
        <v>0</v>
      </c>
      <c r="P370" s="473">
        <v>0</v>
      </c>
      <c r="Q370" s="473">
        <v>0</v>
      </c>
    </row>
    <row r="371" spans="2:17" customFormat="1" ht="14" hidden="1">
      <c r="B371" t="s">
        <v>7248</v>
      </c>
      <c r="C371" t="s">
        <v>7249</v>
      </c>
      <c r="D371" t="s">
        <v>7250</v>
      </c>
      <c r="F371" t="s">
        <v>250</v>
      </c>
      <c r="I371" t="s">
        <v>395</v>
      </c>
      <c r="J371">
        <v>2</v>
      </c>
      <c r="K371" t="s">
        <v>454</v>
      </c>
      <c r="L371" s="478" t="s">
        <v>7297</v>
      </c>
      <c r="M371" s="473">
        <v>0</v>
      </c>
      <c r="N371" s="473">
        <v>0</v>
      </c>
      <c r="O371" s="473">
        <v>0</v>
      </c>
      <c r="P371" s="473">
        <v>0</v>
      </c>
      <c r="Q371" s="473">
        <v>0</v>
      </c>
    </row>
    <row r="372" spans="2:17" customFormat="1" ht="14" hidden="1">
      <c r="B372" t="s">
        <v>7251</v>
      </c>
      <c r="C372" t="s">
        <v>7252</v>
      </c>
      <c r="D372" t="s">
        <v>7253</v>
      </c>
      <c r="E372" t="s">
        <v>5167</v>
      </c>
      <c r="F372" t="s">
        <v>269</v>
      </c>
      <c r="G372">
        <v>6</v>
      </c>
      <c r="H372">
        <v>6</v>
      </c>
      <c r="I372" t="s">
        <v>272</v>
      </c>
      <c r="J372">
        <v>8</v>
      </c>
      <c r="K372" t="s">
        <v>454</v>
      </c>
      <c r="L372" s="478" t="s">
        <v>7298</v>
      </c>
      <c r="M372" s="473">
        <v>0</v>
      </c>
      <c r="N372" s="473">
        <v>0</v>
      </c>
      <c r="O372" s="473">
        <v>0</v>
      </c>
      <c r="P372" s="473">
        <v>0</v>
      </c>
      <c r="Q372" s="473">
        <v>0</v>
      </c>
    </row>
    <row r="373" spans="2:17" customFormat="1" ht="14" hidden="1">
      <c r="B373" t="s">
        <v>7254</v>
      </c>
      <c r="C373" t="s">
        <v>7255</v>
      </c>
      <c r="D373" t="s">
        <v>7256</v>
      </c>
      <c r="E373" t="s">
        <v>5656</v>
      </c>
      <c r="F373" t="s">
        <v>269</v>
      </c>
      <c r="G373">
        <v>3</v>
      </c>
      <c r="H373">
        <v>2</v>
      </c>
      <c r="I373" t="s">
        <v>308</v>
      </c>
      <c r="J373">
        <v>2</v>
      </c>
      <c r="K373" t="s">
        <v>454</v>
      </c>
      <c r="L373" s="478" t="s">
        <v>7299</v>
      </c>
      <c r="M373" s="473">
        <v>0</v>
      </c>
      <c r="N373" s="473">
        <v>0</v>
      </c>
      <c r="O373" s="473">
        <v>0</v>
      </c>
      <c r="P373" s="473">
        <v>0</v>
      </c>
      <c r="Q373" s="473">
        <v>0</v>
      </c>
    </row>
    <row r="374" spans="2:17" customFormat="1" ht="14" hidden="1">
      <c r="B374" t="s">
        <v>7257</v>
      </c>
      <c r="C374" t="s">
        <v>7258</v>
      </c>
      <c r="D374" t="s">
        <v>7259</v>
      </c>
      <c r="F374" t="s">
        <v>250</v>
      </c>
      <c r="I374" t="s">
        <v>308</v>
      </c>
      <c r="J374">
        <v>3</v>
      </c>
      <c r="K374" t="s">
        <v>454</v>
      </c>
      <c r="L374" s="478" t="s">
        <v>7300</v>
      </c>
      <c r="M374" s="473">
        <v>0</v>
      </c>
      <c r="N374" s="473">
        <v>0</v>
      </c>
      <c r="O374" s="473">
        <v>0</v>
      </c>
      <c r="P374" s="473">
        <v>0</v>
      </c>
      <c r="Q374" s="473">
        <v>0</v>
      </c>
    </row>
    <row r="375" spans="2:17" customFormat="1" ht="14" hidden="1">
      <c r="B375" t="s">
        <v>7260</v>
      </c>
      <c r="C375" t="s">
        <v>7261</v>
      </c>
      <c r="D375" t="s">
        <v>7262</v>
      </c>
      <c r="E375" t="s">
        <v>5167</v>
      </c>
      <c r="F375" t="s">
        <v>269</v>
      </c>
      <c r="G375">
        <v>3</v>
      </c>
      <c r="H375">
        <v>3</v>
      </c>
      <c r="I375" t="s">
        <v>341</v>
      </c>
      <c r="J375">
        <v>3</v>
      </c>
      <c r="K375" t="s">
        <v>454</v>
      </c>
      <c r="L375" s="478" t="s">
        <v>7301</v>
      </c>
      <c r="M375" s="473">
        <v>0</v>
      </c>
      <c r="N375" s="473">
        <v>0</v>
      </c>
      <c r="O375" s="473">
        <v>0</v>
      </c>
      <c r="P375" s="473">
        <v>0</v>
      </c>
      <c r="Q375" s="473">
        <v>0</v>
      </c>
    </row>
    <row r="376" spans="2:17" customFormat="1" ht="14" hidden="1">
      <c r="B376" t="s">
        <v>7263</v>
      </c>
      <c r="C376" t="s">
        <v>7264</v>
      </c>
      <c r="D376" t="s">
        <v>7265</v>
      </c>
      <c r="E376" t="s">
        <v>5102</v>
      </c>
      <c r="F376" t="s">
        <v>269</v>
      </c>
      <c r="G376">
        <v>2</v>
      </c>
      <c r="H376">
        <v>2</v>
      </c>
      <c r="I376" t="s">
        <v>5051</v>
      </c>
      <c r="J376">
        <v>3</v>
      </c>
      <c r="K376" t="s">
        <v>454</v>
      </c>
      <c r="L376" s="478" t="s">
        <v>7302</v>
      </c>
      <c r="M376" s="473">
        <v>0</v>
      </c>
      <c r="N376" s="473">
        <v>0</v>
      </c>
      <c r="O376" s="473">
        <v>0</v>
      </c>
      <c r="P376" s="473">
        <v>0</v>
      </c>
      <c r="Q376" s="473">
        <v>0</v>
      </c>
    </row>
    <row r="377" spans="2:17" customFormat="1" ht="14" hidden="1">
      <c r="B377" t="s">
        <v>7266</v>
      </c>
      <c r="C377" t="s">
        <v>7267</v>
      </c>
      <c r="D377" t="s">
        <v>7268</v>
      </c>
      <c r="F377" t="s">
        <v>250</v>
      </c>
      <c r="I377" t="s">
        <v>5051</v>
      </c>
      <c r="J377">
        <v>5</v>
      </c>
      <c r="K377" t="s">
        <v>454</v>
      </c>
      <c r="L377" s="478" t="s">
        <v>7303</v>
      </c>
      <c r="M377" s="473">
        <v>0</v>
      </c>
      <c r="N377" s="473">
        <v>0</v>
      </c>
      <c r="O377" s="473">
        <v>0</v>
      </c>
      <c r="P377" s="473">
        <v>0</v>
      </c>
      <c r="Q377" s="473">
        <v>0</v>
      </c>
    </row>
    <row r="378" spans="2:17" customFormat="1" ht="14" hidden="1">
      <c r="B378" t="s">
        <v>7269</v>
      </c>
      <c r="C378" t="s">
        <v>7270</v>
      </c>
      <c r="D378" t="s">
        <v>7271</v>
      </c>
      <c r="F378" t="s">
        <v>250</v>
      </c>
      <c r="I378" t="s">
        <v>378</v>
      </c>
      <c r="J378">
        <v>1</v>
      </c>
      <c r="K378" t="s">
        <v>454</v>
      </c>
      <c r="L378" s="478" t="s">
        <v>7304</v>
      </c>
      <c r="M378" s="473">
        <v>0</v>
      </c>
      <c r="N378" s="473">
        <v>0</v>
      </c>
      <c r="O378" s="473">
        <v>0</v>
      </c>
      <c r="P378" s="473">
        <v>0</v>
      </c>
      <c r="Q378" s="473">
        <v>0</v>
      </c>
    </row>
    <row r="379" spans="2:17" customFormat="1" ht="14" hidden="1">
      <c r="B379" t="s">
        <v>7272</v>
      </c>
      <c r="C379" t="s">
        <v>7273</v>
      </c>
      <c r="D379" t="s">
        <v>7274</v>
      </c>
      <c r="E379" t="s">
        <v>5656</v>
      </c>
      <c r="F379" t="s">
        <v>269</v>
      </c>
      <c r="G379">
        <v>2</v>
      </c>
      <c r="H379">
        <v>1</v>
      </c>
      <c r="I379" t="s">
        <v>378</v>
      </c>
      <c r="J379">
        <v>1</v>
      </c>
      <c r="K379" t="s">
        <v>454</v>
      </c>
      <c r="L379" s="478" t="s">
        <v>7305</v>
      </c>
      <c r="M379" s="473">
        <v>0</v>
      </c>
      <c r="N379" s="473">
        <v>0</v>
      </c>
      <c r="O379" s="473">
        <v>0</v>
      </c>
      <c r="P379" s="473">
        <v>0</v>
      </c>
      <c r="Q379" s="473">
        <v>0</v>
      </c>
    </row>
    <row r="380" spans="2:17" customFormat="1" ht="14" hidden="1">
      <c r="B380" t="s">
        <v>7275</v>
      </c>
      <c r="C380" t="s">
        <v>7276</v>
      </c>
      <c r="D380" t="s">
        <v>7277</v>
      </c>
      <c r="E380" t="s">
        <v>5167</v>
      </c>
      <c r="F380" t="s">
        <v>269</v>
      </c>
      <c r="G380">
        <v>3</v>
      </c>
      <c r="H380">
        <v>4</v>
      </c>
      <c r="I380" t="s">
        <v>293</v>
      </c>
      <c r="J380">
        <v>4</v>
      </c>
      <c r="K380" t="s">
        <v>454</v>
      </c>
      <c r="L380" s="478" t="s">
        <v>7306</v>
      </c>
      <c r="M380" s="473">
        <v>0</v>
      </c>
      <c r="N380" s="473">
        <v>0</v>
      </c>
      <c r="O380" s="473">
        <v>0</v>
      </c>
      <c r="P380" s="473">
        <v>0</v>
      </c>
      <c r="Q380" s="473">
        <v>0</v>
      </c>
    </row>
    <row r="381" spans="2:17" customFormat="1" ht="14" hidden="1">
      <c r="B381" t="s">
        <v>7278</v>
      </c>
      <c r="C381" t="s">
        <v>7279</v>
      </c>
      <c r="D381" t="s">
        <v>7280</v>
      </c>
      <c r="E381" t="s">
        <v>5656</v>
      </c>
      <c r="F381" t="s">
        <v>269</v>
      </c>
      <c r="G381">
        <v>3</v>
      </c>
      <c r="H381">
        <v>2</v>
      </c>
      <c r="I381" t="s">
        <v>293</v>
      </c>
      <c r="J381">
        <v>5</v>
      </c>
      <c r="K381" t="s">
        <v>454</v>
      </c>
      <c r="L381" s="478" t="s">
        <v>7307</v>
      </c>
      <c r="M381" s="473">
        <v>0</v>
      </c>
      <c r="N381" s="473">
        <v>0</v>
      </c>
      <c r="O381" s="473">
        <v>0</v>
      </c>
      <c r="P381" s="473">
        <v>0</v>
      </c>
      <c r="Q381" s="473">
        <v>0</v>
      </c>
    </row>
    <row r="382" spans="2:17" customFormat="1" ht="14" hidden="1">
      <c r="B382" t="s">
        <v>7281</v>
      </c>
      <c r="C382" t="s">
        <v>7282</v>
      </c>
      <c r="D382" t="s">
        <v>7283</v>
      </c>
      <c r="F382" t="s">
        <v>5123</v>
      </c>
      <c r="G382">
        <v>2</v>
      </c>
      <c r="I382" t="s">
        <v>324</v>
      </c>
      <c r="J382">
        <v>1</v>
      </c>
      <c r="K382" t="s">
        <v>454</v>
      </c>
      <c r="L382" s="478" t="s">
        <v>7308</v>
      </c>
      <c r="M382" s="473">
        <v>0</v>
      </c>
      <c r="N382" s="473">
        <v>0</v>
      </c>
      <c r="O382" s="473">
        <v>0</v>
      </c>
      <c r="P382" s="473">
        <v>0</v>
      </c>
      <c r="Q382" s="473">
        <v>0</v>
      </c>
    </row>
    <row r="383" spans="2:17" customFormat="1" ht="14" hidden="1">
      <c r="B383" t="s">
        <v>7284</v>
      </c>
      <c r="C383" t="s">
        <v>7285</v>
      </c>
      <c r="D383" t="s">
        <v>7286</v>
      </c>
      <c r="E383" t="s">
        <v>5167</v>
      </c>
      <c r="F383" t="s">
        <v>269</v>
      </c>
      <c r="G383">
        <v>3</v>
      </c>
      <c r="H383">
        <v>4</v>
      </c>
      <c r="I383" t="s">
        <v>360</v>
      </c>
      <c r="J383">
        <v>4</v>
      </c>
      <c r="K383" t="s">
        <v>454</v>
      </c>
      <c r="L383" s="478" t="s">
        <v>7309</v>
      </c>
      <c r="M383" s="473">
        <v>0</v>
      </c>
      <c r="N383" s="473">
        <v>0</v>
      </c>
      <c r="O383" s="473">
        <v>0</v>
      </c>
      <c r="P383" s="473">
        <v>0</v>
      </c>
      <c r="Q383" s="473">
        <v>0</v>
      </c>
    </row>
    <row r="384" spans="2:17" customFormat="1" ht="14" hidden="1">
      <c r="B384" t="s">
        <v>7287</v>
      </c>
      <c r="C384" t="s">
        <v>7288</v>
      </c>
      <c r="D384" t="s">
        <v>7289</v>
      </c>
      <c r="F384" t="s">
        <v>269</v>
      </c>
      <c r="G384">
        <v>1</v>
      </c>
      <c r="H384">
        <v>1</v>
      </c>
      <c r="I384" t="s">
        <v>251</v>
      </c>
      <c r="J384">
        <v>1</v>
      </c>
      <c r="K384" t="s">
        <v>454</v>
      </c>
      <c r="L384" s="478" t="s">
        <v>7310</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8">
        <v>0</v>
      </c>
      <c r="N386" s="488">
        <v>0</v>
      </c>
      <c r="O386" s="488">
        <v>0</v>
      </c>
      <c r="P386" s="488">
        <v>0</v>
      </c>
      <c r="Q386" s="488">
        <v>0</v>
      </c>
    </row>
    <row r="387" spans="2:18" customFormat="1" ht="14" hidden="1">
      <c r="B387" t="s">
        <v>6227</v>
      </c>
      <c r="C387" t="s">
        <v>6228</v>
      </c>
      <c r="D387" t="s">
        <v>6229</v>
      </c>
      <c r="F387" t="s">
        <v>250</v>
      </c>
      <c r="I387" s="309" t="s">
        <v>3234</v>
      </c>
      <c r="J387">
        <v>2</v>
      </c>
      <c r="K387" s="312" t="s">
        <v>3246</v>
      </c>
      <c r="L387" s="478" t="s">
        <v>6429</v>
      </c>
      <c r="M387" s="488">
        <v>0</v>
      </c>
      <c r="N387" s="599">
        <v>0</v>
      </c>
      <c r="O387" s="599">
        <v>0</v>
      </c>
      <c r="P387" s="599">
        <v>0</v>
      </c>
      <c r="Q387" s="599">
        <v>0</v>
      </c>
    </row>
    <row r="388" spans="2:18" customFormat="1" ht="14" hidden="1">
      <c r="B388" t="s">
        <v>6230</v>
      </c>
      <c r="C388" t="s">
        <v>6231</v>
      </c>
      <c r="D388" t="s">
        <v>6232</v>
      </c>
      <c r="F388" t="s">
        <v>250</v>
      </c>
      <c r="I388" s="309" t="s">
        <v>3234</v>
      </c>
      <c r="J388">
        <v>2</v>
      </c>
      <c r="K388" s="312" t="s">
        <v>3246</v>
      </c>
      <c r="L388" s="478" t="s">
        <v>7012</v>
      </c>
      <c r="M388" s="488">
        <v>0</v>
      </c>
      <c r="N388" s="488">
        <v>0</v>
      </c>
      <c r="O388" s="488">
        <v>0</v>
      </c>
      <c r="P388" s="488">
        <v>0</v>
      </c>
      <c r="Q388" s="488">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3" t="s">
        <v>5051</v>
      </c>
      <c r="J395">
        <v>0</v>
      </c>
      <c r="K395" s="312" t="s">
        <v>3246</v>
      </c>
      <c r="L395" s="478" t="s">
        <v>7012</v>
      </c>
      <c r="M395" s="488">
        <v>0</v>
      </c>
      <c r="N395" s="599">
        <v>0</v>
      </c>
      <c r="O395" s="599">
        <v>0</v>
      </c>
      <c r="P395" s="599">
        <v>0</v>
      </c>
      <c r="Q395" s="599">
        <v>0</v>
      </c>
    </row>
    <row r="396" spans="2:18" customFormat="1" ht="14" hidden="1">
      <c r="B396" t="s">
        <v>5950</v>
      </c>
      <c r="C396" t="s">
        <v>5951</v>
      </c>
      <c r="D396" t="s">
        <v>5952</v>
      </c>
      <c r="F396" t="s">
        <v>250</v>
      </c>
      <c r="I396" s="703"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3" t="s">
        <v>5051</v>
      </c>
      <c r="J397">
        <v>1</v>
      </c>
      <c r="K397" s="312" t="s">
        <v>3246</v>
      </c>
      <c r="L397" s="478" t="s">
        <v>6428</v>
      </c>
      <c r="M397" s="488">
        <v>0</v>
      </c>
      <c r="N397" s="599">
        <v>0</v>
      </c>
      <c r="O397" s="599">
        <v>0</v>
      </c>
      <c r="P397" s="599">
        <v>0</v>
      </c>
      <c r="Q397" s="599">
        <v>0</v>
      </c>
    </row>
    <row r="398" spans="2:18" customFormat="1" ht="14" hidden="1">
      <c r="B398" t="s">
        <v>6000</v>
      </c>
      <c r="C398" t="s">
        <v>6001</v>
      </c>
      <c r="D398" t="s">
        <v>6002</v>
      </c>
      <c r="E398" t="s">
        <v>5167</v>
      </c>
      <c r="F398" t="s">
        <v>269</v>
      </c>
      <c r="G398">
        <v>2</v>
      </c>
      <c r="H398">
        <v>2</v>
      </c>
      <c r="I398" s="703"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3"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3"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3" t="s">
        <v>5051</v>
      </c>
      <c r="J401">
        <v>3</v>
      </c>
      <c r="K401" s="312" t="s">
        <v>3246</v>
      </c>
      <c r="L401" t="s">
        <v>6342</v>
      </c>
      <c r="M401" s="488">
        <v>0</v>
      </c>
      <c r="N401" s="599">
        <v>0</v>
      </c>
      <c r="O401" s="599">
        <v>0</v>
      </c>
      <c r="P401" s="599">
        <v>1</v>
      </c>
      <c r="Q401" s="599">
        <v>0</v>
      </c>
    </row>
    <row r="402" spans="2:34" customFormat="1" ht="14">
      <c r="B402" t="s">
        <v>6186</v>
      </c>
      <c r="C402" t="s">
        <v>6187</v>
      </c>
      <c r="D402" t="s">
        <v>6188</v>
      </c>
      <c r="F402" t="s">
        <v>269</v>
      </c>
      <c r="G402">
        <v>4</v>
      </c>
      <c r="H402">
        <v>4</v>
      </c>
      <c r="I402" s="703"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3"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3"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10" t="s">
        <v>272</v>
      </c>
      <c r="J405">
        <v>0</v>
      </c>
      <c r="K405" s="312" t="s">
        <v>3246</v>
      </c>
      <c r="L405" s="478" t="s">
        <v>6342</v>
      </c>
      <c r="M405" s="488">
        <v>0</v>
      </c>
      <c r="N405" s="599">
        <v>0</v>
      </c>
      <c r="O405" s="599">
        <v>0</v>
      </c>
      <c r="P405" s="599">
        <v>0</v>
      </c>
      <c r="Q405" s="599">
        <v>0</v>
      </c>
    </row>
    <row r="406" spans="2:34" customFormat="1" ht="14">
      <c r="B406" t="s">
        <v>6026</v>
      </c>
      <c r="C406" t="s">
        <v>6027</v>
      </c>
      <c r="D406" t="s">
        <v>6028</v>
      </c>
      <c r="F406" t="s">
        <v>250</v>
      </c>
      <c r="I406" s="710"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10"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10"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10" t="s">
        <v>272</v>
      </c>
      <c r="J409">
        <v>3</v>
      </c>
      <c r="K409" s="312" t="s">
        <v>3246</v>
      </c>
      <c r="L409" t="s">
        <v>6342</v>
      </c>
      <c r="M409" s="488">
        <v>0</v>
      </c>
      <c r="N409" s="599">
        <v>0</v>
      </c>
      <c r="O409" s="599">
        <v>0</v>
      </c>
      <c r="P409" s="599">
        <v>1</v>
      </c>
      <c r="Q409" s="599">
        <v>0</v>
      </c>
    </row>
    <row r="410" spans="2:34" customFormat="1" ht="14">
      <c r="B410" t="s">
        <v>6029</v>
      </c>
      <c r="C410" t="s">
        <v>6030</v>
      </c>
      <c r="D410" t="s">
        <v>6031</v>
      </c>
      <c r="E410" t="s">
        <v>5296</v>
      </c>
      <c r="F410" t="s">
        <v>269</v>
      </c>
      <c r="G410">
        <v>4</v>
      </c>
      <c r="H410">
        <v>3</v>
      </c>
      <c r="I410" s="710"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10"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10"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10" t="s">
        <v>272</v>
      </c>
      <c r="J413">
        <v>4</v>
      </c>
      <c r="K413" s="312" t="s">
        <v>3246</v>
      </c>
      <c r="L413" s="478" t="s">
        <v>6428</v>
      </c>
      <c r="M413" s="488">
        <v>0</v>
      </c>
      <c r="N413" s="599">
        <v>0</v>
      </c>
      <c r="O413" s="599">
        <v>0</v>
      </c>
      <c r="P413" s="599">
        <v>0</v>
      </c>
      <c r="Q413" s="599">
        <v>0</v>
      </c>
    </row>
    <row r="414" spans="2:34" customFormat="1" ht="14">
      <c r="B414" s="478" t="s">
        <v>6327</v>
      </c>
      <c r="C414" t="s">
        <v>6276</v>
      </c>
      <c r="D414" t="s">
        <v>6277</v>
      </c>
      <c r="F414" t="s">
        <v>269</v>
      </c>
      <c r="G414">
        <v>10</v>
      </c>
      <c r="H414">
        <v>10</v>
      </c>
      <c r="I414" s="710"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1"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1" t="s">
        <v>293</v>
      </c>
      <c r="J416">
        <v>1</v>
      </c>
      <c r="K416" s="312" t="s">
        <v>3246</v>
      </c>
      <c r="L416" t="s">
        <v>6342</v>
      </c>
      <c r="M416" s="488">
        <v>0</v>
      </c>
      <c r="N416" s="599">
        <v>0</v>
      </c>
      <c r="O416" s="599">
        <v>0</v>
      </c>
      <c r="P416" s="599">
        <v>0</v>
      </c>
      <c r="Q416" s="599">
        <v>0</v>
      </c>
    </row>
    <row r="417" spans="2:18" customFormat="1" ht="14" hidden="1">
      <c r="B417" t="s">
        <v>6082</v>
      </c>
      <c r="C417" t="s">
        <v>6083</v>
      </c>
      <c r="D417" t="s">
        <v>6084</v>
      </c>
      <c r="F417" t="s">
        <v>269</v>
      </c>
      <c r="G417">
        <v>1</v>
      </c>
      <c r="H417">
        <v>3</v>
      </c>
      <c r="I417" s="711" t="s">
        <v>293</v>
      </c>
      <c r="J417">
        <v>2</v>
      </c>
      <c r="K417" s="312" t="s">
        <v>3246</v>
      </c>
      <c r="L417" t="s">
        <v>6342</v>
      </c>
      <c r="M417" s="488">
        <v>0</v>
      </c>
      <c r="N417" s="599">
        <v>0</v>
      </c>
      <c r="O417" s="599">
        <v>0</v>
      </c>
      <c r="P417" s="599">
        <v>0</v>
      </c>
      <c r="Q417" s="599">
        <v>0</v>
      </c>
    </row>
    <row r="418" spans="2:18" customFormat="1" ht="14">
      <c r="B418" t="s">
        <v>6239</v>
      </c>
      <c r="C418" t="s">
        <v>6240</v>
      </c>
      <c r="D418" t="s">
        <v>6241</v>
      </c>
      <c r="F418" t="s">
        <v>269</v>
      </c>
      <c r="G418">
        <v>2</v>
      </c>
      <c r="H418">
        <v>3</v>
      </c>
      <c r="I418" s="711"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1" t="s">
        <v>293</v>
      </c>
      <c r="J419">
        <v>2</v>
      </c>
      <c r="K419" s="312" t="s">
        <v>3246</v>
      </c>
      <c r="L419" s="478" t="s">
        <v>6428</v>
      </c>
      <c r="M419" s="488">
        <v>0</v>
      </c>
      <c r="N419" s="599">
        <v>0</v>
      </c>
      <c r="O419" s="599">
        <v>0</v>
      </c>
      <c r="P419" s="599">
        <v>0</v>
      </c>
      <c r="Q419" s="599">
        <v>0</v>
      </c>
    </row>
    <row r="420" spans="2:18" customFormat="1" ht="14" hidden="1">
      <c r="B420" t="s">
        <v>6088</v>
      </c>
      <c r="C420" t="s">
        <v>6089</v>
      </c>
      <c r="D420" t="s">
        <v>6090</v>
      </c>
      <c r="E420" t="s">
        <v>5167</v>
      </c>
      <c r="F420" t="s">
        <v>269</v>
      </c>
      <c r="G420">
        <v>3</v>
      </c>
      <c r="H420">
        <v>3</v>
      </c>
      <c r="I420" s="711"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1" t="s">
        <v>293</v>
      </c>
      <c r="J421">
        <v>3</v>
      </c>
      <c r="K421" s="312" t="s">
        <v>3236</v>
      </c>
      <c r="L421" t="s">
        <v>6342</v>
      </c>
      <c r="M421">
        <v>1</v>
      </c>
      <c r="N421">
        <v>1</v>
      </c>
      <c r="O421">
        <v>1</v>
      </c>
      <c r="P421">
        <v>1</v>
      </c>
      <c r="Q421" s="473">
        <v>0</v>
      </c>
      <c r="R421">
        <f t="shared" ref="R421:R422" si="14">SUBTOTAL(9,M421:Q421)</f>
        <v>4</v>
      </c>
    </row>
    <row r="422" spans="2:18" customFormat="1" ht="14">
      <c r="B422" s="478" t="s">
        <v>7761</v>
      </c>
      <c r="C422" t="s">
        <v>6018</v>
      </c>
      <c r="D422" t="s">
        <v>6019</v>
      </c>
      <c r="F422" t="s">
        <v>269</v>
      </c>
      <c r="G422">
        <v>3</v>
      </c>
      <c r="H422">
        <v>4</v>
      </c>
      <c r="I422" s="711"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1"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1"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2"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2" t="s">
        <v>308</v>
      </c>
      <c r="J426">
        <v>2</v>
      </c>
      <c r="K426" s="312" t="s">
        <v>3246</v>
      </c>
      <c r="L426" t="s">
        <v>6342</v>
      </c>
      <c r="M426" s="488">
        <v>0</v>
      </c>
      <c r="N426" s="599">
        <v>0</v>
      </c>
      <c r="O426" s="599">
        <v>0</v>
      </c>
      <c r="P426" s="599">
        <v>0</v>
      </c>
      <c r="Q426" s="599">
        <v>0</v>
      </c>
    </row>
    <row r="427" spans="2:18" customFormat="1" ht="14">
      <c r="B427" t="s">
        <v>6155</v>
      </c>
      <c r="C427" t="s">
        <v>6156</v>
      </c>
      <c r="D427" t="s">
        <v>6157</v>
      </c>
      <c r="F427" t="s">
        <v>269</v>
      </c>
      <c r="G427">
        <v>1</v>
      </c>
      <c r="H427">
        <v>1</v>
      </c>
      <c r="I427" s="712"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2"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2"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2" t="s">
        <v>308</v>
      </c>
      <c r="J430">
        <v>4</v>
      </c>
      <c r="K430" s="312" t="s">
        <v>3246</v>
      </c>
      <c r="L430" t="s">
        <v>6342</v>
      </c>
      <c r="M430" s="488">
        <v>0</v>
      </c>
      <c r="N430" s="599">
        <v>1</v>
      </c>
      <c r="O430" s="599">
        <v>0</v>
      </c>
      <c r="P430" s="599">
        <v>0</v>
      </c>
      <c r="Q430" s="599">
        <v>0</v>
      </c>
    </row>
    <row r="431" spans="2:18" customFormat="1" ht="14">
      <c r="B431" s="478" t="s">
        <v>6395</v>
      </c>
      <c r="C431" t="s">
        <v>6165</v>
      </c>
      <c r="D431" t="s">
        <v>6166</v>
      </c>
      <c r="F431" t="s">
        <v>269</v>
      </c>
      <c r="G431">
        <v>4</v>
      </c>
      <c r="H431">
        <v>4</v>
      </c>
      <c r="I431" s="712"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2"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2" t="s">
        <v>308</v>
      </c>
      <c r="J433">
        <v>6</v>
      </c>
      <c r="K433" s="312" t="s">
        <v>3246</v>
      </c>
      <c r="L433" t="s">
        <v>6342</v>
      </c>
      <c r="M433" s="488">
        <v>0</v>
      </c>
      <c r="N433" s="599">
        <v>1</v>
      </c>
      <c r="O433" s="599">
        <v>0</v>
      </c>
      <c r="P433" s="599">
        <v>0</v>
      </c>
      <c r="Q433" s="599">
        <v>0</v>
      </c>
    </row>
    <row r="434" spans="2:18" customFormat="1" ht="14" hidden="1">
      <c r="B434" t="s">
        <v>6076</v>
      </c>
      <c r="C434" t="s">
        <v>6077</v>
      </c>
      <c r="D434" t="s">
        <v>6078</v>
      </c>
      <c r="F434" t="s">
        <v>250</v>
      </c>
      <c r="I434" s="712"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8">
        <v>0</v>
      </c>
      <c r="N435" s="599">
        <v>0</v>
      </c>
      <c r="O435" s="599">
        <v>0</v>
      </c>
      <c r="P435" s="599">
        <v>0</v>
      </c>
      <c r="Q435" s="599">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8">
        <v>0</v>
      </c>
      <c r="N440" s="599">
        <v>0</v>
      </c>
      <c r="O440" s="599">
        <v>0</v>
      </c>
      <c r="P440" s="599">
        <v>0</v>
      </c>
      <c r="Q440" s="599">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8">
        <v>0</v>
      </c>
      <c r="N444" s="599">
        <v>0</v>
      </c>
      <c r="O444" s="599">
        <v>0</v>
      </c>
      <c r="P444" s="599">
        <v>0</v>
      </c>
      <c r="Q444" s="599">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8">
        <v>0</v>
      </c>
      <c r="N446" s="599">
        <v>0</v>
      </c>
      <c r="O446" s="599">
        <v>0</v>
      </c>
      <c r="P446" s="599">
        <v>0</v>
      </c>
      <c r="Q446" s="599">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8">
        <v>0</v>
      </c>
      <c r="N451" s="599">
        <v>0</v>
      </c>
      <c r="O451" s="599">
        <v>0</v>
      </c>
      <c r="P451" s="599">
        <v>0</v>
      </c>
      <c r="Q451" s="599">
        <v>0</v>
      </c>
    </row>
    <row r="452" spans="2:18" customFormat="1" ht="14" hidden="1">
      <c r="B452" t="s">
        <v>5959</v>
      </c>
      <c r="C452" t="s">
        <v>5960</v>
      </c>
      <c r="D452" t="s">
        <v>5961</v>
      </c>
      <c r="E452" t="s">
        <v>5296</v>
      </c>
      <c r="F452" t="s">
        <v>269</v>
      </c>
      <c r="G452">
        <v>2</v>
      </c>
      <c r="H452">
        <v>6</v>
      </c>
      <c r="I452" s="309" t="s">
        <v>3321</v>
      </c>
      <c r="J452">
        <v>4</v>
      </c>
      <c r="K452" s="312" t="s">
        <v>3246</v>
      </c>
      <c r="L452" t="s">
        <v>6342</v>
      </c>
      <c r="M452" s="488">
        <v>0</v>
      </c>
      <c r="N452" s="599">
        <v>0</v>
      </c>
      <c r="O452" s="599">
        <v>0</v>
      </c>
      <c r="P452" s="599">
        <v>0</v>
      </c>
      <c r="Q452" s="599">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40"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40"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40"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40" t="s">
        <v>3336</v>
      </c>
      <c r="J458">
        <v>2</v>
      </c>
      <c r="K458" s="312" t="s">
        <v>3246</v>
      </c>
      <c r="L458" s="478" t="s">
        <v>6428</v>
      </c>
      <c r="M458" s="488">
        <v>0</v>
      </c>
      <c r="N458" s="599">
        <v>0</v>
      </c>
      <c r="O458" s="599">
        <v>0</v>
      </c>
      <c r="P458" s="599">
        <v>0</v>
      </c>
      <c r="Q458" s="599">
        <v>0</v>
      </c>
    </row>
    <row r="459" spans="2:18" customFormat="1" ht="14" hidden="1">
      <c r="B459" t="s">
        <v>6142</v>
      </c>
      <c r="C459" t="s">
        <v>6143</v>
      </c>
      <c r="D459" t="s">
        <v>6144</v>
      </c>
      <c r="F459" t="s">
        <v>5123</v>
      </c>
      <c r="G459">
        <v>1</v>
      </c>
      <c r="I459" s="540" t="s">
        <v>3336</v>
      </c>
      <c r="J459">
        <v>2</v>
      </c>
      <c r="K459" s="312" t="s">
        <v>3246</v>
      </c>
      <c r="L459" t="s">
        <v>6342</v>
      </c>
      <c r="M459" s="488">
        <v>0</v>
      </c>
      <c r="N459" s="599">
        <v>0</v>
      </c>
      <c r="O459" s="599">
        <v>0</v>
      </c>
      <c r="P459" s="599">
        <v>0</v>
      </c>
      <c r="Q459" s="599">
        <v>0</v>
      </c>
    </row>
    <row r="460" spans="2:18" customFormat="1" ht="14" hidden="1">
      <c r="B460" t="s">
        <v>6052</v>
      </c>
      <c r="C460" t="s">
        <v>6053</v>
      </c>
      <c r="D460" t="s">
        <v>6054</v>
      </c>
      <c r="F460" t="s">
        <v>269</v>
      </c>
      <c r="G460">
        <v>3</v>
      </c>
      <c r="H460">
        <v>4</v>
      </c>
      <c r="I460" s="540" t="s">
        <v>3336</v>
      </c>
      <c r="J460">
        <v>3</v>
      </c>
      <c r="K460" s="312" t="s">
        <v>3246</v>
      </c>
      <c r="L460" t="s">
        <v>6342</v>
      </c>
      <c r="M460" s="488">
        <v>0</v>
      </c>
      <c r="N460" s="599">
        <v>0</v>
      </c>
      <c r="O460" s="599">
        <v>0</v>
      </c>
      <c r="P460" s="599">
        <v>0</v>
      </c>
      <c r="Q460" s="599">
        <v>0</v>
      </c>
    </row>
    <row r="461" spans="2:18" customFormat="1" ht="14" hidden="1">
      <c r="B461" t="s">
        <v>6217</v>
      </c>
      <c r="C461" t="s">
        <v>6218</v>
      </c>
      <c r="D461" t="s">
        <v>6219</v>
      </c>
      <c r="F461" t="s">
        <v>250</v>
      </c>
      <c r="I461" s="540"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40"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40"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40"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8">
        <v>0</v>
      </c>
      <c r="N467" s="599">
        <v>0</v>
      </c>
      <c r="O467" s="599">
        <v>0</v>
      </c>
      <c r="P467" s="599">
        <v>0</v>
      </c>
      <c r="Q467" s="599">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8">
        <v>0</v>
      </c>
      <c r="N471" s="599">
        <v>0</v>
      </c>
      <c r="O471" s="599">
        <v>0</v>
      </c>
      <c r="P471" s="599">
        <v>1</v>
      </c>
      <c r="Q471" s="599">
        <v>0</v>
      </c>
    </row>
    <row r="472" spans="2:18" customFormat="1" ht="14" hidden="1">
      <c r="B472" t="s">
        <v>6211</v>
      </c>
      <c r="C472" t="s">
        <v>6212</v>
      </c>
      <c r="D472" t="s">
        <v>6213</v>
      </c>
      <c r="F472" t="s">
        <v>250</v>
      </c>
      <c r="I472" s="309" t="s">
        <v>3353</v>
      </c>
      <c r="J472">
        <v>4</v>
      </c>
      <c r="K472" s="312" t="s">
        <v>3246</v>
      </c>
      <c r="L472" s="478" t="s">
        <v>6428</v>
      </c>
      <c r="M472" s="488">
        <v>0</v>
      </c>
      <c r="N472" s="599">
        <v>0</v>
      </c>
      <c r="O472" s="599">
        <v>0</v>
      </c>
      <c r="P472" s="599">
        <v>0</v>
      </c>
      <c r="Q472" s="599">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8">
        <v>0</v>
      </c>
      <c r="N475" s="599">
        <v>0</v>
      </c>
      <c r="O475" s="599">
        <v>0</v>
      </c>
      <c r="P475" s="599">
        <v>0</v>
      </c>
      <c r="Q475" s="599">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8">
        <v>0</v>
      </c>
      <c r="N477" s="599">
        <v>0</v>
      </c>
      <c r="O477" s="599">
        <v>0</v>
      </c>
      <c r="P477" s="599">
        <v>1</v>
      </c>
      <c r="Q477" s="599">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8">
        <v>0</v>
      </c>
      <c r="N481" s="599">
        <v>0</v>
      </c>
      <c r="O481" s="599">
        <v>0</v>
      </c>
      <c r="P481" s="599">
        <v>0</v>
      </c>
      <c r="Q481" s="599">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4"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4" t="s">
        <v>407</v>
      </c>
      <c r="J486">
        <v>2</v>
      </c>
      <c r="K486" s="312" t="s">
        <v>3246</v>
      </c>
      <c r="L486" t="s">
        <v>6342</v>
      </c>
      <c r="M486" s="488">
        <v>0</v>
      </c>
      <c r="N486" s="599">
        <v>0</v>
      </c>
      <c r="O486" s="599">
        <v>1</v>
      </c>
      <c r="P486" s="599">
        <v>0</v>
      </c>
      <c r="Q486" s="599">
        <v>0</v>
      </c>
    </row>
    <row r="487" spans="2:18" customFormat="1" ht="14" hidden="1">
      <c r="B487" t="s">
        <v>5979</v>
      </c>
      <c r="C487" t="s">
        <v>5980</v>
      </c>
      <c r="D487" t="s">
        <v>5981</v>
      </c>
      <c r="E487" t="s">
        <v>5167</v>
      </c>
      <c r="F487" t="s">
        <v>269</v>
      </c>
      <c r="G487">
        <v>2</v>
      </c>
      <c r="H487">
        <v>2</v>
      </c>
      <c r="I487" s="714"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4"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4"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4"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4"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4"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4"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4"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4"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4"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4"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4"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4"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4"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4" t="s">
        <v>407</v>
      </c>
      <c r="J501">
        <v>3</v>
      </c>
      <c r="K501" s="312" t="s">
        <v>3246</v>
      </c>
      <c r="L501" t="s">
        <v>6342</v>
      </c>
      <c r="M501" s="488">
        <v>0</v>
      </c>
      <c r="N501" s="599">
        <v>0</v>
      </c>
      <c r="O501" s="599">
        <v>0</v>
      </c>
      <c r="P501" s="599">
        <v>0</v>
      </c>
      <c r="Q501" s="599">
        <v>1</v>
      </c>
    </row>
    <row r="502" spans="2:18" customFormat="1" ht="14" hidden="1">
      <c r="B502" t="s">
        <v>6254</v>
      </c>
      <c r="C502" t="s">
        <v>6255</v>
      </c>
      <c r="D502" t="s">
        <v>6256</v>
      </c>
      <c r="F502" t="s">
        <v>269</v>
      </c>
      <c r="G502">
        <v>3</v>
      </c>
      <c r="H502">
        <v>4</v>
      </c>
      <c r="I502" s="714" t="s">
        <v>407</v>
      </c>
      <c r="J502">
        <v>3</v>
      </c>
      <c r="K502" s="312" t="s">
        <v>3246</v>
      </c>
      <c r="L502" t="s">
        <v>6342</v>
      </c>
      <c r="M502" s="488">
        <v>0</v>
      </c>
      <c r="N502" s="599">
        <v>0</v>
      </c>
      <c r="O502" s="599">
        <v>0</v>
      </c>
      <c r="P502" s="599">
        <v>0</v>
      </c>
      <c r="Q502" s="599">
        <v>2</v>
      </c>
    </row>
    <row r="503" spans="2:18" customFormat="1" ht="14">
      <c r="B503" s="478" t="s">
        <v>6350</v>
      </c>
      <c r="C503" t="s">
        <v>6288</v>
      </c>
      <c r="D503" t="s">
        <v>6289</v>
      </c>
      <c r="F503" t="s">
        <v>269</v>
      </c>
      <c r="G503">
        <v>3</v>
      </c>
      <c r="H503">
        <v>4</v>
      </c>
      <c r="I503" s="714"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4"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4"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4"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4"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4"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4"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4"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4"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4"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4" t="s">
        <v>407</v>
      </c>
      <c r="J513">
        <v>5</v>
      </c>
      <c r="K513" s="312" t="s">
        <v>3246</v>
      </c>
      <c r="L513" t="s">
        <v>6342</v>
      </c>
      <c r="M513" s="488">
        <v>0</v>
      </c>
      <c r="N513" s="599">
        <v>0</v>
      </c>
      <c r="O513" s="599">
        <v>0</v>
      </c>
      <c r="P513" s="599">
        <v>0</v>
      </c>
      <c r="Q513" s="599">
        <v>0</v>
      </c>
    </row>
    <row r="514" spans="2:23" customFormat="1" ht="14">
      <c r="B514" t="s">
        <v>6183</v>
      </c>
      <c r="C514" t="s">
        <v>6184</v>
      </c>
      <c r="D514" t="s">
        <v>6185</v>
      </c>
      <c r="F514" t="s">
        <v>269</v>
      </c>
      <c r="G514">
        <v>3</v>
      </c>
      <c r="H514">
        <v>5</v>
      </c>
      <c r="I514" s="714"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4"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4"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4" t="s">
        <v>407</v>
      </c>
      <c r="J517">
        <v>6</v>
      </c>
      <c r="K517" s="312" t="s">
        <v>3246</v>
      </c>
      <c r="L517" s="478" t="s">
        <v>6428</v>
      </c>
      <c r="M517" s="488">
        <v>0</v>
      </c>
      <c r="N517" s="488">
        <v>0</v>
      </c>
      <c r="O517" s="488">
        <v>0</v>
      </c>
      <c r="P517" s="488">
        <v>0</v>
      </c>
      <c r="Q517" s="488">
        <v>0</v>
      </c>
    </row>
    <row r="518" spans="2:23" customFormat="1" ht="14">
      <c r="B518" t="s">
        <v>6172</v>
      </c>
      <c r="C518" t="s">
        <v>6173</v>
      </c>
      <c r="D518" t="s">
        <v>6174</v>
      </c>
      <c r="F518" t="s">
        <v>269</v>
      </c>
      <c r="G518">
        <v>5</v>
      </c>
      <c r="H518">
        <v>5</v>
      </c>
      <c r="I518" s="714"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4"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8081</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3"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3"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3"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3"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3"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3"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3"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3"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3"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3"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3"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3"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3"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3"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3"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10"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10"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10"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10"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10"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10"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10"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10"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10"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10"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1"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1"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1"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1"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1"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1" t="s">
        <v>293</v>
      </c>
      <c r="J560">
        <v>4</v>
      </c>
      <c r="K560" s="312" t="s">
        <v>3236</v>
      </c>
      <c r="L560" t="s">
        <v>5883</v>
      </c>
      <c r="M560" s="707">
        <v>0</v>
      </c>
      <c r="N560" s="707">
        <v>0</v>
      </c>
      <c r="O560" s="707">
        <v>0</v>
      </c>
      <c r="P560" s="707">
        <v>0</v>
      </c>
      <c r="Q560">
        <v>1</v>
      </c>
      <c r="S560" s="260"/>
      <c r="T560" s="260"/>
      <c r="U560" s="260"/>
      <c r="V560" s="260"/>
      <c r="W560" s="260"/>
    </row>
    <row r="561" spans="2:23" customFormat="1" ht="14" hidden="1">
      <c r="B561" t="s">
        <v>5597</v>
      </c>
      <c r="C561" t="s">
        <v>5598</v>
      </c>
      <c r="D561" t="s">
        <v>5599</v>
      </c>
      <c r="E561" t="s">
        <v>5167</v>
      </c>
      <c r="F561" t="s">
        <v>269</v>
      </c>
      <c r="G561">
        <v>5</v>
      </c>
      <c r="H561">
        <v>5</v>
      </c>
      <c r="I561" s="711"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1" t="s">
        <v>293</v>
      </c>
      <c r="J562">
        <v>6</v>
      </c>
      <c r="K562" s="312" t="s">
        <v>3236</v>
      </c>
      <c r="L562" t="s">
        <v>5883</v>
      </c>
      <c r="M562">
        <v>1</v>
      </c>
      <c r="N562">
        <v>1</v>
      </c>
      <c r="O562" s="707">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1"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1"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2"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2"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2"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2"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2"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2"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2"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2"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2"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2"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40"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40"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40"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40"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40"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40"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40"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40"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40"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40"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7">
        <v>0</v>
      </c>
      <c r="O614">
        <v>1</v>
      </c>
      <c r="P614">
        <v>1</v>
      </c>
      <c r="Q614" s="707">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7">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4"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4"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4"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4"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4"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4"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4"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4"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4"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4"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4"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4"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4"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4"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4"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4"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4"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4"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4"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4"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4"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4"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4" t="s">
        <v>407</v>
      </c>
      <c r="J647">
        <v>7</v>
      </c>
      <c r="K647" s="312" t="s">
        <v>3236</v>
      </c>
      <c r="L647" s="478" t="s">
        <v>5899</v>
      </c>
      <c r="M647" s="707">
        <v>0</v>
      </c>
      <c r="N647" s="707">
        <v>0</v>
      </c>
      <c r="O647" s="707">
        <v>0</v>
      </c>
      <c r="P647" s="707">
        <v>0</v>
      </c>
      <c r="Q647" s="707">
        <v>0</v>
      </c>
      <c r="S647" s="260"/>
      <c r="T647" s="260"/>
      <c r="U647" s="260"/>
      <c r="V647" s="260"/>
      <c r="W647" s="260"/>
    </row>
    <row r="648" spans="2:24" customFormat="1" ht="14" hidden="1">
      <c r="B648" t="s">
        <v>5569</v>
      </c>
      <c r="C648" t="s">
        <v>5570</v>
      </c>
      <c r="D648" t="s">
        <v>5571</v>
      </c>
      <c r="F648" t="s">
        <v>269</v>
      </c>
      <c r="G648">
        <v>6</v>
      </c>
      <c r="H648">
        <v>6</v>
      </c>
      <c r="I648" s="714"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4"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4"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4" t="s">
        <v>407</v>
      </c>
      <c r="J651">
        <v>10</v>
      </c>
      <c r="K651" s="312" t="s">
        <v>3236</v>
      </c>
      <c r="L651" t="s">
        <v>5883</v>
      </c>
      <c r="M651" s="707">
        <v>0</v>
      </c>
      <c r="N651">
        <v>1</v>
      </c>
      <c r="O651" s="707">
        <v>0</v>
      </c>
      <c r="P651">
        <v>1</v>
      </c>
      <c r="Q651">
        <v>1</v>
      </c>
      <c r="S651" s="260"/>
      <c r="T651" s="260"/>
      <c r="U651" s="260"/>
      <c r="V651" s="260"/>
      <c r="W651" s="260"/>
    </row>
    <row r="652" spans="2:24" customFormat="1" ht="14">
      <c r="B652" s="478" t="s">
        <v>6349</v>
      </c>
      <c r="C652" t="s">
        <v>5586</v>
      </c>
      <c r="D652" t="s">
        <v>5587</v>
      </c>
      <c r="F652" t="s">
        <v>269</v>
      </c>
      <c r="G652">
        <v>6</v>
      </c>
      <c r="H652">
        <v>6</v>
      </c>
      <c r="I652" s="714" t="s">
        <v>407</v>
      </c>
      <c r="J652">
        <v>10</v>
      </c>
      <c r="K652" s="312" t="s">
        <v>3236</v>
      </c>
      <c r="L652" t="s">
        <v>5883</v>
      </c>
      <c r="M652" s="707">
        <v>0</v>
      </c>
      <c r="N652" s="707">
        <v>0</v>
      </c>
      <c r="O652">
        <v>1</v>
      </c>
      <c r="P652">
        <v>1</v>
      </c>
      <c r="Q652" s="707">
        <v>0</v>
      </c>
      <c r="S652" s="260"/>
      <c r="T652" s="260"/>
      <c r="U652" s="260"/>
      <c r="V652" s="260"/>
      <c r="W652" s="260"/>
    </row>
    <row r="653" spans="2:24" customFormat="1" ht="14">
      <c r="B653" s="478" t="s">
        <v>5891</v>
      </c>
      <c r="C653" t="s">
        <v>5592</v>
      </c>
      <c r="D653" t="s">
        <v>5593</v>
      </c>
      <c r="F653" t="s">
        <v>269</v>
      </c>
      <c r="G653">
        <v>5</v>
      </c>
      <c r="H653">
        <v>7</v>
      </c>
      <c r="I653" s="714" t="s">
        <v>407</v>
      </c>
      <c r="J653">
        <v>10</v>
      </c>
      <c r="K653" s="312" t="s">
        <v>3236</v>
      </c>
      <c r="L653" t="s">
        <v>5883</v>
      </c>
      <c r="M653" s="707">
        <v>0</v>
      </c>
      <c r="N653">
        <v>1</v>
      </c>
      <c r="O653" s="707">
        <v>0</v>
      </c>
      <c r="P653">
        <v>1</v>
      </c>
      <c r="Q653">
        <v>1</v>
      </c>
      <c r="S653" s="260"/>
      <c r="T653" s="260"/>
      <c r="U653" s="260"/>
      <c r="V653" s="260"/>
      <c r="W653" s="260"/>
    </row>
    <row r="654" spans="2:24" customFormat="1" ht="14">
      <c r="B654" s="478" t="s">
        <v>7331</v>
      </c>
      <c r="C654" t="s">
        <v>5588</v>
      </c>
      <c r="D654" t="s">
        <v>5589</v>
      </c>
      <c r="F654" t="s">
        <v>269</v>
      </c>
      <c r="G654">
        <v>10</v>
      </c>
      <c r="H654">
        <v>10</v>
      </c>
      <c r="I654" s="714" t="s">
        <v>407</v>
      </c>
      <c r="J654">
        <v>10</v>
      </c>
      <c r="K654" s="312" t="s">
        <v>3236</v>
      </c>
      <c r="L654" t="s">
        <v>5883</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5428</v>
      </c>
      <c r="L655" s="483" t="s">
        <v>5442</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5242</v>
      </c>
      <c r="D656" s="683" t="s">
        <v>5243</v>
      </c>
      <c r="F656" s="260" t="s">
        <v>269</v>
      </c>
      <c r="G656" s="260">
        <v>3</v>
      </c>
      <c r="H656" s="260">
        <v>2</v>
      </c>
      <c r="I656" s="703" t="s">
        <v>5051</v>
      </c>
      <c r="J656" s="260">
        <v>3</v>
      </c>
      <c r="K656" s="312" t="s">
        <v>5429</v>
      </c>
      <c r="L656" s="483" t="s">
        <v>5442</v>
      </c>
      <c r="M656" s="493">
        <v>0</v>
      </c>
      <c r="N656" s="493">
        <v>0</v>
      </c>
      <c r="O656" s="493">
        <v>0</v>
      </c>
      <c r="P656" s="493">
        <v>0</v>
      </c>
      <c r="Q656" s="493">
        <v>0</v>
      </c>
      <c r="S656" s="483"/>
      <c r="T656" s="483"/>
      <c r="U656" s="483"/>
      <c r="V656" s="483"/>
      <c r="W656" s="483"/>
      <c r="X656" s="483"/>
    </row>
    <row r="657" spans="2:24" ht="15" hidden="1" customHeight="1">
      <c r="B657" s="260" t="s">
        <v>5049</v>
      </c>
      <c r="C657" s="260" t="s">
        <v>5244</v>
      </c>
      <c r="D657" s="683" t="s">
        <v>5050</v>
      </c>
      <c r="F657" s="260" t="s">
        <v>269</v>
      </c>
      <c r="G657" s="260">
        <v>2</v>
      </c>
      <c r="H657" s="260">
        <v>3</v>
      </c>
      <c r="I657" s="703" t="s">
        <v>5051</v>
      </c>
      <c r="J657" s="260">
        <v>3</v>
      </c>
      <c r="K657" s="312" t="s">
        <v>5429</v>
      </c>
      <c r="L657" s="483" t="s">
        <v>5442</v>
      </c>
      <c r="M657" s="493">
        <v>0</v>
      </c>
      <c r="N657" s="493">
        <v>0</v>
      </c>
      <c r="O657" s="493">
        <v>0</v>
      </c>
      <c r="P657" s="493">
        <v>0</v>
      </c>
      <c r="Q657" s="493">
        <v>0</v>
      </c>
      <c r="S657" s="483"/>
      <c r="T657" s="483"/>
      <c r="U657" s="483"/>
      <c r="V657" s="483"/>
      <c r="W657" s="483"/>
      <c r="X657" s="483"/>
    </row>
    <row r="658" spans="2:24" ht="15" hidden="1" customHeight="1">
      <c r="B658" s="260" t="s">
        <v>5053</v>
      </c>
      <c r="C658" s="260" t="s">
        <v>5275</v>
      </c>
      <c r="D658" s="683" t="s">
        <v>5054</v>
      </c>
      <c r="F658" s="260" t="s">
        <v>5123</v>
      </c>
      <c r="G658" s="260">
        <v>4</v>
      </c>
      <c r="I658" s="703" t="s">
        <v>5051</v>
      </c>
      <c r="J658" s="260">
        <v>4</v>
      </c>
      <c r="K658" s="312" t="s">
        <v>5428</v>
      </c>
      <c r="L658" s="483" t="s">
        <v>5442</v>
      </c>
      <c r="M658" s="493">
        <v>0</v>
      </c>
      <c r="N658" s="493">
        <v>0</v>
      </c>
      <c r="O658" s="493">
        <v>0</v>
      </c>
      <c r="P658" s="493">
        <v>0</v>
      </c>
      <c r="Q658" s="493">
        <v>0</v>
      </c>
      <c r="S658" s="483"/>
      <c r="T658" s="483"/>
      <c r="U658" s="483"/>
      <c r="V658" s="483"/>
      <c r="W658" s="483"/>
      <c r="X658" s="483"/>
    </row>
    <row r="659" spans="2:24" ht="15" customHeight="1">
      <c r="B659" s="260" t="s">
        <v>5055</v>
      </c>
      <c r="C659" s="260" t="s">
        <v>5289</v>
      </c>
      <c r="D659" s="683" t="s">
        <v>5056</v>
      </c>
      <c r="F659" s="260" t="s">
        <v>269</v>
      </c>
      <c r="G659" s="260">
        <v>4</v>
      </c>
      <c r="H659" s="260">
        <v>3</v>
      </c>
      <c r="I659" s="703"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3" t="s">
        <v>5058</v>
      </c>
      <c r="F660" s="260" t="s">
        <v>250</v>
      </c>
      <c r="I660" s="703" t="s">
        <v>5051</v>
      </c>
      <c r="J660" s="260">
        <v>4</v>
      </c>
      <c r="K660" s="312" t="s">
        <v>5429</v>
      </c>
      <c r="L660" s="483" t="s">
        <v>5442</v>
      </c>
      <c r="M660" s="493">
        <v>0</v>
      </c>
      <c r="N660" s="493">
        <v>0</v>
      </c>
      <c r="O660" s="493">
        <v>0</v>
      </c>
      <c r="P660" s="493">
        <v>0</v>
      </c>
      <c r="Q660" s="493">
        <v>0</v>
      </c>
      <c r="S660" s="483"/>
      <c r="T660" s="483"/>
      <c r="U660" s="483"/>
      <c r="V660" s="483"/>
      <c r="W660" s="483"/>
      <c r="X660" s="483"/>
    </row>
    <row r="661" spans="2:24" ht="15" hidden="1" customHeight="1">
      <c r="B661" s="260" t="s">
        <v>5059</v>
      </c>
      <c r="C661" s="260" t="s">
        <v>5313</v>
      </c>
      <c r="D661" s="683" t="s">
        <v>5060</v>
      </c>
      <c r="F661" s="260" t="s">
        <v>269</v>
      </c>
      <c r="G661" s="260">
        <v>5</v>
      </c>
      <c r="H661" s="260">
        <v>4</v>
      </c>
      <c r="I661" s="703" t="s">
        <v>5051</v>
      </c>
      <c r="J661" s="260">
        <v>4</v>
      </c>
      <c r="K661" s="312" t="s">
        <v>5428</v>
      </c>
      <c r="L661" s="483" t="s">
        <v>5442</v>
      </c>
      <c r="M661" s="493">
        <v>0</v>
      </c>
      <c r="N661" s="493">
        <v>0</v>
      </c>
      <c r="O661" s="493">
        <v>0</v>
      </c>
      <c r="P661" s="493">
        <v>0</v>
      </c>
      <c r="Q661" s="493">
        <v>0</v>
      </c>
      <c r="S661" s="483"/>
      <c r="T661" s="483"/>
      <c r="U661" s="483"/>
      <c r="V661" s="483"/>
      <c r="W661" s="483"/>
      <c r="X661" s="483"/>
    </row>
    <row r="662" spans="2:24" ht="15" hidden="1" customHeight="1">
      <c r="B662" s="260" t="s">
        <v>5063</v>
      </c>
      <c r="C662" s="260" t="s">
        <v>5360</v>
      </c>
      <c r="D662" s="683" t="s">
        <v>5064</v>
      </c>
      <c r="F662" s="260" t="s">
        <v>269</v>
      </c>
      <c r="G662" s="260">
        <v>5</v>
      </c>
      <c r="H662" s="260">
        <v>5</v>
      </c>
      <c r="I662" s="703" t="s">
        <v>5051</v>
      </c>
      <c r="J662" s="260">
        <v>5</v>
      </c>
      <c r="K662" s="312" t="s">
        <v>5428</v>
      </c>
      <c r="L662" s="483" t="s">
        <v>5442</v>
      </c>
      <c r="M662" s="493">
        <v>0</v>
      </c>
      <c r="N662" s="493">
        <v>0</v>
      </c>
      <c r="O662" s="493">
        <v>0</v>
      </c>
      <c r="P662" s="493">
        <v>0</v>
      </c>
      <c r="Q662" s="493">
        <v>0</v>
      </c>
      <c r="S662" s="483"/>
      <c r="T662" s="483"/>
      <c r="U662" s="483"/>
      <c r="V662" s="483"/>
      <c r="W662" s="483"/>
      <c r="X662" s="483"/>
    </row>
    <row r="663" spans="2:24" ht="15" hidden="1" customHeight="1">
      <c r="B663" s="260" t="s">
        <v>5065</v>
      </c>
      <c r="C663" s="260" t="s">
        <v>5386</v>
      </c>
      <c r="D663" s="683" t="s">
        <v>5066</v>
      </c>
      <c r="F663" s="260" t="s">
        <v>250</v>
      </c>
      <c r="I663" s="703" t="s">
        <v>5051</v>
      </c>
      <c r="J663" s="260">
        <v>7</v>
      </c>
      <c r="K663" s="312" t="s">
        <v>5429</v>
      </c>
      <c r="L663" s="483" t="s">
        <v>5442</v>
      </c>
      <c r="M663" s="493">
        <v>0</v>
      </c>
      <c r="N663" s="493">
        <v>0</v>
      </c>
      <c r="O663" s="493">
        <v>0</v>
      </c>
      <c r="P663" s="493">
        <v>0</v>
      </c>
      <c r="Q663" s="493">
        <v>0</v>
      </c>
      <c r="S663" s="483"/>
      <c r="T663" s="483"/>
      <c r="U663" s="483"/>
      <c r="V663" s="483"/>
      <c r="W663" s="483"/>
      <c r="X663" s="483"/>
    </row>
    <row r="664" spans="2:24" ht="15" hidden="1" customHeight="1">
      <c r="B664" s="260" t="s">
        <v>5068</v>
      </c>
      <c r="C664" s="260" t="s">
        <v>5393</v>
      </c>
      <c r="D664" s="683" t="s">
        <v>5069</v>
      </c>
      <c r="F664" s="260" t="s">
        <v>250</v>
      </c>
      <c r="I664" s="703" t="s">
        <v>5051</v>
      </c>
      <c r="J664" s="260">
        <v>7</v>
      </c>
      <c r="K664" s="312" t="s">
        <v>5428</v>
      </c>
      <c r="L664" s="483" t="s">
        <v>5442</v>
      </c>
      <c r="M664" s="493">
        <v>0</v>
      </c>
      <c r="N664" s="493">
        <v>0</v>
      </c>
      <c r="O664" s="493">
        <v>0</v>
      </c>
      <c r="P664" s="493">
        <v>0</v>
      </c>
      <c r="Q664" s="493">
        <v>0</v>
      </c>
      <c r="S664" s="483"/>
      <c r="T664" s="483"/>
      <c r="U664" s="483"/>
      <c r="V664" s="483"/>
      <c r="W664" s="483"/>
      <c r="X664" s="483"/>
    </row>
    <row r="665" spans="2:24" ht="15" customHeight="1">
      <c r="B665" s="260" t="s">
        <v>5070</v>
      </c>
      <c r="C665" s="260" t="s">
        <v>5410</v>
      </c>
      <c r="D665" s="615" t="s">
        <v>5435</v>
      </c>
      <c r="E665" s="260" t="s">
        <v>5102</v>
      </c>
      <c r="F665" s="260" t="s">
        <v>269</v>
      </c>
      <c r="G665" s="260">
        <v>10</v>
      </c>
      <c r="H665" s="260">
        <v>10</v>
      </c>
      <c r="I665" s="703" t="s">
        <v>5051</v>
      </c>
      <c r="J665" s="260">
        <v>9</v>
      </c>
      <c r="K665" s="312" t="s">
        <v>5427</v>
      </c>
      <c r="L665" s="260" t="s">
        <v>5432</v>
      </c>
      <c r="M665" s="493">
        <v>0</v>
      </c>
      <c r="N665" s="260">
        <v>1</v>
      </c>
      <c r="O665" s="260">
        <v>0</v>
      </c>
      <c r="P665" s="260">
        <v>2</v>
      </c>
      <c r="Q665" s="260">
        <v>2</v>
      </c>
      <c r="R665" s="260">
        <f t="shared" ref="R665:R666" si="27">SUBTOTAL(9,M665:Q665)</f>
        <v>5</v>
      </c>
    </row>
    <row r="666" spans="2:24" ht="15" customHeight="1">
      <c r="B666" s="483" t="s">
        <v>5452</v>
      </c>
      <c r="C666" s="260" t="s">
        <v>5122</v>
      </c>
      <c r="D666" s="683" t="s">
        <v>5040</v>
      </c>
      <c r="F666" s="260" t="s">
        <v>5123</v>
      </c>
      <c r="G666" s="260">
        <v>1</v>
      </c>
      <c r="I666" s="703" t="s">
        <v>5124</v>
      </c>
      <c r="J666" s="260">
        <v>1</v>
      </c>
      <c r="K666" s="312" t="s">
        <v>5427</v>
      </c>
      <c r="L666" s="260" t="s">
        <v>5432</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5429</v>
      </c>
      <c r="L667" s="483" t="s">
        <v>5442</v>
      </c>
      <c r="M667" s="493">
        <v>0</v>
      </c>
      <c r="N667" s="493">
        <v>0</v>
      </c>
      <c r="O667" s="493">
        <v>0</v>
      </c>
      <c r="P667" s="493">
        <v>0</v>
      </c>
      <c r="Q667" s="493">
        <v>0</v>
      </c>
      <c r="S667" s="483"/>
      <c r="T667" s="483"/>
      <c r="U667" s="483"/>
      <c r="V667" s="483"/>
      <c r="W667" s="483"/>
      <c r="X667" s="483"/>
    </row>
    <row r="668" spans="2:24" ht="15" customHeight="1">
      <c r="B668" s="483" t="s">
        <v>5441</v>
      </c>
      <c r="C668" s="260" t="s">
        <v>5262</v>
      </c>
      <c r="D668" s="683" t="s">
        <v>5052</v>
      </c>
      <c r="F668" s="260" t="s">
        <v>269</v>
      </c>
      <c r="G668" s="260">
        <v>2</v>
      </c>
      <c r="H668" s="260">
        <v>4</v>
      </c>
      <c r="I668" s="703" t="s">
        <v>5124</v>
      </c>
      <c r="J668" s="260">
        <v>3</v>
      </c>
      <c r="K668" s="312" t="s">
        <v>5426</v>
      </c>
      <c r="L668" s="260" t="s">
        <v>5432</v>
      </c>
      <c r="M668" s="707">
        <v>0</v>
      </c>
      <c r="N668" s="707">
        <v>0</v>
      </c>
      <c r="O668" s="707">
        <v>0</v>
      </c>
      <c r="P668" s="707">
        <v>0</v>
      </c>
      <c r="Q668" s="260">
        <v>1</v>
      </c>
      <c r="R668" s="260">
        <f>SUBTOTAL(9,M668:Q668)</f>
        <v>1</v>
      </c>
    </row>
    <row r="669" spans="2:24" ht="15" hidden="1" customHeight="1">
      <c r="B669" s="260" t="s">
        <v>5061</v>
      </c>
      <c r="C669" s="260" t="s">
        <v>5332</v>
      </c>
      <c r="D669" s="683" t="s">
        <v>5062</v>
      </c>
      <c r="F669" s="260" t="s">
        <v>269</v>
      </c>
      <c r="G669" s="260">
        <v>1</v>
      </c>
      <c r="H669" s="260">
        <v>1</v>
      </c>
      <c r="I669" s="703" t="s">
        <v>5124</v>
      </c>
      <c r="J669" s="260">
        <v>5</v>
      </c>
      <c r="K669" s="312" t="s">
        <v>5428</v>
      </c>
      <c r="L669" s="483" t="s">
        <v>5442</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5428</v>
      </c>
      <c r="L670" s="483" t="s">
        <v>5442</v>
      </c>
      <c r="M670" s="493">
        <v>0</v>
      </c>
      <c r="N670" s="493">
        <v>0</v>
      </c>
      <c r="O670" s="493">
        <v>0</v>
      </c>
      <c r="P670" s="493">
        <v>0</v>
      </c>
      <c r="Q670" s="493">
        <v>0</v>
      </c>
      <c r="S670" s="483"/>
      <c r="T670" s="483"/>
      <c r="U670" s="483"/>
      <c r="V670" s="483"/>
      <c r="W670" s="483"/>
      <c r="X670" s="483"/>
    </row>
    <row r="671" spans="2:24" ht="15" customHeight="1">
      <c r="B671" s="483" t="s">
        <v>5890</v>
      </c>
      <c r="C671" s="260" t="s">
        <v>5160</v>
      </c>
      <c r="D671" s="683" t="s">
        <v>5045</v>
      </c>
      <c r="F671" s="260" t="s">
        <v>250</v>
      </c>
      <c r="I671" s="703" t="s">
        <v>5151</v>
      </c>
      <c r="J671" s="260">
        <v>1</v>
      </c>
      <c r="K671" s="312" t="s">
        <v>5427</v>
      </c>
      <c r="L671" s="260" t="s">
        <v>5432</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5429</v>
      </c>
      <c r="L672" s="483" t="s">
        <v>5442</v>
      </c>
      <c r="M672" s="493">
        <v>0</v>
      </c>
      <c r="N672" s="493">
        <v>0</v>
      </c>
      <c r="O672" s="493">
        <v>0</v>
      </c>
      <c r="P672" s="493">
        <v>0</v>
      </c>
      <c r="Q672" s="493">
        <v>0</v>
      </c>
      <c r="S672" s="483"/>
      <c r="T672" s="483"/>
      <c r="U672" s="483"/>
      <c r="V672" s="483"/>
      <c r="W672" s="483"/>
      <c r="X672" s="483"/>
    </row>
    <row r="673" spans="2:24" ht="15" customHeight="1">
      <c r="B673" s="483" t="s">
        <v>5504</v>
      </c>
      <c r="C673" s="260" t="s">
        <v>5392</v>
      </c>
      <c r="D673" s="683" t="s">
        <v>5067</v>
      </c>
      <c r="F673" s="260" t="s">
        <v>269</v>
      </c>
      <c r="G673" s="260">
        <v>5</v>
      </c>
      <c r="H673" s="260">
        <v>5</v>
      </c>
      <c r="I673" s="703" t="s">
        <v>5151</v>
      </c>
      <c r="J673" s="260">
        <v>7</v>
      </c>
      <c r="K673" s="312" t="s">
        <v>5426</v>
      </c>
      <c r="L673" s="260" t="s">
        <v>5432</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5442</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5442</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5442</v>
      </c>
      <c r="M676" s="493">
        <v>0</v>
      </c>
      <c r="N676" s="493">
        <v>0</v>
      </c>
      <c r="O676" s="493">
        <v>0</v>
      </c>
      <c r="P676" s="493">
        <v>0</v>
      </c>
      <c r="Q676" s="493">
        <v>0</v>
      </c>
      <c r="S676" s="483"/>
      <c r="T676" s="483"/>
      <c r="U676" s="483"/>
      <c r="V676" s="483"/>
      <c r="W676" s="483"/>
      <c r="X676" s="483"/>
    </row>
    <row r="677" spans="2:24" ht="15" hidden="1" customHeight="1">
      <c r="B677" s="260" t="s">
        <v>5335</v>
      </c>
      <c r="C677" s="260" t="s">
        <v>5336</v>
      </c>
      <c r="D677" s="683" t="s">
        <v>5337</v>
      </c>
      <c r="E677" s="260" t="s">
        <v>5167</v>
      </c>
      <c r="F677" s="260" t="s">
        <v>269</v>
      </c>
      <c r="G677" s="260">
        <v>5</v>
      </c>
      <c r="H677" s="260">
        <v>4</v>
      </c>
      <c r="I677" s="678" t="s">
        <v>3234</v>
      </c>
      <c r="J677" s="260">
        <v>5</v>
      </c>
      <c r="K677" s="312" t="s">
        <v>3246</v>
      </c>
      <c r="L677" s="483" t="s">
        <v>5442</v>
      </c>
      <c r="M677" s="493">
        <v>0</v>
      </c>
      <c r="N677" s="493">
        <v>0</v>
      </c>
      <c r="O677" s="493">
        <v>0</v>
      </c>
      <c r="P677" s="493">
        <v>0</v>
      </c>
      <c r="Q677" s="493">
        <v>0</v>
      </c>
      <c r="S677" s="483"/>
      <c r="T677" s="483"/>
      <c r="U677" s="483"/>
      <c r="V677" s="483"/>
      <c r="W677" s="483"/>
      <c r="X677" s="483"/>
    </row>
    <row r="678" spans="2:24" ht="15" customHeight="1">
      <c r="B678" s="260" t="s">
        <v>5367</v>
      </c>
      <c r="C678" s="260" t="s">
        <v>5368</v>
      </c>
      <c r="D678" s="683" t="s">
        <v>5369</v>
      </c>
      <c r="F678" s="260" t="s">
        <v>269</v>
      </c>
      <c r="G678" s="260">
        <v>5</v>
      </c>
      <c r="H678" s="260">
        <v>4</v>
      </c>
      <c r="I678" s="703"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3"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5417</v>
      </c>
      <c r="J680" s="260">
        <v>1</v>
      </c>
      <c r="K680" s="312" t="s">
        <v>5428</v>
      </c>
      <c r="L680" s="483" t="s">
        <v>5442</v>
      </c>
      <c r="M680" s="493">
        <v>0</v>
      </c>
      <c r="N680" s="493">
        <v>0</v>
      </c>
      <c r="O680" s="493">
        <v>0</v>
      </c>
      <c r="P680" s="493">
        <v>0</v>
      </c>
      <c r="Q680" s="493">
        <v>0</v>
      </c>
      <c r="S680" s="483"/>
      <c r="T680" s="483"/>
      <c r="U680" s="483"/>
      <c r="V680" s="483"/>
      <c r="W680" s="483"/>
      <c r="X680" s="483"/>
    </row>
    <row r="681" spans="2:24" ht="15" customHeight="1">
      <c r="B681" s="483" t="s">
        <v>5451</v>
      </c>
      <c r="C681" s="260" t="s">
        <v>5086</v>
      </c>
      <c r="D681" s="683" t="s">
        <v>5087</v>
      </c>
      <c r="F681" s="260" t="s">
        <v>269</v>
      </c>
      <c r="G681" s="260">
        <v>3</v>
      </c>
      <c r="H681" s="260">
        <v>3</v>
      </c>
      <c r="I681" s="705" t="s">
        <v>5417</v>
      </c>
      <c r="J681" s="260">
        <v>3</v>
      </c>
      <c r="K681" s="312" t="s">
        <v>5426</v>
      </c>
      <c r="L681" s="260" t="s">
        <v>5432</v>
      </c>
      <c r="M681" s="260">
        <v>1</v>
      </c>
      <c r="N681" s="707">
        <v>0</v>
      </c>
      <c r="O681" s="260">
        <v>1</v>
      </c>
      <c r="P681" s="260">
        <v>1</v>
      </c>
      <c r="Q681" s="260">
        <v>1</v>
      </c>
      <c r="R681" s="260">
        <f>SUBTOTAL(9,M681:Q681)</f>
        <v>4</v>
      </c>
    </row>
    <row r="682" spans="2:24" ht="15" hidden="1" customHeight="1">
      <c r="B682" s="260" t="s">
        <v>5341</v>
      </c>
      <c r="C682" s="260" t="s">
        <v>5342</v>
      </c>
      <c r="D682" s="683" t="s">
        <v>5343</v>
      </c>
      <c r="E682" s="260" t="s">
        <v>5167</v>
      </c>
      <c r="F682" s="260" t="s">
        <v>269</v>
      </c>
      <c r="G682" s="260">
        <v>4</v>
      </c>
      <c r="H682" s="260">
        <v>5</v>
      </c>
      <c r="I682" s="705" t="s">
        <v>5417</v>
      </c>
      <c r="J682" s="260">
        <v>5</v>
      </c>
      <c r="K682" s="312" t="s">
        <v>5429</v>
      </c>
      <c r="L682" s="260" t="s">
        <v>5432</v>
      </c>
      <c r="M682" s="493">
        <v>0</v>
      </c>
      <c r="N682" s="493">
        <v>0</v>
      </c>
      <c r="O682" s="493">
        <v>0</v>
      </c>
      <c r="P682" s="493">
        <v>0</v>
      </c>
      <c r="Q682" s="493">
        <v>0</v>
      </c>
    </row>
    <row r="683" spans="2:24" ht="15" customHeight="1">
      <c r="B683" s="483" t="s">
        <v>5500</v>
      </c>
      <c r="C683" s="260" t="s">
        <v>5387</v>
      </c>
      <c r="D683" s="683" t="s">
        <v>5388</v>
      </c>
      <c r="F683" s="260" t="s">
        <v>250</v>
      </c>
      <c r="I683" s="705" t="s">
        <v>5417</v>
      </c>
      <c r="J683" s="260">
        <v>7</v>
      </c>
      <c r="K683" s="312" t="s">
        <v>5427</v>
      </c>
      <c r="L683" s="260" t="s">
        <v>5432</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5418</v>
      </c>
      <c r="J684" s="260">
        <v>0</v>
      </c>
      <c r="K684" s="312" t="s">
        <v>5428</v>
      </c>
      <c r="L684" s="483" t="s">
        <v>5442</v>
      </c>
      <c r="M684" s="493">
        <v>0</v>
      </c>
      <c r="N684" s="493">
        <v>0</v>
      </c>
      <c r="O684" s="493">
        <v>0</v>
      </c>
      <c r="P684" s="493">
        <v>0</v>
      </c>
      <c r="Q684" s="493">
        <v>0</v>
      </c>
      <c r="S684" s="483"/>
      <c r="T684" s="483"/>
      <c r="U684" s="483"/>
      <c r="V684" s="483"/>
      <c r="W684" s="483"/>
      <c r="X684" s="483"/>
    </row>
    <row r="685" spans="2:24" ht="15" customHeight="1">
      <c r="B685" s="483" t="s">
        <v>7912</v>
      </c>
      <c r="C685" s="260" t="s">
        <v>5088</v>
      </c>
      <c r="D685" s="683" t="s">
        <v>5089</v>
      </c>
      <c r="F685" s="260" t="s">
        <v>269</v>
      </c>
      <c r="G685" s="260">
        <v>1</v>
      </c>
      <c r="H685" s="260">
        <v>4</v>
      </c>
      <c r="I685" s="705" t="s">
        <v>5418</v>
      </c>
      <c r="J685" s="260">
        <v>3</v>
      </c>
      <c r="K685" s="312" t="s">
        <v>5426</v>
      </c>
      <c r="L685" s="260" t="s">
        <v>5432</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5418</v>
      </c>
      <c r="J686" s="260">
        <v>4</v>
      </c>
      <c r="K686" s="312" t="s">
        <v>5429</v>
      </c>
      <c r="L686" s="260" t="s">
        <v>5432</v>
      </c>
      <c r="M686" s="493">
        <v>0</v>
      </c>
      <c r="N686" s="493">
        <v>0</v>
      </c>
      <c r="O686" s="493">
        <v>0</v>
      </c>
      <c r="P686" s="493">
        <v>0</v>
      </c>
      <c r="Q686" s="493">
        <v>0</v>
      </c>
    </row>
    <row r="687" spans="2:24" ht="15" customHeight="1">
      <c r="B687" s="483" t="s">
        <v>5455</v>
      </c>
      <c r="C687" s="260" t="s">
        <v>5381</v>
      </c>
      <c r="D687" s="683" t="s">
        <v>5382</v>
      </c>
      <c r="F687" s="260" t="s">
        <v>250</v>
      </c>
      <c r="I687" s="705"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5428</v>
      </c>
      <c r="L688" s="483" t="s">
        <v>5442</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5429</v>
      </c>
      <c r="L689" s="483" t="s">
        <v>5503</v>
      </c>
      <c r="M689" s="493">
        <v>0</v>
      </c>
      <c r="N689" s="493">
        <v>0</v>
      </c>
      <c r="O689" s="493">
        <v>0</v>
      </c>
      <c r="P689" s="493">
        <v>0</v>
      </c>
      <c r="Q689" s="493">
        <v>0</v>
      </c>
      <c r="S689" s="483"/>
      <c r="T689" s="483"/>
      <c r="U689" s="483"/>
      <c r="V689" s="483"/>
      <c r="W689" s="483"/>
      <c r="X689" s="483"/>
    </row>
    <row r="690" spans="2:24" ht="15" hidden="1" customHeight="1">
      <c r="B690" s="260" t="s">
        <v>5248</v>
      </c>
      <c r="C690" s="260" t="s">
        <v>5249</v>
      </c>
      <c r="D690" s="683" t="s">
        <v>5250</v>
      </c>
      <c r="F690" s="260" t="s">
        <v>269</v>
      </c>
      <c r="G690" s="260">
        <v>3</v>
      </c>
      <c r="H690" s="260">
        <v>4</v>
      </c>
      <c r="I690" s="710" t="s">
        <v>272</v>
      </c>
      <c r="J690" s="260">
        <v>3</v>
      </c>
      <c r="K690" s="312" t="s">
        <v>5428</v>
      </c>
      <c r="L690" s="483" t="s">
        <v>5442</v>
      </c>
      <c r="M690" s="493">
        <v>0</v>
      </c>
      <c r="N690" s="493">
        <v>0</v>
      </c>
      <c r="O690" s="493">
        <v>0</v>
      </c>
      <c r="P690" s="493">
        <v>0</v>
      </c>
      <c r="Q690" s="493">
        <v>0</v>
      </c>
      <c r="S690" s="483"/>
      <c r="T690" s="483"/>
      <c r="U690" s="483"/>
      <c r="V690" s="483"/>
      <c r="W690" s="483"/>
      <c r="X690" s="483"/>
    </row>
    <row r="691" spans="2:24" ht="15" customHeight="1">
      <c r="B691" s="483" t="s">
        <v>6348</v>
      </c>
      <c r="C691" s="260" t="s">
        <v>5251</v>
      </c>
      <c r="D691" s="683" t="s">
        <v>5252</v>
      </c>
      <c r="F691" s="260" t="s">
        <v>250</v>
      </c>
      <c r="I691" s="710" t="s">
        <v>272</v>
      </c>
      <c r="J691" s="260">
        <v>3</v>
      </c>
      <c r="K691" s="312" t="s">
        <v>5427</v>
      </c>
      <c r="L691" s="260" t="s">
        <v>5432</v>
      </c>
      <c r="M691" s="260">
        <v>0</v>
      </c>
      <c r="N691" s="260">
        <v>1</v>
      </c>
      <c r="O691" s="260">
        <v>1</v>
      </c>
      <c r="P691" s="493">
        <v>0</v>
      </c>
      <c r="Q691" s="260">
        <v>1</v>
      </c>
      <c r="R691" s="260">
        <f t="shared" ref="R691:R692" si="29">SUBTOTAL(9,M691:Q691)</f>
        <v>3</v>
      </c>
    </row>
    <row r="692" spans="2:24" ht="15" customHeight="1">
      <c r="B692" s="483" t="s">
        <v>5917</v>
      </c>
      <c r="C692" s="260" t="s">
        <v>5322</v>
      </c>
      <c r="D692" s="683" t="s">
        <v>5323</v>
      </c>
      <c r="F692" s="260" t="s">
        <v>269</v>
      </c>
      <c r="G692" s="260">
        <v>3</v>
      </c>
      <c r="H692" s="260">
        <v>8</v>
      </c>
      <c r="I692" s="710" t="s">
        <v>272</v>
      </c>
      <c r="J692" s="260">
        <v>5</v>
      </c>
      <c r="K692" s="312" t="s">
        <v>5426</v>
      </c>
      <c r="L692" s="260" t="s">
        <v>5432</v>
      </c>
      <c r="M692" s="493">
        <v>0</v>
      </c>
      <c r="N692" s="260">
        <v>1</v>
      </c>
      <c r="O692" s="493">
        <v>0</v>
      </c>
      <c r="P692" s="260">
        <v>1</v>
      </c>
      <c r="Q692" s="260">
        <v>1</v>
      </c>
      <c r="R692" s="260">
        <f t="shared" si="29"/>
        <v>3</v>
      </c>
    </row>
    <row r="693" spans="2:24" ht="15" hidden="1" customHeight="1">
      <c r="B693" s="260" t="s">
        <v>5348</v>
      </c>
      <c r="C693" s="260" t="s">
        <v>5349</v>
      </c>
      <c r="D693" s="683" t="s">
        <v>5350</v>
      </c>
      <c r="F693" s="260" t="s">
        <v>269</v>
      </c>
      <c r="G693" s="260">
        <v>3</v>
      </c>
      <c r="H693" s="260">
        <v>6</v>
      </c>
      <c r="I693" s="710" t="s">
        <v>272</v>
      </c>
      <c r="J693" s="260">
        <v>5</v>
      </c>
      <c r="K693" s="312" t="s">
        <v>5429</v>
      </c>
      <c r="L693" s="260" t="s">
        <v>5432</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5429</v>
      </c>
      <c r="L694" s="260" t="s">
        <v>5432</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5428</v>
      </c>
      <c r="L695" s="483" t="s">
        <v>5442</v>
      </c>
      <c r="M695" s="493">
        <v>0</v>
      </c>
      <c r="N695" s="493">
        <v>0</v>
      </c>
      <c r="O695" s="493">
        <v>0</v>
      </c>
      <c r="P695" s="493">
        <v>0</v>
      </c>
      <c r="Q695" s="493">
        <v>0</v>
      </c>
      <c r="S695" s="483"/>
      <c r="T695" s="483"/>
      <c r="U695" s="483"/>
      <c r="V695" s="483"/>
      <c r="W695" s="483"/>
      <c r="X695" s="483"/>
    </row>
    <row r="696" spans="2:24" ht="15" customHeight="1">
      <c r="B696" s="260" t="s">
        <v>5281</v>
      </c>
      <c r="C696" s="260" t="s">
        <v>5282</v>
      </c>
      <c r="D696" s="683" t="s">
        <v>5283</v>
      </c>
      <c r="F696" s="260" t="s">
        <v>250</v>
      </c>
      <c r="I696" s="710"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3" t="s">
        <v>5359</v>
      </c>
      <c r="F697" s="260" t="s">
        <v>269</v>
      </c>
      <c r="G697" s="260">
        <v>2</v>
      </c>
      <c r="H697" s="260">
        <v>1</v>
      </c>
      <c r="I697" s="710" t="s">
        <v>5114</v>
      </c>
      <c r="J697" s="260">
        <v>5</v>
      </c>
      <c r="K697" s="312" t="s">
        <v>5426</v>
      </c>
      <c r="L697" s="260" t="s">
        <v>5432</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5428</v>
      </c>
      <c r="L698" s="483" t="s">
        <v>5442</v>
      </c>
      <c r="M698" s="493">
        <v>0</v>
      </c>
      <c r="N698" s="493">
        <v>0</v>
      </c>
      <c r="O698" s="493">
        <v>0</v>
      </c>
      <c r="P698" s="493">
        <v>0</v>
      </c>
      <c r="Q698" s="493">
        <v>0</v>
      </c>
      <c r="S698" s="483"/>
      <c r="T698" s="483"/>
      <c r="U698" s="483"/>
      <c r="V698" s="483"/>
      <c r="W698" s="483"/>
      <c r="X698" s="483"/>
    </row>
    <row r="699" spans="2:24" ht="15" customHeight="1">
      <c r="B699" s="483" t="s">
        <v>5918</v>
      </c>
      <c r="C699" s="260" t="s">
        <v>5158</v>
      </c>
      <c r="D699" s="683" t="s">
        <v>5159</v>
      </c>
      <c r="F699" s="260" t="s">
        <v>250</v>
      </c>
      <c r="I699" s="710" t="s">
        <v>5118</v>
      </c>
      <c r="J699" s="260">
        <v>1</v>
      </c>
      <c r="K699" s="312" t="s">
        <v>5427</v>
      </c>
      <c r="L699" s="260" t="s">
        <v>5432</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5429</v>
      </c>
      <c r="L700" s="260" t="s">
        <v>5432</v>
      </c>
      <c r="M700" s="493">
        <v>0</v>
      </c>
      <c r="N700" s="493">
        <v>0</v>
      </c>
      <c r="O700" s="493">
        <v>0</v>
      </c>
      <c r="P700" s="493">
        <v>0</v>
      </c>
      <c r="Q700" s="493">
        <v>0</v>
      </c>
    </row>
    <row r="701" spans="2:24" ht="15" customHeight="1">
      <c r="B701" s="483" t="s">
        <v>5443</v>
      </c>
      <c r="C701" s="260" t="s">
        <v>5353</v>
      </c>
      <c r="D701" s="683" t="s">
        <v>5354</v>
      </c>
      <c r="F701" s="260" t="s">
        <v>269</v>
      </c>
      <c r="G701" s="260">
        <v>3</v>
      </c>
      <c r="H701" s="260">
        <v>6</v>
      </c>
      <c r="I701" s="710" t="s">
        <v>5118</v>
      </c>
      <c r="J701" s="260">
        <v>5</v>
      </c>
      <c r="K701" s="312" t="s">
        <v>5426</v>
      </c>
      <c r="L701" s="260" t="s">
        <v>5432</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5429</v>
      </c>
      <c r="L702" s="260" t="s">
        <v>5432</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5428</v>
      </c>
      <c r="L703" s="483" t="s">
        <v>5442</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5428</v>
      </c>
      <c r="L704" s="483" t="s">
        <v>5442</v>
      </c>
      <c r="M704" s="493">
        <v>0</v>
      </c>
      <c r="N704" s="493">
        <v>0</v>
      </c>
      <c r="O704" s="493">
        <v>0</v>
      </c>
      <c r="P704" s="493">
        <v>0</v>
      </c>
      <c r="Q704" s="493">
        <v>0</v>
      </c>
      <c r="S704" s="483"/>
      <c r="T704" s="483"/>
      <c r="U704" s="483"/>
      <c r="V704" s="483"/>
      <c r="W704" s="483"/>
      <c r="X704" s="483"/>
    </row>
    <row r="705" spans="2:24" ht="15" customHeight="1">
      <c r="B705" s="483" t="s">
        <v>5445</v>
      </c>
      <c r="C705" s="260" t="s">
        <v>5237</v>
      </c>
      <c r="D705" s="683" t="s">
        <v>5238</v>
      </c>
      <c r="F705" s="260" t="s">
        <v>269</v>
      </c>
      <c r="G705" s="260">
        <v>3</v>
      </c>
      <c r="H705" s="260">
        <v>4</v>
      </c>
      <c r="I705" s="711" t="s">
        <v>293</v>
      </c>
      <c r="J705" s="260">
        <v>3</v>
      </c>
      <c r="K705" s="312" t="s">
        <v>5426</v>
      </c>
      <c r="L705" s="260" t="s">
        <v>5432</v>
      </c>
      <c r="M705" s="260">
        <v>1</v>
      </c>
      <c r="N705" s="260">
        <v>1</v>
      </c>
      <c r="O705" s="493">
        <v>0</v>
      </c>
      <c r="P705" s="260">
        <v>1</v>
      </c>
      <c r="Q705" s="493">
        <v>0</v>
      </c>
      <c r="R705" s="260">
        <f>SUBTOTAL(9,M705:Q705)</f>
        <v>3</v>
      </c>
    </row>
    <row r="706" spans="2:24" ht="15" hidden="1" customHeight="1">
      <c r="B706" s="260" t="s">
        <v>5266</v>
      </c>
      <c r="C706" s="260" t="s">
        <v>5267</v>
      </c>
      <c r="D706" s="683" t="s">
        <v>5268</v>
      </c>
      <c r="E706" s="260" t="s">
        <v>5167</v>
      </c>
      <c r="F706" s="260" t="s">
        <v>269</v>
      </c>
      <c r="G706" s="260">
        <v>1</v>
      </c>
      <c r="H706" s="260">
        <v>2</v>
      </c>
      <c r="I706" s="711" t="s">
        <v>293</v>
      </c>
      <c r="J706" s="260">
        <v>3</v>
      </c>
      <c r="K706" s="312" t="s">
        <v>5429</v>
      </c>
      <c r="L706" s="260" t="s">
        <v>5432</v>
      </c>
      <c r="M706" s="493">
        <v>0</v>
      </c>
      <c r="N706" s="493">
        <v>0</v>
      </c>
      <c r="O706" s="493">
        <v>0</v>
      </c>
      <c r="P706" s="493">
        <v>0</v>
      </c>
      <c r="Q706" s="493">
        <v>0</v>
      </c>
    </row>
    <row r="707" spans="2:24" ht="15" customHeight="1">
      <c r="B707" s="260" t="s">
        <v>5303</v>
      </c>
      <c r="C707" s="260" t="s">
        <v>5304</v>
      </c>
      <c r="D707" s="683" t="s">
        <v>5305</v>
      </c>
      <c r="E707" s="260" t="s">
        <v>5167</v>
      </c>
      <c r="F707" s="260" t="s">
        <v>269</v>
      </c>
      <c r="G707" s="260">
        <v>3</v>
      </c>
      <c r="H707" s="260">
        <v>5</v>
      </c>
      <c r="I707" s="711"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5428</v>
      </c>
      <c r="L708" s="483" t="s">
        <v>5442</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5428</v>
      </c>
      <c r="L709" s="483" t="s">
        <v>5442</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5429</v>
      </c>
      <c r="L710" s="260" t="s">
        <v>5432</v>
      </c>
      <c r="M710" s="493">
        <v>0</v>
      </c>
      <c r="N710" s="493">
        <v>0</v>
      </c>
      <c r="O710" s="493">
        <v>0</v>
      </c>
      <c r="P710" s="493">
        <v>0</v>
      </c>
      <c r="Q710" s="493">
        <v>0</v>
      </c>
    </row>
    <row r="711" spans="2:24" ht="15" customHeight="1">
      <c r="B711" s="483" t="s">
        <v>7036</v>
      </c>
      <c r="C711" s="260" t="s">
        <v>5200</v>
      </c>
      <c r="D711" s="683" t="s">
        <v>5201</v>
      </c>
      <c r="F711" s="260" t="s">
        <v>269</v>
      </c>
      <c r="G711" s="260">
        <v>1</v>
      </c>
      <c r="H711" s="260">
        <v>3</v>
      </c>
      <c r="I711" s="712"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3" t="s">
        <v>5299</v>
      </c>
      <c r="F712" s="260" t="s">
        <v>269</v>
      </c>
      <c r="G712" s="260">
        <v>2</v>
      </c>
      <c r="H712" s="260">
        <v>6</v>
      </c>
      <c r="I712" s="712"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3" t="s">
        <v>5380</v>
      </c>
      <c r="F713" s="260" t="s">
        <v>250</v>
      </c>
      <c r="I713" s="712" t="s">
        <v>308</v>
      </c>
      <c r="J713" s="260">
        <v>6</v>
      </c>
      <c r="K713" s="312" t="s">
        <v>5429</v>
      </c>
      <c r="L713" s="260" t="s">
        <v>5432</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5428</v>
      </c>
      <c r="L714" s="483" t="s">
        <v>5442</v>
      </c>
      <c r="M714" s="493">
        <v>0</v>
      </c>
      <c r="N714" s="493">
        <v>0</v>
      </c>
      <c r="O714" s="493">
        <v>0</v>
      </c>
      <c r="P714" s="493">
        <v>0</v>
      </c>
      <c r="Q714" s="493">
        <v>0</v>
      </c>
      <c r="S714" s="483"/>
      <c r="T714" s="483"/>
      <c r="U714" s="483"/>
      <c r="V714" s="483"/>
      <c r="W714" s="483"/>
      <c r="X714" s="483"/>
    </row>
    <row r="715" spans="2:24" ht="15" hidden="1" customHeight="1">
      <c r="B715" s="260" t="s">
        <v>5245</v>
      </c>
      <c r="C715" s="260" t="s">
        <v>5246</v>
      </c>
      <c r="D715" s="683" t="s">
        <v>5247</v>
      </c>
      <c r="F715" s="260" t="s">
        <v>250</v>
      </c>
      <c r="I715" s="712" t="s">
        <v>5110</v>
      </c>
      <c r="J715" s="260">
        <v>3</v>
      </c>
      <c r="K715" s="312" t="s">
        <v>5429</v>
      </c>
      <c r="L715" s="260" t="s">
        <v>5432</v>
      </c>
      <c r="M715" s="493">
        <v>0</v>
      </c>
      <c r="N715" s="493">
        <v>0</v>
      </c>
      <c r="O715" s="493">
        <v>0</v>
      </c>
      <c r="P715" s="493">
        <v>0</v>
      </c>
      <c r="Q715" s="493">
        <v>0</v>
      </c>
    </row>
    <row r="716" spans="2:24" ht="15" customHeight="1">
      <c r="B716" s="483" t="s">
        <v>5439</v>
      </c>
      <c r="C716" s="260" t="s">
        <v>5316</v>
      </c>
      <c r="D716" s="683" t="s">
        <v>5317</v>
      </c>
      <c r="F716" s="260" t="s">
        <v>269</v>
      </c>
      <c r="G716" s="260">
        <v>3</v>
      </c>
      <c r="H716" s="260">
        <v>6</v>
      </c>
      <c r="I716" s="712" t="s">
        <v>5430</v>
      </c>
      <c r="J716" s="260">
        <v>4</v>
      </c>
      <c r="K716" s="312" t="s">
        <v>5426</v>
      </c>
      <c r="L716" s="260" t="s">
        <v>5432</v>
      </c>
      <c r="M716" s="707">
        <v>0</v>
      </c>
      <c r="N716" s="260">
        <v>0</v>
      </c>
      <c r="O716" s="707">
        <v>0</v>
      </c>
      <c r="P716" s="260">
        <v>1</v>
      </c>
      <c r="Q716" s="707">
        <v>0</v>
      </c>
      <c r="R716" s="260">
        <f t="shared" ref="R716:R717" si="32">SUBTOTAL(9,M716:Q716)</f>
        <v>1</v>
      </c>
    </row>
    <row r="717" spans="2:24" ht="15" customHeight="1">
      <c r="B717" s="483" t="s">
        <v>5461</v>
      </c>
      <c r="C717" s="260" t="s">
        <v>5373</v>
      </c>
      <c r="D717" s="683" t="s">
        <v>5374</v>
      </c>
      <c r="F717" s="260" t="s">
        <v>269</v>
      </c>
      <c r="G717" s="260">
        <v>4</v>
      </c>
      <c r="H717" s="260">
        <v>5</v>
      </c>
      <c r="I717" s="712"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5428</v>
      </c>
      <c r="L718" s="483" t="s">
        <v>5442</v>
      </c>
      <c r="M718" s="493">
        <v>0</v>
      </c>
      <c r="N718" s="493">
        <v>0</v>
      </c>
      <c r="O718" s="493">
        <v>0</v>
      </c>
      <c r="P718" s="493">
        <v>0</v>
      </c>
      <c r="Q718" s="493">
        <v>0</v>
      </c>
      <c r="S718" s="483"/>
      <c r="T718" s="483"/>
      <c r="U718" s="483"/>
      <c r="V718" s="483"/>
      <c r="W718" s="483"/>
      <c r="X718" s="483"/>
    </row>
    <row r="719" spans="2:24" ht="15" customHeight="1">
      <c r="B719" s="483" t="s">
        <v>5436</v>
      </c>
      <c r="C719" s="260" t="s">
        <v>5287</v>
      </c>
      <c r="D719" s="683" t="s">
        <v>5288</v>
      </c>
      <c r="F719" s="260" t="s">
        <v>269</v>
      </c>
      <c r="G719" s="260">
        <v>3</v>
      </c>
      <c r="H719" s="260">
        <v>6</v>
      </c>
      <c r="I719" s="712" t="s">
        <v>5096</v>
      </c>
      <c r="J719" s="260">
        <v>4</v>
      </c>
      <c r="K719" s="312" t="s">
        <v>5426</v>
      </c>
      <c r="L719" s="260" t="s">
        <v>5432</v>
      </c>
      <c r="M719" s="260">
        <v>1</v>
      </c>
      <c r="N719" s="493">
        <v>0</v>
      </c>
      <c r="O719" s="260">
        <v>1</v>
      </c>
      <c r="P719" s="493">
        <v>0</v>
      </c>
      <c r="Q719" s="260">
        <v>1</v>
      </c>
      <c r="R719" s="260">
        <f>SUBTOTAL(9,M719:Q719)</f>
        <v>3</v>
      </c>
    </row>
    <row r="720" spans="2:24" ht="15" hidden="1" customHeight="1">
      <c r="B720" s="260" t="s">
        <v>5300</v>
      </c>
      <c r="C720" s="260" t="s">
        <v>5301</v>
      </c>
      <c r="D720" s="683" t="s">
        <v>5302</v>
      </c>
      <c r="F720" s="260" t="s">
        <v>269</v>
      </c>
      <c r="G720" s="260">
        <v>3</v>
      </c>
      <c r="H720" s="260">
        <v>3</v>
      </c>
      <c r="I720" s="712" t="s">
        <v>5096</v>
      </c>
      <c r="J720" s="260">
        <v>4</v>
      </c>
      <c r="K720" s="312" t="s">
        <v>5429</v>
      </c>
      <c r="L720" s="483" t="s">
        <v>5442</v>
      </c>
      <c r="M720" s="493">
        <v>0</v>
      </c>
      <c r="N720" s="493">
        <v>0</v>
      </c>
      <c r="O720" s="493">
        <v>0</v>
      </c>
      <c r="P720" s="493">
        <v>0</v>
      </c>
      <c r="Q720" s="493">
        <v>0</v>
      </c>
      <c r="S720" s="483"/>
      <c r="T720" s="483"/>
      <c r="U720" s="483"/>
      <c r="V720" s="483"/>
      <c r="W720" s="483"/>
      <c r="X720" s="483"/>
    </row>
    <row r="721" spans="2:24" ht="15" customHeight="1">
      <c r="B721" s="260" t="s">
        <v>5401</v>
      </c>
      <c r="C721" s="260" t="s">
        <v>5402</v>
      </c>
      <c r="D721" s="683" t="s">
        <v>5403</v>
      </c>
      <c r="F721" s="260" t="s">
        <v>269</v>
      </c>
      <c r="G721" s="260">
        <v>8</v>
      </c>
      <c r="H721" s="260">
        <v>8</v>
      </c>
      <c r="I721" s="712"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3" t="s">
        <v>5149</v>
      </c>
      <c r="F722" s="260" t="s">
        <v>250</v>
      </c>
      <c r="I722" s="309" t="s">
        <v>5419</v>
      </c>
      <c r="J722" s="260">
        <v>1</v>
      </c>
      <c r="K722" s="312" t="s">
        <v>5427</v>
      </c>
      <c r="L722" s="260" t="s">
        <v>5432</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5419</v>
      </c>
      <c r="J723" s="260">
        <v>2</v>
      </c>
      <c r="K723" s="312" t="s">
        <v>5428</v>
      </c>
      <c r="L723" s="483" t="s">
        <v>5442</v>
      </c>
      <c r="M723" s="493">
        <v>0</v>
      </c>
      <c r="N723" s="493">
        <v>0</v>
      </c>
      <c r="O723" s="493">
        <v>0</v>
      </c>
      <c r="P723" s="493">
        <v>0</v>
      </c>
      <c r="Q723" s="493">
        <v>0</v>
      </c>
      <c r="S723" s="483"/>
      <c r="T723" s="483"/>
      <c r="U723" s="483"/>
      <c r="V723" s="483"/>
      <c r="W723" s="483"/>
      <c r="X723" s="483"/>
    </row>
    <row r="724" spans="2:24" ht="15" hidden="1" customHeight="1">
      <c r="B724" s="260" t="s">
        <v>5253</v>
      </c>
      <c r="C724" s="260" t="s">
        <v>5254</v>
      </c>
      <c r="D724" s="683" t="s">
        <v>5255</v>
      </c>
      <c r="F724" s="260" t="s">
        <v>269</v>
      </c>
      <c r="G724" s="260">
        <v>3</v>
      </c>
      <c r="H724" s="260">
        <v>3</v>
      </c>
      <c r="I724" s="309" t="s">
        <v>5419</v>
      </c>
      <c r="J724" s="260">
        <v>3</v>
      </c>
      <c r="K724" s="312" t="s">
        <v>5428</v>
      </c>
      <c r="L724" s="483" t="s">
        <v>5442</v>
      </c>
      <c r="M724" s="493">
        <v>0</v>
      </c>
      <c r="N724" s="493">
        <v>0</v>
      </c>
      <c r="O724" s="493">
        <v>0</v>
      </c>
      <c r="P724" s="493">
        <v>0</v>
      </c>
      <c r="Q724" s="493">
        <v>0</v>
      </c>
      <c r="S724" s="483"/>
      <c r="T724" s="483"/>
      <c r="U724" s="483"/>
      <c r="V724" s="483"/>
      <c r="W724" s="483"/>
      <c r="X724" s="483"/>
    </row>
    <row r="725" spans="2:24" ht="15" hidden="1" customHeight="1">
      <c r="B725" s="260" t="s">
        <v>5259</v>
      </c>
      <c r="C725" s="260" t="s">
        <v>5260</v>
      </c>
      <c r="D725" s="683" t="s">
        <v>5261</v>
      </c>
      <c r="F725" s="260" t="s">
        <v>5123</v>
      </c>
      <c r="G725" s="260">
        <v>1</v>
      </c>
      <c r="I725" s="309" t="s">
        <v>5419</v>
      </c>
      <c r="J725" s="260">
        <v>3</v>
      </c>
      <c r="K725" s="312" t="s">
        <v>5429</v>
      </c>
      <c r="L725" s="260" t="s">
        <v>5432</v>
      </c>
      <c r="M725" s="493">
        <v>0</v>
      </c>
      <c r="N725" s="493">
        <v>0</v>
      </c>
      <c r="O725" s="493">
        <v>0</v>
      </c>
      <c r="P725" s="493">
        <v>0</v>
      </c>
      <c r="Q725" s="493">
        <v>0</v>
      </c>
    </row>
    <row r="726" spans="2:24" ht="15" customHeight="1">
      <c r="B726" s="483" t="s">
        <v>5444</v>
      </c>
      <c r="C726" s="260" t="s">
        <v>5290</v>
      </c>
      <c r="D726" s="683" t="s">
        <v>5291</v>
      </c>
      <c r="F726" s="260" t="s">
        <v>269</v>
      </c>
      <c r="G726" s="260">
        <v>4</v>
      </c>
      <c r="H726" s="260">
        <v>2</v>
      </c>
      <c r="I726" s="309" t="s">
        <v>5420</v>
      </c>
      <c r="J726" s="260">
        <v>4</v>
      </c>
      <c r="K726" s="312" t="s">
        <v>5426</v>
      </c>
      <c r="L726" s="260" t="s">
        <v>5432</v>
      </c>
      <c r="M726" s="260">
        <v>1</v>
      </c>
      <c r="N726" s="260">
        <v>1</v>
      </c>
      <c r="O726" s="493">
        <v>0</v>
      </c>
      <c r="P726" s="260">
        <v>1</v>
      </c>
      <c r="Q726" s="493">
        <v>0</v>
      </c>
      <c r="R726" s="260">
        <f>SUBTOTAL(9,M726:Q726)</f>
        <v>3</v>
      </c>
    </row>
    <row r="727" spans="2:24" ht="15" hidden="1" customHeight="1">
      <c r="B727" s="260" t="s">
        <v>5306</v>
      </c>
      <c r="C727" s="260" t="s">
        <v>5307</v>
      </c>
      <c r="D727" s="683" t="s">
        <v>5308</v>
      </c>
      <c r="F727" s="260" t="s">
        <v>269</v>
      </c>
      <c r="G727" s="260">
        <v>4</v>
      </c>
      <c r="H727" s="260">
        <v>4</v>
      </c>
      <c r="I727" s="309" t="s">
        <v>5419</v>
      </c>
      <c r="J727" s="260">
        <v>4</v>
      </c>
      <c r="K727" s="312" t="s">
        <v>5429</v>
      </c>
      <c r="L727" s="260" t="s">
        <v>5432</v>
      </c>
      <c r="M727" s="493">
        <v>0</v>
      </c>
      <c r="N727" s="493">
        <v>0</v>
      </c>
      <c r="O727" s="493">
        <v>0</v>
      </c>
      <c r="P727" s="493">
        <v>0</v>
      </c>
      <c r="Q727" s="493">
        <v>0</v>
      </c>
    </row>
    <row r="728" spans="2:24" ht="15" hidden="1" customHeight="1">
      <c r="B728" s="260" t="s">
        <v>5256</v>
      </c>
      <c r="C728" s="260" t="s">
        <v>5257</v>
      </c>
      <c r="D728" s="683" t="s">
        <v>5258</v>
      </c>
      <c r="F728" s="260" t="s">
        <v>250</v>
      </c>
      <c r="I728" s="704" t="s">
        <v>5421</v>
      </c>
      <c r="J728" s="260">
        <v>3</v>
      </c>
      <c r="K728" s="312" t="s">
        <v>5429</v>
      </c>
      <c r="L728" s="260" t="s">
        <v>5432</v>
      </c>
      <c r="M728" s="493">
        <v>0</v>
      </c>
      <c r="N728" s="493">
        <v>0</v>
      </c>
      <c r="O728" s="493">
        <v>0</v>
      </c>
      <c r="P728" s="493">
        <v>0</v>
      </c>
      <c r="Q728" s="493">
        <v>0</v>
      </c>
    </row>
    <row r="729" spans="2:24" ht="15" customHeight="1">
      <c r="B729" s="483" t="s">
        <v>5476</v>
      </c>
      <c r="C729" s="260" t="s">
        <v>5314</v>
      </c>
      <c r="D729" s="683" t="s">
        <v>5315</v>
      </c>
      <c r="F729" s="260" t="s">
        <v>269</v>
      </c>
      <c r="G729" s="260">
        <v>4</v>
      </c>
      <c r="H729" s="260">
        <v>4</v>
      </c>
      <c r="I729" s="704" t="s">
        <v>5422</v>
      </c>
      <c r="J729" s="260">
        <v>4</v>
      </c>
      <c r="K729" s="312" t="s">
        <v>5427</v>
      </c>
      <c r="L729" s="260" t="s">
        <v>5432</v>
      </c>
      <c r="M729" s="493">
        <v>0</v>
      </c>
      <c r="N729" s="260">
        <v>1</v>
      </c>
      <c r="O729" s="260">
        <v>1</v>
      </c>
      <c r="P729" s="260">
        <v>1</v>
      </c>
      <c r="Q729" s="260">
        <v>2</v>
      </c>
      <c r="R729" s="260">
        <f>SUBTOTAL(9,M729:Q729)</f>
        <v>5</v>
      </c>
    </row>
    <row r="730" spans="2:24" ht="15" hidden="1" customHeight="1">
      <c r="B730" s="260" t="s">
        <v>5324</v>
      </c>
      <c r="C730" s="260" t="s">
        <v>5325</v>
      </c>
      <c r="D730" s="683" t="s">
        <v>5326</v>
      </c>
      <c r="F730" s="260" t="s">
        <v>250</v>
      </c>
      <c r="I730" s="704" t="s">
        <v>5422</v>
      </c>
      <c r="J730" s="260">
        <v>5</v>
      </c>
      <c r="K730" s="312" t="s">
        <v>5428</v>
      </c>
      <c r="L730" s="483" t="s">
        <v>5442</v>
      </c>
      <c r="M730" s="493">
        <v>0</v>
      </c>
      <c r="N730" s="493">
        <v>0</v>
      </c>
      <c r="O730" s="493">
        <v>0</v>
      </c>
      <c r="P730" s="493">
        <v>0</v>
      </c>
      <c r="Q730" s="493">
        <v>0</v>
      </c>
      <c r="S730" s="483"/>
      <c r="T730" s="483"/>
      <c r="U730" s="483"/>
      <c r="V730" s="483"/>
      <c r="W730" s="483"/>
      <c r="X730" s="483"/>
    </row>
    <row r="731" spans="2:24" ht="15" customHeight="1">
      <c r="B731" s="483" t="s">
        <v>6424</v>
      </c>
      <c r="C731" s="260" t="s">
        <v>5327</v>
      </c>
      <c r="D731" s="683" t="s">
        <v>5328</v>
      </c>
      <c r="F731" s="260" t="s">
        <v>269</v>
      </c>
      <c r="G731" s="260">
        <v>4</v>
      </c>
      <c r="H731" s="260">
        <v>4</v>
      </c>
      <c r="I731" s="704" t="s">
        <v>5422</v>
      </c>
      <c r="J731" s="260">
        <v>5</v>
      </c>
      <c r="K731" s="312" t="s">
        <v>5426</v>
      </c>
      <c r="L731" s="260" t="s">
        <v>5432</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5429</v>
      </c>
      <c r="L732" s="260" t="s">
        <v>5432</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5428</v>
      </c>
      <c r="L733" s="483" t="s">
        <v>5442</v>
      </c>
      <c r="M733" s="493">
        <v>0</v>
      </c>
      <c r="N733" s="493">
        <v>0</v>
      </c>
      <c r="O733" s="493">
        <v>0</v>
      </c>
      <c r="P733" s="493">
        <v>0</v>
      </c>
      <c r="Q733" s="493">
        <v>0</v>
      </c>
      <c r="S733" s="483"/>
      <c r="T733" s="483"/>
      <c r="U733" s="483"/>
      <c r="V733" s="483"/>
      <c r="W733" s="483"/>
      <c r="X733" s="483"/>
    </row>
    <row r="734" spans="2:24" ht="15" customHeight="1">
      <c r="B734" s="483" t="s">
        <v>5446</v>
      </c>
      <c r="C734" s="260" t="s">
        <v>5227</v>
      </c>
      <c r="D734" s="683" t="s">
        <v>5228</v>
      </c>
      <c r="F734" s="260" t="s">
        <v>269</v>
      </c>
      <c r="G734" s="260">
        <v>3</v>
      </c>
      <c r="H734" s="260">
        <v>3</v>
      </c>
      <c r="I734" s="309" t="s">
        <v>3321</v>
      </c>
      <c r="J734" s="260">
        <v>3</v>
      </c>
      <c r="K734" s="312" t="s">
        <v>5426</v>
      </c>
      <c r="L734" s="260" t="s">
        <v>5432</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5429</v>
      </c>
      <c r="L735" s="260" t="s">
        <v>5432</v>
      </c>
      <c r="M735" s="493">
        <v>0</v>
      </c>
      <c r="N735" s="493">
        <v>0</v>
      </c>
      <c r="O735" s="493">
        <v>0</v>
      </c>
      <c r="P735" s="493">
        <v>0</v>
      </c>
      <c r="Q735" s="493">
        <v>0</v>
      </c>
    </row>
    <row r="736" spans="2:24" ht="15" customHeight="1">
      <c r="B736" s="483" t="s">
        <v>5454</v>
      </c>
      <c r="C736" s="260" t="s">
        <v>5333</v>
      </c>
      <c r="D736" s="683" t="s">
        <v>5334</v>
      </c>
      <c r="E736" s="260" t="s">
        <v>5183</v>
      </c>
      <c r="F736" s="260" t="s">
        <v>269</v>
      </c>
      <c r="G736" s="260">
        <v>4</v>
      </c>
      <c r="H736" s="260">
        <v>5</v>
      </c>
      <c r="I736" s="309" t="s">
        <v>3321</v>
      </c>
      <c r="J736" s="260">
        <v>5</v>
      </c>
      <c r="K736" s="312" t="s">
        <v>5427</v>
      </c>
      <c r="L736" s="260" t="s">
        <v>5432</v>
      </c>
      <c r="M736" s="493">
        <v>0</v>
      </c>
      <c r="N736" s="260">
        <v>0</v>
      </c>
      <c r="O736" s="260">
        <v>2</v>
      </c>
      <c r="P736" s="260">
        <v>1</v>
      </c>
      <c r="Q736" s="260">
        <v>2</v>
      </c>
      <c r="R736" s="260">
        <f>SUBTOTAL(9,M736:Q736)</f>
        <v>5</v>
      </c>
    </row>
    <row r="737" spans="2:24" ht="15" hidden="1" customHeight="1">
      <c r="B737" s="260" t="s">
        <v>5396</v>
      </c>
      <c r="C737" s="260" t="s">
        <v>5397</v>
      </c>
      <c r="D737" s="683" t="s">
        <v>5398</v>
      </c>
      <c r="F737" s="260" t="s">
        <v>250</v>
      </c>
      <c r="I737" s="309" t="s">
        <v>3321</v>
      </c>
      <c r="J737" s="260">
        <v>8</v>
      </c>
      <c r="K737" s="312" t="s">
        <v>5428</v>
      </c>
      <c r="L737" s="483" t="s">
        <v>5442</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5428</v>
      </c>
      <c r="L738" s="483" t="s">
        <v>5442</v>
      </c>
      <c r="M738" s="493">
        <v>0</v>
      </c>
      <c r="N738" s="493">
        <v>0</v>
      </c>
      <c r="O738" s="493">
        <v>0</v>
      </c>
      <c r="P738" s="493">
        <v>0</v>
      </c>
      <c r="Q738" s="493">
        <v>0</v>
      </c>
      <c r="S738" s="483"/>
      <c r="T738" s="483"/>
      <c r="U738" s="483"/>
      <c r="V738" s="483"/>
      <c r="W738" s="483"/>
      <c r="X738" s="483"/>
    </row>
    <row r="739" spans="2:24" ht="15" customHeight="1">
      <c r="B739" s="483" t="s">
        <v>5462</v>
      </c>
      <c r="C739" s="260" t="s">
        <v>5208</v>
      </c>
      <c r="D739" s="683" t="s">
        <v>5209</v>
      </c>
      <c r="F739" s="260" t="s">
        <v>269</v>
      </c>
      <c r="G739" s="260">
        <v>1</v>
      </c>
      <c r="H739" s="260">
        <v>1</v>
      </c>
      <c r="I739" s="540" t="s">
        <v>3336</v>
      </c>
      <c r="J739" s="260">
        <v>2</v>
      </c>
      <c r="K739" s="312" t="s">
        <v>5427</v>
      </c>
      <c r="L739" s="260" t="s">
        <v>5432</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5429</v>
      </c>
      <c r="L740" s="260" t="s">
        <v>5432</v>
      </c>
      <c r="M740" s="493">
        <v>0</v>
      </c>
      <c r="N740" s="493">
        <v>0</v>
      </c>
      <c r="O740" s="493">
        <v>0</v>
      </c>
      <c r="P740" s="493">
        <v>0</v>
      </c>
      <c r="Q740" s="493">
        <v>0</v>
      </c>
    </row>
    <row r="741" spans="2:24" ht="15" hidden="1" customHeight="1">
      <c r="B741" s="260" t="s">
        <v>5338</v>
      </c>
      <c r="C741" s="260" t="s">
        <v>5339</v>
      </c>
      <c r="D741" s="683" t="s">
        <v>5340</v>
      </c>
      <c r="F741" s="260" t="s">
        <v>250</v>
      </c>
      <c r="I741" s="540" t="s">
        <v>3336</v>
      </c>
      <c r="J741" s="260">
        <v>5</v>
      </c>
      <c r="K741" s="312" t="s">
        <v>5429</v>
      </c>
      <c r="L741" s="260" t="s">
        <v>5432</v>
      </c>
      <c r="M741" s="493">
        <v>0</v>
      </c>
      <c r="N741" s="493">
        <v>0</v>
      </c>
      <c r="O741" s="493">
        <v>0</v>
      </c>
      <c r="P741" s="493">
        <v>0</v>
      </c>
      <c r="Q741" s="493">
        <v>0</v>
      </c>
    </row>
    <row r="742" spans="2:24" ht="15" hidden="1" customHeight="1">
      <c r="B742" s="260" t="s">
        <v>5375</v>
      </c>
      <c r="C742" s="260" t="s">
        <v>5376</v>
      </c>
      <c r="D742" s="683" t="s">
        <v>5377</v>
      </c>
      <c r="F742" s="260" t="s">
        <v>269</v>
      </c>
      <c r="G742" s="260">
        <v>4</v>
      </c>
      <c r="H742" s="260">
        <v>9</v>
      </c>
      <c r="I742" s="540" t="s">
        <v>3336</v>
      </c>
      <c r="J742" s="260">
        <v>6</v>
      </c>
      <c r="K742" s="312" t="s">
        <v>5428</v>
      </c>
      <c r="L742" s="483" t="s">
        <v>5442</v>
      </c>
      <c r="M742" s="493">
        <v>0</v>
      </c>
      <c r="N742" s="493">
        <v>0</v>
      </c>
      <c r="O742" s="493">
        <v>0</v>
      </c>
      <c r="P742" s="493">
        <v>0</v>
      </c>
      <c r="Q742" s="493">
        <v>0</v>
      </c>
      <c r="S742" s="483"/>
      <c r="T742" s="483"/>
      <c r="U742" s="483"/>
      <c r="V742" s="483"/>
      <c r="W742" s="483"/>
      <c r="X742" s="483"/>
    </row>
    <row r="743" spans="2:24" ht="15" customHeight="1">
      <c r="B743" s="483" t="s">
        <v>7866</v>
      </c>
      <c r="C743" s="260" t="s">
        <v>5399</v>
      </c>
      <c r="D743" s="683" t="s">
        <v>5400</v>
      </c>
      <c r="F743" s="260" t="s">
        <v>269</v>
      </c>
      <c r="G743" s="260">
        <v>3</v>
      </c>
      <c r="H743" s="260">
        <v>12</v>
      </c>
      <c r="I743" s="540" t="s">
        <v>3336</v>
      </c>
      <c r="J743" s="260">
        <v>8</v>
      </c>
      <c r="K743" s="312" t="s">
        <v>5426</v>
      </c>
      <c r="L743" s="260" t="s">
        <v>5432</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5423</v>
      </c>
      <c r="J744" s="260">
        <v>1</v>
      </c>
      <c r="K744" s="312" t="s">
        <v>5428</v>
      </c>
      <c r="L744" s="483" t="s">
        <v>5442</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7746</v>
      </c>
      <c r="C746" s="260" t="s">
        <v>5232</v>
      </c>
      <c r="D746" s="683" t="s">
        <v>5233</v>
      </c>
      <c r="F746" s="260" t="s">
        <v>269</v>
      </c>
      <c r="G746" s="260">
        <v>3</v>
      </c>
      <c r="H746" s="260">
        <v>2</v>
      </c>
      <c r="I746" s="706" t="s">
        <v>5423</v>
      </c>
      <c r="J746" s="260">
        <v>3</v>
      </c>
      <c r="K746" s="312" t="s">
        <v>5426</v>
      </c>
      <c r="L746" s="260" t="s">
        <v>5432</v>
      </c>
      <c r="M746" s="260">
        <v>0</v>
      </c>
      <c r="N746" s="493">
        <v>0</v>
      </c>
      <c r="O746" s="493">
        <v>0</v>
      </c>
      <c r="P746" s="493">
        <v>0</v>
      </c>
      <c r="Q746" s="493">
        <v>0</v>
      </c>
      <c r="R746" s="260">
        <f t="shared" si="34"/>
        <v>0</v>
      </c>
    </row>
    <row r="747" spans="2:24" ht="15" hidden="1" customHeight="1">
      <c r="B747" s="260" t="s">
        <v>5389</v>
      </c>
      <c r="C747" s="260" t="s">
        <v>5390</v>
      </c>
      <c r="D747" s="683" t="s">
        <v>5391</v>
      </c>
      <c r="F747" s="260" t="s">
        <v>250</v>
      </c>
      <c r="I747" s="706" t="s">
        <v>5423</v>
      </c>
      <c r="J747" s="260">
        <v>7</v>
      </c>
      <c r="K747" s="312" t="s">
        <v>5429</v>
      </c>
      <c r="L747" s="260" t="s">
        <v>5432</v>
      </c>
      <c r="M747" s="493">
        <v>0</v>
      </c>
      <c r="N747" s="493">
        <v>0</v>
      </c>
      <c r="O747" s="493">
        <v>0</v>
      </c>
      <c r="P747" s="493">
        <v>0</v>
      </c>
      <c r="Q747" s="493">
        <v>0</v>
      </c>
    </row>
    <row r="748" spans="2:24" ht="15" hidden="1" customHeight="1">
      <c r="B748" s="260" t="s">
        <v>5126</v>
      </c>
      <c r="C748" s="260" t="s">
        <v>5127</v>
      </c>
      <c r="D748" s="683" t="s">
        <v>5128</v>
      </c>
      <c r="F748" s="260" t="s">
        <v>250</v>
      </c>
      <c r="I748" s="309" t="s">
        <v>5424</v>
      </c>
      <c r="J748" s="260">
        <v>1</v>
      </c>
      <c r="K748" s="312" t="s">
        <v>5428</v>
      </c>
      <c r="L748" s="483" t="s">
        <v>5442</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5424</v>
      </c>
      <c r="J749" s="260">
        <v>2</v>
      </c>
      <c r="K749" s="312" t="s">
        <v>5429</v>
      </c>
      <c r="L749" s="483" t="s">
        <v>5442</v>
      </c>
      <c r="M749" s="493">
        <v>0</v>
      </c>
      <c r="N749" s="493">
        <v>0</v>
      </c>
      <c r="O749" s="493">
        <v>0</v>
      </c>
      <c r="P749" s="493">
        <v>0</v>
      </c>
      <c r="Q749" s="493">
        <v>0</v>
      </c>
      <c r="S749" s="483"/>
      <c r="T749" s="483"/>
      <c r="U749" s="483"/>
      <c r="V749" s="483"/>
      <c r="W749" s="483"/>
      <c r="X749" s="483"/>
    </row>
    <row r="750" spans="2:24" ht="15" hidden="1" customHeight="1">
      <c r="B750" s="260" t="s">
        <v>5234</v>
      </c>
      <c r="C750" s="260" t="s">
        <v>5235</v>
      </c>
      <c r="D750" s="683" t="s">
        <v>5236</v>
      </c>
      <c r="F750" s="260" t="s">
        <v>269</v>
      </c>
      <c r="G750" s="260">
        <v>3</v>
      </c>
      <c r="H750" s="260">
        <v>4</v>
      </c>
      <c r="I750" s="309" t="s">
        <v>5424</v>
      </c>
      <c r="J750" s="260">
        <v>3</v>
      </c>
      <c r="K750" s="312" t="s">
        <v>5429</v>
      </c>
      <c r="L750" s="260" t="s">
        <v>5432</v>
      </c>
      <c r="M750" s="493">
        <v>0</v>
      </c>
      <c r="N750" s="493">
        <v>0</v>
      </c>
      <c r="O750" s="493">
        <v>0</v>
      </c>
      <c r="P750" s="493">
        <v>0</v>
      </c>
      <c r="Q750" s="493">
        <v>0</v>
      </c>
    </row>
    <row r="751" spans="2:24" ht="15" hidden="1" customHeight="1">
      <c r="B751" s="260" t="s">
        <v>5239</v>
      </c>
      <c r="C751" s="260" t="s">
        <v>5240</v>
      </c>
      <c r="D751" s="683" t="s">
        <v>5241</v>
      </c>
      <c r="F751" s="260" t="s">
        <v>250</v>
      </c>
      <c r="I751" s="309" t="s">
        <v>5424</v>
      </c>
      <c r="J751" s="260">
        <v>3</v>
      </c>
      <c r="K751" s="312" t="s">
        <v>5428</v>
      </c>
      <c r="L751" s="483" t="s">
        <v>5442</v>
      </c>
      <c r="M751" s="493">
        <v>0</v>
      </c>
      <c r="N751" s="493">
        <v>0</v>
      </c>
      <c r="O751" s="493">
        <v>0</v>
      </c>
      <c r="P751" s="493">
        <v>0</v>
      </c>
      <c r="Q751" s="493">
        <v>0</v>
      </c>
      <c r="S751" s="483"/>
      <c r="T751" s="483"/>
      <c r="U751" s="483"/>
      <c r="V751" s="483"/>
      <c r="W751" s="483"/>
      <c r="X751" s="483"/>
    </row>
    <row r="752" spans="2:24" ht="15" customHeight="1">
      <c r="B752" s="260" t="s">
        <v>5355</v>
      </c>
      <c r="C752" s="260" t="s">
        <v>5356</v>
      </c>
      <c r="D752" s="683"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3" t="s">
        <v>5414</v>
      </c>
      <c r="F753" s="260" t="s">
        <v>269</v>
      </c>
      <c r="G753" s="260">
        <v>7</v>
      </c>
      <c r="H753" s="260">
        <v>7</v>
      </c>
      <c r="I753" s="309" t="s">
        <v>5424</v>
      </c>
      <c r="J753" s="260">
        <v>9</v>
      </c>
      <c r="K753" s="312" t="s">
        <v>5426</v>
      </c>
      <c r="L753" s="260" t="s">
        <v>5432</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5425</v>
      </c>
      <c r="J754" s="260">
        <v>1</v>
      </c>
      <c r="K754" s="312" t="s">
        <v>5428</v>
      </c>
      <c r="L754" s="483" t="s">
        <v>5442</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5425</v>
      </c>
      <c r="J755" s="260">
        <v>2</v>
      </c>
      <c r="K755" s="312" t="s">
        <v>5428</v>
      </c>
      <c r="L755" s="483" t="s">
        <v>5442</v>
      </c>
      <c r="M755" s="493">
        <v>0</v>
      </c>
      <c r="N755" s="493">
        <v>0</v>
      </c>
      <c r="O755" s="493">
        <v>0</v>
      </c>
      <c r="P755" s="493">
        <v>0</v>
      </c>
      <c r="Q755" s="493">
        <v>0</v>
      </c>
      <c r="S755" s="483"/>
      <c r="T755" s="483"/>
      <c r="U755" s="483"/>
      <c r="V755" s="483"/>
      <c r="W755" s="483"/>
      <c r="X755" s="483"/>
    </row>
    <row r="756" spans="2:24" ht="15" customHeight="1">
      <c r="B756" s="483" t="s">
        <v>6406</v>
      </c>
      <c r="C756" s="260" t="s">
        <v>5225</v>
      </c>
      <c r="D756" s="683"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3" t="s">
        <v>5286</v>
      </c>
      <c r="F757" s="260" t="s">
        <v>5123</v>
      </c>
      <c r="G757" s="260">
        <v>4</v>
      </c>
      <c r="I757" s="309" t="s">
        <v>5425</v>
      </c>
      <c r="J757" s="260">
        <v>4</v>
      </c>
      <c r="K757" s="312" t="s">
        <v>5429</v>
      </c>
      <c r="L757" s="483" t="s">
        <v>5442</v>
      </c>
      <c r="M757" s="493">
        <v>0</v>
      </c>
      <c r="N757" s="493">
        <v>0</v>
      </c>
      <c r="O757" s="493">
        <v>0</v>
      </c>
      <c r="P757" s="493">
        <v>0</v>
      </c>
      <c r="Q757" s="493">
        <v>0</v>
      </c>
      <c r="S757" s="483"/>
      <c r="T757" s="483"/>
      <c r="U757" s="483"/>
      <c r="V757" s="483"/>
      <c r="W757" s="483"/>
      <c r="X757" s="483"/>
    </row>
    <row r="758" spans="2:24" ht="15" hidden="1" customHeight="1">
      <c r="B758" s="260" t="s">
        <v>5404</v>
      </c>
      <c r="C758" s="260" t="s">
        <v>5405</v>
      </c>
      <c r="D758" s="683" t="s">
        <v>5406</v>
      </c>
      <c r="F758" s="260" t="s">
        <v>269</v>
      </c>
      <c r="G758" s="260">
        <v>6</v>
      </c>
      <c r="H758" s="260">
        <v>8</v>
      </c>
      <c r="I758" s="309" t="s">
        <v>5425</v>
      </c>
      <c r="J758" s="260">
        <v>8</v>
      </c>
      <c r="K758" s="312" t="s">
        <v>5429</v>
      </c>
      <c r="L758" s="260" t="s">
        <v>5432</v>
      </c>
      <c r="M758" s="493">
        <v>0</v>
      </c>
      <c r="N758" s="493">
        <v>0</v>
      </c>
      <c r="O758" s="493">
        <v>0</v>
      </c>
      <c r="P758" s="493">
        <v>0</v>
      </c>
      <c r="Q758" s="493">
        <v>0</v>
      </c>
    </row>
    <row r="759" spans="2:24" ht="15" customHeight="1">
      <c r="B759" s="483" t="s">
        <v>7007</v>
      </c>
      <c r="C759" s="260" t="s">
        <v>5411</v>
      </c>
      <c r="D759" s="683" t="s">
        <v>5412</v>
      </c>
      <c r="F759" s="260" t="s">
        <v>269</v>
      </c>
      <c r="G759" s="260">
        <v>9</v>
      </c>
      <c r="H759" s="260">
        <v>9</v>
      </c>
      <c r="I759" s="309" t="s">
        <v>5425</v>
      </c>
      <c r="J759" s="260">
        <v>9</v>
      </c>
      <c r="K759" s="312" t="s">
        <v>5426</v>
      </c>
      <c r="L759" s="260" t="s">
        <v>5432</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5428</v>
      </c>
      <c r="L761" s="483" t="s">
        <v>5442</v>
      </c>
      <c r="M761" s="493">
        <v>0</v>
      </c>
      <c r="N761" s="493">
        <v>0</v>
      </c>
      <c r="O761" s="493">
        <v>0</v>
      </c>
      <c r="P761" s="493">
        <v>0</v>
      </c>
      <c r="Q761" s="493">
        <v>0</v>
      </c>
      <c r="S761" s="483"/>
      <c r="T761" s="483"/>
      <c r="U761" s="483"/>
      <c r="V761" s="483"/>
      <c r="W761" s="483"/>
      <c r="X761" s="483"/>
    </row>
    <row r="762" spans="2:24" ht="15" customHeight="1">
      <c r="B762" s="483" t="s">
        <v>5440</v>
      </c>
      <c r="C762" s="260" t="s">
        <v>5129</v>
      </c>
      <c r="D762" s="683"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5428</v>
      </c>
      <c r="L763" s="483" t="s">
        <v>5442</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5428</v>
      </c>
      <c r="L764" s="483" t="s">
        <v>5442</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5428</v>
      </c>
      <c r="L765" s="483" t="s">
        <v>5442</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5428</v>
      </c>
      <c r="L766" s="483" t="s">
        <v>5442</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5429</v>
      </c>
      <c r="L767" s="260" t="s">
        <v>5432</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5429</v>
      </c>
      <c r="L768" s="260" t="s">
        <v>5432</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5427</v>
      </c>
      <c r="L769" s="483" t="s">
        <v>5456</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5428</v>
      </c>
      <c r="L770" s="483" t="s">
        <v>5442</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5428</v>
      </c>
      <c r="L771" s="483" t="s">
        <v>5442</v>
      </c>
      <c r="M771" s="493">
        <v>0</v>
      </c>
      <c r="N771" s="493">
        <v>0</v>
      </c>
      <c r="O771" s="493">
        <v>0</v>
      </c>
      <c r="P771" s="493">
        <v>0</v>
      </c>
      <c r="Q771" s="493">
        <v>0</v>
      </c>
      <c r="S771" s="483"/>
      <c r="T771" s="483"/>
      <c r="U771" s="483"/>
      <c r="V771" s="483"/>
      <c r="W771" s="483"/>
      <c r="X771" s="483"/>
    </row>
    <row r="772" spans="2:24" ht="15" hidden="1" customHeight="1">
      <c r="B772" s="260" t="s">
        <v>5263</v>
      </c>
      <c r="C772" s="260" t="s">
        <v>5264</v>
      </c>
      <c r="D772" s="683" t="s">
        <v>5265</v>
      </c>
      <c r="F772" s="260" t="s">
        <v>269</v>
      </c>
      <c r="G772" s="260">
        <v>2</v>
      </c>
      <c r="H772" s="260">
        <v>4</v>
      </c>
      <c r="I772" s="309" t="s">
        <v>407</v>
      </c>
      <c r="J772" s="260">
        <v>3</v>
      </c>
      <c r="K772" s="312" t="s">
        <v>5429</v>
      </c>
      <c r="L772" s="260" t="s">
        <v>5432</v>
      </c>
      <c r="M772" s="493">
        <v>0</v>
      </c>
      <c r="N772" s="493">
        <v>0</v>
      </c>
      <c r="O772" s="493">
        <v>0</v>
      </c>
      <c r="P772" s="493">
        <v>0</v>
      </c>
      <c r="Q772" s="493">
        <v>0</v>
      </c>
    </row>
    <row r="773" spans="2:24" ht="15" customHeight="1">
      <c r="B773" s="260" t="s">
        <v>5269</v>
      </c>
      <c r="C773" s="260" t="s">
        <v>5270</v>
      </c>
      <c r="D773" s="683"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3"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3" t="s">
        <v>5277</v>
      </c>
      <c r="F775" s="260" t="s">
        <v>269</v>
      </c>
      <c r="G775" s="260">
        <v>4</v>
      </c>
      <c r="H775" s="260">
        <v>5</v>
      </c>
      <c r="I775" s="309" t="s">
        <v>407</v>
      </c>
      <c r="J775" s="260">
        <v>4</v>
      </c>
      <c r="K775" s="312" t="s">
        <v>5426</v>
      </c>
      <c r="L775" s="260" t="s">
        <v>5432</v>
      </c>
      <c r="M775" s="260">
        <v>1</v>
      </c>
      <c r="N775" s="493">
        <v>0</v>
      </c>
      <c r="O775" s="260">
        <v>1</v>
      </c>
      <c r="P775" s="260">
        <v>1</v>
      </c>
      <c r="Q775" s="493">
        <v>0</v>
      </c>
      <c r="R775" s="260">
        <f t="shared" si="36"/>
        <v>3</v>
      </c>
    </row>
    <row r="776" spans="2:24" ht="15" hidden="1" customHeight="1">
      <c r="B776" s="260" t="s">
        <v>5278</v>
      </c>
      <c r="C776" s="260" t="s">
        <v>5279</v>
      </c>
      <c r="D776" s="683" t="s">
        <v>5280</v>
      </c>
      <c r="F776" s="260" t="s">
        <v>269</v>
      </c>
      <c r="G776" s="260">
        <v>2</v>
      </c>
      <c r="H776" s="260">
        <v>5</v>
      </c>
      <c r="I776" s="309" t="s">
        <v>407</v>
      </c>
      <c r="J776" s="260">
        <v>4</v>
      </c>
      <c r="K776" s="312" t="s">
        <v>5428</v>
      </c>
      <c r="L776" s="483" t="s">
        <v>5442</v>
      </c>
      <c r="M776" s="493">
        <v>0</v>
      </c>
      <c r="N776" s="493">
        <v>0</v>
      </c>
      <c r="O776" s="493">
        <v>0</v>
      </c>
      <c r="P776" s="493">
        <v>0</v>
      </c>
      <c r="Q776" s="493">
        <v>0</v>
      </c>
      <c r="S776" s="483"/>
      <c r="T776" s="483"/>
      <c r="U776" s="483"/>
      <c r="V776" s="483"/>
      <c r="W776" s="483"/>
      <c r="X776" s="483"/>
    </row>
    <row r="777" spans="2:24" ht="15" hidden="1" customHeight="1">
      <c r="B777" s="260" t="s">
        <v>5293</v>
      </c>
      <c r="C777" s="260" t="s">
        <v>5294</v>
      </c>
      <c r="D777" s="683" t="s">
        <v>5295</v>
      </c>
      <c r="E777" s="260" t="s">
        <v>5296</v>
      </c>
      <c r="F777" s="260" t="s">
        <v>269</v>
      </c>
      <c r="G777" s="260">
        <v>5</v>
      </c>
      <c r="H777" s="260">
        <v>1</v>
      </c>
      <c r="I777" s="309" t="s">
        <v>407</v>
      </c>
      <c r="J777" s="260">
        <v>4</v>
      </c>
      <c r="K777" s="312" t="s">
        <v>5428</v>
      </c>
      <c r="L777" s="483" t="s">
        <v>5442</v>
      </c>
      <c r="M777" s="493">
        <v>0</v>
      </c>
      <c r="N777" s="493">
        <v>0</v>
      </c>
      <c r="O777" s="493">
        <v>0</v>
      </c>
      <c r="P777" s="493">
        <v>0</v>
      </c>
      <c r="Q777" s="493">
        <v>0</v>
      </c>
      <c r="S777" s="483"/>
      <c r="T777" s="483"/>
      <c r="U777" s="483"/>
      <c r="V777" s="483"/>
      <c r="W777" s="483"/>
      <c r="X777" s="483"/>
    </row>
    <row r="778" spans="2:24" ht="15" hidden="1" customHeight="1">
      <c r="B778" s="260" t="s">
        <v>5309</v>
      </c>
      <c r="C778" s="260" t="s">
        <v>5310</v>
      </c>
      <c r="D778" s="683" t="s">
        <v>5311</v>
      </c>
      <c r="E778" s="260" t="s">
        <v>5312</v>
      </c>
      <c r="F778" s="260" t="s">
        <v>269</v>
      </c>
      <c r="G778" s="260">
        <v>3</v>
      </c>
      <c r="H778" s="260">
        <v>6</v>
      </c>
      <c r="I778" s="309" t="s">
        <v>407</v>
      </c>
      <c r="J778" s="260">
        <v>4</v>
      </c>
      <c r="K778" s="312" t="s">
        <v>5428</v>
      </c>
      <c r="L778" s="483" t="s">
        <v>5442</v>
      </c>
      <c r="M778" s="493">
        <v>0</v>
      </c>
      <c r="N778" s="493">
        <v>0</v>
      </c>
      <c r="O778" s="493">
        <v>0</v>
      </c>
      <c r="P778" s="493">
        <v>0</v>
      </c>
      <c r="Q778" s="493">
        <v>0</v>
      </c>
      <c r="S778" s="483"/>
      <c r="T778" s="483"/>
      <c r="U778" s="483"/>
      <c r="V778" s="483"/>
      <c r="W778" s="483"/>
      <c r="X778" s="483"/>
    </row>
    <row r="779" spans="2:24" ht="15" hidden="1" customHeight="1">
      <c r="B779" s="260" t="s">
        <v>5318</v>
      </c>
      <c r="C779" s="260" t="s">
        <v>5319</v>
      </c>
      <c r="D779" s="683" t="s">
        <v>5320</v>
      </c>
      <c r="E779" s="260" t="s">
        <v>5321</v>
      </c>
      <c r="F779" s="260" t="s">
        <v>269</v>
      </c>
      <c r="G779" s="260">
        <v>4</v>
      </c>
      <c r="H779" s="260">
        <v>3</v>
      </c>
      <c r="I779" s="309" t="s">
        <v>407</v>
      </c>
      <c r="J779" s="260">
        <v>4</v>
      </c>
      <c r="K779" s="312" t="s">
        <v>5428</v>
      </c>
      <c r="L779" s="483" t="s">
        <v>5442</v>
      </c>
      <c r="M779" s="493">
        <v>0</v>
      </c>
      <c r="N779" s="493">
        <v>0</v>
      </c>
      <c r="O779" s="493">
        <v>0</v>
      </c>
      <c r="P779" s="493">
        <v>0</v>
      </c>
      <c r="Q779" s="493">
        <v>0</v>
      </c>
      <c r="S779" s="483"/>
      <c r="T779" s="483"/>
      <c r="U779" s="483"/>
      <c r="V779" s="483"/>
      <c r="W779" s="483"/>
      <c r="X779" s="483"/>
    </row>
    <row r="780" spans="2:24" ht="15" hidden="1" customHeight="1">
      <c r="B780" s="260" t="s">
        <v>5329</v>
      </c>
      <c r="C780" s="260" t="s">
        <v>5330</v>
      </c>
      <c r="D780" s="683" t="s">
        <v>5331</v>
      </c>
      <c r="E780" s="260" t="s">
        <v>5296</v>
      </c>
      <c r="F780" s="260" t="s">
        <v>269</v>
      </c>
      <c r="G780" s="260">
        <v>4</v>
      </c>
      <c r="H780" s="260">
        <v>4</v>
      </c>
      <c r="I780" s="309" t="s">
        <v>407</v>
      </c>
      <c r="J780" s="260">
        <v>5</v>
      </c>
      <c r="K780" s="312" t="s">
        <v>5428</v>
      </c>
      <c r="L780" s="483" t="s">
        <v>5442</v>
      </c>
      <c r="M780" s="493">
        <v>0</v>
      </c>
      <c r="N780" s="493">
        <v>0</v>
      </c>
      <c r="O780" s="493">
        <v>0</v>
      </c>
      <c r="P780" s="493">
        <v>0</v>
      </c>
      <c r="Q780" s="493">
        <v>0</v>
      </c>
      <c r="S780" s="483"/>
      <c r="T780" s="483"/>
      <c r="U780" s="483"/>
      <c r="V780" s="483"/>
      <c r="W780" s="483"/>
      <c r="X780" s="483"/>
    </row>
    <row r="781" spans="2:24" ht="15" customHeight="1">
      <c r="B781" s="483" t="s">
        <v>5458</v>
      </c>
      <c r="C781" s="260" t="s">
        <v>5344</v>
      </c>
      <c r="D781" s="683" t="s">
        <v>5345</v>
      </c>
      <c r="F781" s="260" t="s">
        <v>269</v>
      </c>
      <c r="G781" s="260">
        <v>4</v>
      </c>
      <c r="H781" s="260">
        <v>6</v>
      </c>
      <c r="I781" s="309" t="s">
        <v>407</v>
      </c>
      <c r="J781" s="260">
        <v>5</v>
      </c>
      <c r="K781" s="312" t="s">
        <v>5426</v>
      </c>
      <c r="L781" s="260" t="s">
        <v>5432</v>
      </c>
      <c r="M781" s="260">
        <v>1</v>
      </c>
      <c r="N781" s="260">
        <v>1</v>
      </c>
      <c r="O781" s="260">
        <v>1</v>
      </c>
      <c r="P781" s="493">
        <v>0</v>
      </c>
      <c r="Q781" s="260">
        <v>1</v>
      </c>
      <c r="R781" s="260">
        <f>SUBTOTAL(9,M781:Q781)</f>
        <v>4</v>
      </c>
    </row>
    <row r="782" spans="2:24" ht="15" hidden="1" customHeight="1">
      <c r="B782" s="260" t="s">
        <v>5346</v>
      </c>
      <c r="C782" s="260" t="s">
        <v>5347</v>
      </c>
      <c r="D782" s="683" t="s">
        <v>1353</v>
      </c>
      <c r="E782" s="260" t="s">
        <v>5167</v>
      </c>
      <c r="F782" s="260" t="s">
        <v>269</v>
      </c>
      <c r="G782" s="260">
        <v>4</v>
      </c>
      <c r="H782" s="260">
        <v>6</v>
      </c>
      <c r="I782" s="309" t="s">
        <v>407</v>
      </c>
      <c r="J782" s="260">
        <v>5</v>
      </c>
      <c r="K782" s="312" t="s">
        <v>5428</v>
      </c>
      <c r="L782" s="483" t="s">
        <v>5442</v>
      </c>
      <c r="M782" s="493">
        <v>0</v>
      </c>
      <c r="N782" s="493">
        <v>0</v>
      </c>
      <c r="O782" s="493">
        <v>0</v>
      </c>
      <c r="P782" s="493">
        <v>0</v>
      </c>
      <c r="Q782" s="493">
        <v>0</v>
      </c>
      <c r="S782" s="483"/>
      <c r="T782" s="483"/>
      <c r="U782" s="483"/>
      <c r="V782" s="483"/>
      <c r="W782" s="483"/>
      <c r="X782" s="483"/>
    </row>
    <row r="783" spans="2:24" ht="15" customHeight="1">
      <c r="B783" s="483" t="s">
        <v>5459</v>
      </c>
      <c r="C783" s="260" t="s">
        <v>5351</v>
      </c>
      <c r="D783" s="683" t="s">
        <v>5352</v>
      </c>
      <c r="F783" s="260" t="s">
        <v>269</v>
      </c>
      <c r="G783" s="260">
        <v>4</v>
      </c>
      <c r="H783" s="260">
        <v>4</v>
      </c>
      <c r="I783" s="309" t="s">
        <v>407</v>
      </c>
      <c r="J783" s="260">
        <v>5</v>
      </c>
      <c r="K783" s="312" t="s">
        <v>5426</v>
      </c>
      <c r="L783" s="260" t="s">
        <v>5432</v>
      </c>
      <c r="M783" s="260">
        <v>1</v>
      </c>
      <c r="N783" s="493">
        <v>0</v>
      </c>
      <c r="O783" s="260">
        <v>1</v>
      </c>
      <c r="P783" s="260">
        <v>1</v>
      </c>
      <c r="Q783" s="260">
        <v>1</v>
      </c>
      <c r="R783" s="260">
        <f>SUBTOTAL(9,M783:Q783)</f>
        <v>4</v>
      </c>
    </row>
    <row r="784" spans="2:24" ht="15" hidden="1" customHeight="1">
      <c r="B784" s="260" t="s">
        <v>5361</v>
      </c>
      <c r="C784" s="260" t="s">
        <v>5362</v>
      </c>
      <c r="D784" s="683" t="s">
        <v>5363</v>
      </c>
      <c r="F784" s="260" t="s">
        <v>269</v>
      </c>
      <c r="G784" s="260">
        <v>3</v>
      </c>
      <c r="H784" s="260">
        <v>7</v>
      </c>
      <c r="I784" s="309" t="s">
        <v>407</v>
      </c>
      <c r="J784" s="260">
        <v>5</v>
      </c>
      <c r="K784" s="312" t="s">
        <v>5428</v>
      </c>
      <c r="L784" s="483" t="s">
        <v>5442</v>
      </c>
      <c r="M784" s="493">
        <v>0</v>
      </c>
      <c r="N784" s="493">
        <v>0</v>
      </c>
      <c r="O784" s="493">
        <v>0</v>
      </c>
      <c r="P784" s="493">
        <v>0</v>
      </c>
      <c r="Q784" s="493">
        <v>0</v>
      </c>
      <c r="S784" s="483"/>
      <c r="T784" s="483"/>
      <c r="U784" s="483"/>
      <c r="V784" s="483"/>
      <c r="W784" s="483"/>
      <c r="X784" s="483"/>
    </row>
    <row r="785" spans="2:30" ht="15" hidden="1" customHeight="1">
      <c r="B785" s="260" t="s">
        <v>5364</v>
      </c>
      <c r="C785" s="260" t="s">
        <v>5365</v>
      </c>
      <c r="D785" s="683" t="s">
        <v>5366</v>
      </c>
      <c r="F785" s="260" t="s">
        <v>269</v>
      </c>
      <c r="G785" s="260">
        <v>6</v>
      </c>
      <c r="H785" s="260">
        <v>6</v>
      </c>
      <c r="I785" s="309" t="s">
        <v>407</v>
      </c>
      <c r="J785" s="260">
        <v>6</v>
      </c>
      <c r="K785" s="312" t="s">
        <v>5428</v>
      </c>
      <c r="L785" s="483" t="s">
        <v>5442</v>
      </c>
      <c r="M785" s="493">
        <v>0</v>
      </c>
      <c r="N785" s="493">
        <v>0</v>
      </c>
      <c r="O785" s="493">
        <v>0</v>
      </c>
      <c r="P785" s="493">
        <v>0</v>
      </c>
      <c r="Q785" s="493">
        <v>0</v>
      </c>
      <c r="S785" s="483"/>
      <c r="T785" s="483"/>
      <c r="U785" s="483"/>
      <c r="V785" s="483"/>
      <c r="W785" s="483"/>
      <c r="X785" s="483"/>
    </row>
    <row r="786" spans="2:30" ht="15" hidden="1" customHeight="1">
      <c r="B786" s="260" t="s">
        <v>5370</v>
      </c>
      <c r="C786" s="260" t="s">
        <v>5371</v>
      </c>
      <c r="D786" s="683" t="s">
        <v>5372</v>
      </c>
      <c r="F786" s="260" t="s">
        <v>269</v>
      </c>
      <c r="G786" s="260">
        <v>5</v>
      </c>
      <c r="H786" s="260">
        <v>7</v>
      </c>
      <c r="I786" s="309" t="s">
        <v>407</v>
      </c>
      <c r="J786" s="260">
        <v>6</v>
      </c>
      <c r="K786" s="312" t="s">
        <v>5428</v>
      </c>
      <c r="L786" s="483" t="s">
        <v>5442</v>
      </c>
      <c r="M786" s="493">
        <v>0</v>
      </c>
      <c r="N786" s="493">
        <v>0</v>
      </c>
      <c r="O786" s="493">
        <v>0</v>
      </c>
      <c r="P786" s="493">
        <v>0</v>
      </c>
      <c r="Q786" s="493">
        <v>0</v>
      </c>
      <c r="S786" s="483"/>
      <c r="T786" s="483"/>
      <c r="U786" s="483"/>
      <c r="V786" s="483"/>
      <c r="W786" s="483"/>
      <c r="X786" s="483"/>
    </row>
    <row r="787" spans="2:30" ht="15" hidden="1" customHeight="1">
      <c r="B787" s="260" t="s">
        <v>5383</v>
      </c>
      <c r="C787" s="260" t="s">
        <v>5384</v>
      </c>
      <c r="D787" s="683" t="s">
        <v>5385</v>
      </c>
      <c r="E787" s="260" t="s">
        <v>5312</v>
      </c>
      <c r="F787" s="260" t="s">
        <v>269</v>
      </c>
      <c r="G787" s="260">
        <v>4</v>
      </c>
      <c r="H787" s="260">
        <v>9</v>
      </c>
      <c r="I787" s="309" t="s">
        <v>407</v>
      </c>
      <c r="J787" s="260">
        <v>6</v>
      </c>
      <c r="K787" s="312" t="s">
        <v>5428</v>
      </c>
      <c r="L787" s="483" t="s">
        <v>5442</v>
      </c>
      <c r="M787" s="493">
        <v>0</v>
      </c>
      <c r="N787" s="493">
        <v>0</v>
      </c>
      <c r="O787" s="493">
        <v>0</v>
      </c>
      <c r="P787" s="493">
        <v>0</v>
      </c>
      <c r="Q787" s="493">
        <v>0</v>
      </c>
      <c r="S787" s="483"/>
      <c r="T787" s="483"/>
      <c r="U787" s="483"/>
      <c r="V787" s="483"/>
      <c r="W787" s="483"/>
      <c r="X787" s="483"/>
    </row>
    <row r="788" spans="2:30" ht="15" customHeight="1">
      <c r="B788" s="483" t="s">
        <v>7087</v>
      </c>
      <c r="C788" s="260" t="s">
        <v>5394</v>
      </c>
      <c r="D788" s="683" t="s">
        <v>5395</v>
      </c>
      <c r="F788" s="260" t="s">
        <v>269</v>
      </c>
      <c r="G788" s="260">
        <v>6</v>
      </c>
      <c r="H788" s="260">
        <v>8</v>
      </c>
      <c r="I788" s="309" t="s">
        <v>407</v>
      </c>
      <c r="J788" s="260">
        <v>7</v>
      </c>
      <c r="K788" s="312" t="s">
        <v>5426</v>
      </c>
      <c r="L788" s="260" t="s">
        <v>5432</v>
      </c>
      <c r="M788" s="493">
        <v>0</v>
      </c>
      <c r="N788" s="260">
        <v>1</v>
      </c>
      <c r="O788" s="260">
        <v>1</v>
      </c>
      <c r="P788" s="260">
        <v>1</v>
      </c>
      <c r="Q788" s="260">
        <v>1</v>
      </c>
      <c r="R788" s="260">
        <f>SUBTOTAL(9,M788:Q788)</f>
        <v>4</v>
      </c>
    </row>
    <row r="789" spans="2:30" ht="15" hidden="1" customHeight="1">
      <c r="B789" s="260" t="s">
        <v>5407</v>
      </c>
      <c r="C789" s="260" t="s">
        <v>5408</v>
      </c>
      <c r="D789" s="683" t="s">
        <v>5409</v>
      </c>
      <c r="E789" s="260" t="s">
        <v>5312</v>
      </c>
      <c r="F789" s="260" t="s">
        <v>269</v>
      </c>
      <c r="G789" s="260">
        <v>8</v>
      </c>
      <c r="H789" s="260">
        <v>8</v>
      </c>
      <c r="I789" s="309" t="s">
        <v>407</v>
      </c>
      <c r="J789" s="260">
        <v>8</v>
      </c>
      <c r="K789" s="260" t="s">
        <v>454</v>
      </c>
      <c r="L789" s="483" t="s">
        <v>5442</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5433</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5433</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5433</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5433</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5433</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5426</v>
      </c>
      <c r="L815" s="610" t="s">
        <v>5434</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5433</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5434</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5434</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5434</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5433</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5433</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5433</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5433</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5434</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5433</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5433</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5434</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5433</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5433</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5433</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5433</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5434</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5434</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5434</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5433</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5433</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5433</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5433</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5434</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5434</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5433</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5433</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5434</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5434</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5434</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5433</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5433</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5434</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5433</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5434</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5433</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5433</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5434</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5433</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5433</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5433</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5433</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5434</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5433</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5433</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5433</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5433</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5434</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5434</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5433</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5434</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5433</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5434</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5433</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5433</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5433</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5433</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5434</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5434</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5433</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5433</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5434</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5434</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5434</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5433</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5433</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5434</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5434</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5433</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5433</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5433</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5433</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5433</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6928</v>
      </c>
      <c r="I899" s="309" t="s">
        <v>3321</v>
      </c>
      <c r="J899" s="459">
        <v>3</v>
      </c>
      <c r="K899" s="312" t="s">
        <v>3236</v>
      </c>
      <c r="L899" s="610" t="s">
        <v>5434</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5433</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5434</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5433</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5434</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5434</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5433</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5434</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5434</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5433</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5434</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5433</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5433</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5434</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5433</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5433</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5433</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5433</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5434</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5434</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5433</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5434</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5434</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5434</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5433</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5434</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5433</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5433</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5433</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5433</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5433</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5433</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5434</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5433</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5433</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5433</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5434</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5433</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5433</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5433</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5433</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5434</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5433</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5434</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5434</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5433</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5433</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5434</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5434</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5433</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5434</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5433</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5433</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5433</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5433</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5433</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5499</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5460</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5438</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5498</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7055</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5502</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40"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7061</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7058</v>
      </c>
      <c r="C1484" s="536"/>
      <c r="D1484" s="254" t="s">
        <v>853</v>
      </c>
      <c r="E1484" s="49"/>
      <c r="F1484" s="40" t="s">
        <v>269</v>
      </c>
      <c r="G1484" s="66">
        <v>4</v>
      </c>
      <c r="H1484" s="66">
        <v>12</v>
      </c>
      <c r="I1484" s="540"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7056</v>
      </c>
      <c r="C1485" s="1"/>
      <c r="D1485" s="254" t="s">
        <v>854</v>
      </c>
      <c r="E1485" s="49"/>
      <c r="F1485" s="40" t="s">
        <v>269</v>
      </c>
      <c r="G1485" s="66">
        <v>8</v>
      </c>
      <c r="H1485" s="66">
        <v>8</v>
      </c>
      <c r="I1485" s="540"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40"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7"/>
      <c r="D1644" s="627" t="s">
        <v>856</v>
      </c>
      <c r="E1644" s="655"/>
      <c r="F1644" s="660" t="s">
        <v>269</v>
      </c>
      <c r="G1644" s="655">
        <v>12</v>
      </c>
      <c r="H1644" s="655">
        <v>12</v>
      </c>
      <c r="I1644" s="628" t="s">
        <v>3715</v>
      </c>
      <c r="J1644" s="655">
        <v>10</v>
      </c>
      <c r="K1644" s="672" t="s">
        <v>496</v>
      </c>
      <c r="L1644" s="603" t="s">
        <v>7057</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5915</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5457</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5505</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7879</v>
      </c>
    </row>
    <row r="3" spans="1:32" ht="12" customHeight="1">
      <c r="M3" s="410" t="s">
        <v>7874</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6498</v>
      </c>
      <c r="N6" s="731"/>
      <c r="AC6" s="429"/>
      <c r="AF6" s="410"/>
    </row>
    <row r="7" spans="1:32" ht="12" customHeight="1">
      <c r="M7" s="410" t="s">
        <v>0</v>
      </c>
      <c r="N7" s="731"/>
      <c r="AC7" s="429"/>
      <c r="AF7" s="410"/>
    </row>
    <row r="8" spans="1:32" ht="12" customHeight="1">
      <c r="A8" s="732" t="s">
        <v>7878</v>
      </c>
      <c r="B8" s="679">
        <f>SUMIFS(标准!M:M,标准!B:B,A8)</f>
        <v>0</v>
      </c>
      <c r="C8" s="679">
        <f>SUMIFS(标准!N:N,标准!B:B,A8)</f>
        <v>0</v>
      </c>
      <c r="D8" s="679">
        <f>SUMIFS(标准!O:O,标准!B:B,A8)</f>
        <v>0</v>
      </c>
      <c r="E8" s="679">
        <f>SUMIFS(标准!P:P,标准!B:B,A8)</f>
        <v>0</v>
      </c>
      <c r="F8" s="679">
        <f>SUMIFS(标准!Q:Q,标准!B:B,A8)</f>
        <v>0</v>
      </c>
      <c r="M8" s="410" t="s">
        <v>7875</v>
      </c>
      <c r="AC8" s="429"/>
      <c r="AF8" s="410"/>
    </row>
    <row r="9" spans="1:32" ht="12" customHeight="1">
      <c r="A9" s="410" t="s">
        <v>6511</v>
      </c>
      <c r="B9" s="679">
        <f>SUMIFS(标准!M:M,标准!B:B,A9)</f>
        <v>0</v>
      </c>
      <c r="C9" s="679">
        <f>SUMIFS(标准!N:N,标准!B:B,A9)</f>
        <v>0</v>
      </c>
      <c r="D9" s="679">
        <f>SUMIFS(标准!O:O,标准!B:B,A9)</f>
        <v>0</v>
      </c>
      <c r="E9" s="679">
        <f>SUMIFS(标准!P:P,标准!B:B,A9)</f>
        <v>0</v>
      </c>
      <c r="F9" s="679">
        <f>SUMIFS(标准!Q:Q,标准!B:B,A9)</f>
        <v>0</v>
      </c>
      <c r="M9" s="410" t="s">
        <v>7320</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6995</v>
      </c>
      <c r="AC10" s="429"/>
      <c r="AF10" s="410"/>
    </row>
    <row r="11" spans="1:32" ht="12" customHeight="1">
      <c r="A11" s="410" t="s">
        <v>6593</v>
      </c>
      <c r="B11" s="679">
        <f>SUMIFS(标准!M:M,标准!B:B,A11)</f>
        <v>0</v>
      </c>
      <c r="C11" s="679">
        <f>SUMIFS(标准!N:N,标准!B:B,A11)</f>
        <v>0</v>
      </c>
      <c r="D11" s="679">
        <f>SUMIFS(标准!O:O,标准!B:B,A11)</f>
        <v>0</v>
      </c>
      <c r="E11" s="679">
        <f>SUMIFS(标准!P:P,标准!B:B,A11)</f>
        <v>0</v>
      </c>
      <c r="F11" s="679">
        <f>SUMIFS(标准!Q:Q,标准!B:B,A11)</f>
        <v>0</v>
      </c>
      <c r="M11" s="410" t="s">
        <v>6996</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6997</v>
      </c>
      <c r="AC12" s="429"/>
      <c r="AF12" s="410"/>
    </row>
    <row r="13" spans="1:32" ht="12" customHeight="1">
      <c r="A13" s="410" t="s">
        <v>7774</v>
      </c>
      <c r="B13" s="679">
        <f>SUMIFS(标准!M:M,标准!B:B,A13)</f>
        <v>0</v>
      </c>
      <c r="C13" s="679">
        <f>SUMIFS(标准!N:N,标准!B:B,A13)</f>
        <v>0</v>
      </c>
      <c r="D13" s="679">
        <f>SUMIFS(标准!O:O,标准!B:B,A13)</f>
        <v>0</v>
      </c>
      <c r="E13" s="679">
        <f>SUMIFS(标准!P:P,标准!B:B,A13)</f>
        <v>0</v>
      </c>
      <c r="F13" s="679">
        <f>SUMIFS(标准!Q:Q,标准!B:B,A13)</f>
        <v>0</v>
      </c>
      <c r="M13" s="410" t="s">
        <v>7770</v>
      </c>
      <c r="AC13" s="429"/>
      <c r="AF13" s="410"/>
    </row>
    <row r="14" spans="1:32" ht="12" customHeight="1">
      <c r="A14" s="410" t="s">
        <v>7711</v>
      </c>
      <c r="B14" s="679">
        <f>SUMIFS(标准!M:M,标准!B:B,A14)</f>
        <v>0</v>
      </c>
      <c r="C14" s="679">
        <f>SUMIFS(标准!N:N,标准!B:B,A14)</f>
        <v>0</v>
      </c>
      <c r="D14" s="679">
        <f>SUMIFS(标准!O:O,标准!B:B,A14)</f>
        <v>0</v>
      </c>
      <c r="E14" s="679">
        <f>SUMIFS(标准!P:P,标准!B:B,A14)</f>
        <v>0</v>
      </c>
      <c r="F14" s="679">
        <f>SUMIFS(标准!Q:Q,标准!B:B,A14)</f>
        <v>0</v>
      </c>
      <c r="M14" s="410" t="s">
        <v>7771</v>
      </c>
      <c r="AC14" s="429"/>
      <c r="AF14" s="410"/>
    </row>
    <row r="15" spans="1:32" ht="12" customHeight="1">
      <c r="A15" s="410" t="s">
        <v>7103</v>
      </c>
      <c r="B15" s="679">
        <f>SUMIFS(标准!M:M,标准!B:B,A15)</f>
        <v>0</v>
      </c>
      <c r="C15" s="679">
        <f>SUMIFS(标准!N:N,标准!B:B,A15)</f>
        <v>0</v>
      </c>
      <c r="D15" s="679">
        <f>SUMIFS(标准!O:O,标准!B:B,A15)</f>
        <v>0</v>
      </c>
      <c r="E15" s="679">
        <f>SUMIFS(标准!P:P,标准!B:B,A15)</f>
        <v>0</v>
      </c>
      <c r="F15" s="679">
        <f>SUMIFS(标准!Q:Q,标准!B:B,A15)</f>
        <v>0</v>
      </c>
      <c r="M15" s="410" t="s">
        <v>6998</v>
      </c>
      <c r="AC15" s="429"/>
      <c r="AF15" s="410"/>
    </row>
    <row r="16" spans="1:32" ht="12" customHeight="1">
      <c r="A16" s="410" t="s">
        <v>6035</v>
      </c>
      <c r="B16" s="679">
        <f>SUMIFS(标准!M:M,标准!B:B,A16)</f>
        <v>0</v>
      </c>
      <c r="C16" s="679">
        <f>SUMIFS(标准!N:N,标准!B:B,A16)</f>
        <v>0</v>
      </c>
      <c r="D16" s="679">
        <f>SUMIFS(标准!O:O,标准!B:B,A16)</f>
        <v>0</v>
      </c>
      <c r="E16" s="679">
        <f>SUMIFS(标准!P:P,标准!B:B,A16)</f>
        <v>0</v>
      </c>
      <c r="F16" s="679">
        <f>SUMIFS(标准!Q:Q,标准!B:B,A16)</f>
        <v>0</v>
      </c>
      <c r="M16" s="410" t="s">
        <v>6999</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7000</v>
      </c>
      <c r="AC17" s="429"/>
      <c r="AF17" s="410"/>
    </row>
    <row r="18" spans="1:32" ht="12" customHeight="1">
      <c r="A18" s="410" t="s">
        <v>6971</v>
      </c>
      <c r="B18" s="679">
        <f>SUMIFS(标准!M:M,标准!B:B,A18)</f>
        <v>0</v>
      </c>
      <c r="C18" s="679">
        <f>SUMIFS(标准!N:N,标准!B:B,A18)</f>
        <v>0</v>
      </c>
      <c r="D18" s="679">
        <f>SUMIFS(标准!O:O,标准!B:B,A18)</f>
        <v>0</v>
      </c>
      <c r="E18" s="679">
        <f>SUMIFS(标准!P:P,标准!B:B,A18)</f>
        <v>0</v>
      </c>
      <c r="F18" s="679">
        <f>SUMIFS(标准!Q:Q,标准!B:B,A18)</f>
        <v>0</v>
      </c>
      <c r="M18" s="410" t="s">
        <v>7001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7876</v>
      </c>
      <c r="AC20" s="429"/>
      <c r="AF20" s="410"/>
    </row>
    <row r="21" spans="1:32" ht="12" customHeight="1">
      <c r="A21" s="410" t="s">
        <v>7200</v>
      </c>
      <c r="B21" s="679">
        <f>SUMIFS(标准!M:M,标准!B:B,A21)</f>
        <v>0</v>
      </c>
      <c r="C21" s="679">
        <f>SUMIFS(标准!N:N,标准!B:B,A21)</f>
        <v>0</v>
      </c>
      <c r="D21" s="679">
        <f>SUMIFS(标准!O:O,标准!B:B,A21)</f>
        <v>0</v>
      </c>
      <c r="E21" s="679">
        <f>SUMIFS(标准!P:P,标准!B:B,A21)</f>
        <v>0</v>
      </c>
      <c r="F21" s="679">
        <f>SUMIFS(标准!Q:Q,标准!B:B,A21)</f>
        <v>0</v>
      </c>
      <c r="M21" s="410" t="s">
        <v>7772</v>
      </c>
      <c r="AC21" s="429"/>
      <c r="AF21" s="410"/>
    </row>
    <row r="22" spans="1:32" ht="12" customHeight="1">
      <c r="A22" s="410" t="s">
        <v>6869</v>
      </c>
      <c r="B22" s="679">
        <f>SUMIFS(标准!M:M,标准!B:B,A22)</f>
        <v>0</v>
      </c>
      <c r="C22" s="679">
        <f>SUMIFS(标准!N:N,标准!B:B,A22)</f>
        <v>0</v>
      </c>
      <c r="D22" s="679">
        <f>SUMIFS(标准!O:O,标准!B:B,A22)</f>
        <v>0</v>
      </c>
      <c r="E22" s="679">
        <f>SUMIFS(标准!P:P,标准!B:B,A22)</f>
        <v>0</v>
      </c>
      <c r="F22" s="679">
        <f>SUMIFS(标准!Q:Q,标准!B:B,A22)</f>
        <v>0</v>
      </c>
      <c r="M22" s="410" t="s">
        <v>7003</v>
      </c>
      <c r="AC22" s="429"/>
      <c r="AF22" s="410"/>
    </row>
    <row r="23" spans="1:32" ht="12" customHeight="1">
      <c r="A23" s="410" t="s">
        <v>7775</v>
      </c>
      <c r="B23" s="679">
        <f>SUMIFS(标准!M:M,标准!B:B,A23)</f>
        <v>0</v>
      </c>
      <c r="C23" s="446">
        <f>SUMIFS(标准!N:N,标准!B:B,A23)</f>
        <v>1</v>
      </c>
      <c r="D23" s="679">
        <f>SUMIFS(标准!O:O,标准!B:B,A23)</f>
        <v>0</v>
      </c>
      <c r="E23" s="446">
        <f>SUMIFS(标准!P:P,标准!B:B,A23)</f>
        <v>1</v>
      </c>
      <c r="F23" s="446">
        <f>SUMIFS(标准!Q:Q,标准!B:B,A23)</f>
        <v>1</v>
      </c>
      <c r="M23" s="410" t="s">
        <v>7773</v>
      </c>
      <c r="AC23" s="429"/>
      <c r="AF23" s="410"/>
    </row>
    <row r="24" spans="1:32" ht="12" customHeight="1">
      <c r="A24" s="410" t="s">
        <v>6032</v>
      </c>
      <c r="B24" s="679">
        <f>SUMIFS(标准!M:M,标准!B:B,A24)</f>
        <v>0</v>
      </c>
      <c r="C24" s="679">
        <f>SUMIFS(标准!N:N,标准!B:B,A24)</f>
        <v>0</v>
      </c>
      <c r="D24" s="679">
        <f>SUMIFS(标准!O:O,标准!B:B,A24)</f>
        <v>0</v>
      </c>
      <c r="E24" s="679">
        <f>SUMIFS(标准!P:P,标准!B:B,A24)</f>
        <v>0</v>
      </c>
      <c r="F24" s="679">
        <f>SUMIFS(标准!Q:Q,标准!B:B,A24)</f>
        <v>0</v>
      </c>
      <c r="M24" s="410" t="s">
        <v>7004</v>
      </c>
      <c r="AC24" s="429"/>
      <c r="AF24" s="410"/>
    </row>
    <row r="25" spans="1:32" ht="12" customHeight="1">
      <c r="M25" s="410" t="s">
        <v>6501</v>
      </c>
      <c r="N25" s="731"/>
      <c r="AC25" s="429"/>
      <c r="AF25" s="410"/>
    </row>
    <row r="26" spans="1:32" ht="12" customHeight="1">
      <c r="M26" s="410" t="s">
        <v>7877</v>
      </c>
      <c r="N26" s="731"/>
      <c r="AC26" s="429"/>
      <c r="AF26" s="410"/>
    </row>
    <row r="27" spans="1:32" ht="12" customHeight="1">
      <c r="M27" s="410" t="s">
        <v>6501</v>
      </c>
      <c r="N27" s="731"/>
      <c r="AC27" s="429"/>
      <c r="AF27" s="410"/>
    </row>
    <row r="28" spans="1:32" ht="12" customHeight="1">
      <c r="M28" s="410" t="s">
        <v>6502</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7962</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7952</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9"/>
      <c r="C36" s="679"/>
      <c r="D36" s="679"/>
      <c r="E36" s="679"/>
      <c r="F36" s="679"/>
      <c r="M36" s="410" t="s">
        <v>0</v>
      </c>
      <c r="AC36" s="429"/>
      <c r="AF36" s="410"/>
    </row>
    <row r="37" spans="1:32" ht="12" customHeight="1">
      <c r="A37" s="410" t="s">
        <v>6236</v>
      </c>
      <c r="B37" s="679">
        <f>SUMIFS(标准!M:M,标准!B:B,A37)</f>
        <v>0</v>
      </c>
      <c r="C37" s="679">
        <f>SUMIFS(标准!N:N,标准!B:B,A37)</f>
        <v>0</v>
      </c>
      <c r="D37" s="679">
        <f>SUMIFS(标准!O:O,标准!B:B,A37)</f>
        <v>0</v>
      </c>
      <c r="E37" s="679">
        <f>SUMIFS(标准!P:P,标准!B:B,A37)</f>
        <v>0</v>
      </c>
      <c r="F37" s="679">
        <f>SUMIFS(标准!Q:Q,标准!B:B,A37)</f>
        <v>0</v>
      </c>
      <c r="M37" s="410" t="s">
        <v>6994</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6995</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5494</v>
      </c>
      <c r="N39" s="732"/>
      <c r="AC39" s="431"/>
      <c r="AF39" s="410"/>
    </row>
    <row r="40" spans="1:32" ht="12" customHeight="1">
      <c r="A40" s="410" t="s">
        <v>7454</v>
      </c>
      <c r="B40" s="679">
        <f>SUMIFS(标准!M:M,标准!B:B,A40)</f>
        <v>0</v>
      </c>
      <c r="C40" s="679">
        <f>SUMIFS(标准!N:N,标准!B:B,A40)</f>
        <v>0</v>
      </c>
      <c r="D40" s="679">
        <f>SUMIFS(标准!O:O,标准!B:B,A40)</f>
        <v>0</v>
      </c>
      <c r="E40" s="679">
        <f>SUMIFS(标准!P:P,标准!B:B,A40)</f>
        <v>0</v>
      </c>
      <c r="F40" s="679">
        <f>SUMIFS(标准!Q:Q,标准!B:B,A40)</f>
        <v>0</v>
      </c>
      <c r="M40" s="410" t="s">
        <v>7880</v>
      </c>
    </row>
    <row r="41" spans="1:32" ht="12" customHeight="1">
      <c r="A41" s="410" t="s">
        <v>7102</v>
      </c>
      <c r="B41" s="679">
        <f>SUMIFS(标准!M:M,标准!B:B,A41)</f>
        <v>0</v>
      </c>
      <c r="C41" s="446">
        <f>SUMIFS(标准!N:N,标准!B:B,A41)</f>
        <v>1</v>
      </c>
      <c r="D41" s="679">
        <f>SUMIFS(标准!O:O,标准!B:B,A41)</f>
        <v>0</v>
      </c>
      <c r="E41" s="679">
        <f>SUMIFS(标准!P:P,标准!B:B,A41)</f>
        <v>0</v>
      </c>
      <c r="F41" s="446">
        <f>SUMIFS(标准!Q:Q,标准!B:B,A41)</f>
        <v>1</v>
      </c>
      <c r="M41" s="255" t="s">
        <v>7953</v>
      </c>
      <c r="N41" s="255"/>
      <c r="AC41" s="411"/>
      <c r="AD41" s="411"/>
      <c r="AE41" s="411"/>
      <c r="AF41" s="410"/>
    </row>
    <row r="42" spans="1:32" ht="12" customHeight="1">
      <c r="A42" s="410" t="s">
        <v>6026</v>
      </c>
      <c r="B42" s="679">
        <f>SUMIFS(标准!M:M,标准!B:B,A42)</f>
        <v>2</v>
      </c>
      <c r="C42" s="446">
        <f>SUMIFS(标准!N:N,标准!B:B,A42)</f>
        <v>1</v>
      </c>
      <c r="D42" s="446">
        <f>SUMIFS(标准!O:O,标准!B:B,A42)</f>
        <v>2</v>
      </c>
      <c r="E42" s="446">
        <f>SUMIFS(标准!P:P,标准!B:B,A42)</f>
        <v>2</v>
      </c>
      <c r="F42" s="446">
        <f>SUMIFS(标准!Q:Q,标准!B:B,A42)</f>
        <v>2</v>
      </c>
      <c r="G42" s="446"/>
      <c r="M42" s="255" t="s">
        <v>7954</v>
      </c>
      <c r="N42" s="255"/>
    </row>
    <row r="43" spans="1:32" ht="12" customHeight="1">
      <c r="A43" s="410" t="s">
        <v>7961</v>
      </c>
      <c r="B43" s="679">
        <f>SUMIFS(标准!M:M,标准!B:B,A43)</f>
        <v>0</v>
      </c>
      <c r="C43" s="679">
        <f>SUMIFS(标准!N:N,标准!B:B,A43)</f>
        <v>0</v>
      </c>
      <c r="D43" s="679">
        <f>SUMIFS(标准!O:O,标准!B:B,A43)</f>
        <v>0</v>
      </c>
      <c r="E43" s="679">
        <f>SUMIFS(标准!P:P,标准!B:B,A43)</f>
        <v>0</v>
      </c>
      <c r="F43" s="679">
        <f>SUMIFS(标准!Q:Q,标准!B:B,A43)</f>
        <v>0</v>
      </c>
      <c r="M43" s="255" t="s">
        <v>7955</v>
      </c>
      <c r="N43" s="255"/>
    </row>
    <row r="44" spans="1:32" ht="12" customHeight="1">
      <c r="A44" s="410" t="s">
        <v>7532</v>
      </c>
      <c r="B44" s="679">
        <f>SUMIFS(标准!M:M,标准!B:B,A44)</f>
        <v>0</v>
      </c>
      <c r="C44" s="679">
        <f>SUMIFS(标准!N:N,标准!B:B,A44)</f>
        <v>0</v>
      </c>
      <c r="D44" s="679">
        <f>SUMIFS(标准!O:O,标准!B:B,A44)</f>
        <v>0</v>
      </c>
      <c r="E44" s="679">
        <f>SUMIFS(标准!P:P,标准!B:B,A44)</f>
        <v>0</v>
      </c>
      <c r="F44" s="679">
        <f>SUMIFS(标准!Q:Q,标准!B:B,A44)</f>
        <v>0</v>
      </c>
      <c r="M44" s="255" t="s">
        <v>7881</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7956</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7002</v>
      </c>
      <c r="N46" s="255"/>
    </row>
    <row r="47" spans="1:32" ht="12" customHeight="1">
      <c r="A47" s="410" t="s">
        <v>7475</v>
      </c>
      <c r="B47" s="679">
        <f>SUMIFS(标准!M:M,标准!B:B,A47)</f>
        <v>0</v>
      </c>
      <c r="C47" s="679">
        <f>SUMIFS(标准!N:N,标准!B:B,A47)</f>
        <v>0</v>
      </c>
      <c r="D47" s="679">
        <f>SUMIFS(标准!O:O,标准!B:B,A47)</f>
        <v>0</v>
      </c>
      <c r="E47" s="679">
        <f>SUMIFS(标准!P:P,标准!B:B,A47)</f>
        <v>0</v>
      </c>
      <c r="F47" s="679">
        <f>SUMIFS(标准!Q:Q,标准!B:B,A47)</f>
        <v>0</v>
      </c>
      <c r="M47" s="255" t="s">
        <v>7957</v>
      </c>
      <c r="N47" s="255"/>
    </row>
    <row r="48" spans="1:32" ht="12" customHeight="1">
      <c r="A48" s="410" t="s">
        <v>7200</v>
      </c>
      <c r="B48" s="679">
        <f>SUMIFS(标准!M:M,标准!B:B,A48)</f>
        <v>0</v>
      </c>
      <c r="C48" s="679">
        <f>SUMIFS(标准!N:N,标准!B:B,A48)</f>
        <v>0</v>
      </c>
      <c r="D48" s="679">
        <f>SUMIFS(标准!O:O,标准!B:B,A48)</f>
        <v>0</v>
      </c>
      <c r="E48" s="679">
        <f>SUMIFS(标准!P:P,标准!B:B,A48)</f>
        <v>0</v>
      </c>
      <c r="F48" s="679">
        <f>SUMIFS(标准!Q:Q,标准!B:B,A48)</f>
        <v>0</v>
      </c>
      <c r="M48" s="733" t="s">
        <v>7772</v>
      </c>
      <c r="N48" s="733"/>
    </row>
    <row r="49" spans="1:26" ht="12" customHeight="1">
      <c r="A49" s="410" t="s">
        <v>6278</v>
      </c>
      <c r="B49" s="679">
        <f>SUMIFS(标准!M:M,标准!B:B,A49)</f>
        <v>0</v>
      </c>
      <c r="C49" s="679">
        <f>SUMIFS(标准!N:N,标准!B:B,A49)</f>
        <v>0</v>
      </c>
      <c r="D49" s="679">
        <f>SUMIFS(标准!O:O,标准!B:B,A49)</f>
        <v>0</v>
      </c>
      <c r="E49" s="679">
        <f>SUMIFS(标准!P:P,标准!B:B,A49)</f>
        <v>0</v>
      </c>
      <c r="F49" s="679">
        <f>SUMIFS(标准!Q:Q,标准!B:B,A49)</f>
        <v>0</v>
      </c>
      <c r="M49" s="255" t="s">
        <v>7882</v>
      </c>
      <c r="N49" s="255"/>
    </row>
    <row r="50" spans="1:26" ht="12" customHeight="1">
      <c r="A50" s="410" t="s">
        <v>5685</v>
      </c>
      <c r="B50" s="679">
        <f>SUMIFS(标准!M:M,标准!B:B,A50)</f>
        <v>0</v>
      </c>
      <c r="C50" s="679">
        <f>SUMIFS(标准!N:N,标准!B:B,A50)</f>
        <v>0</v>
      </c>
      <c r="D50" s="679">
        <f>SUMIFS(标准!O:O,标准!B:B,A50)</f>
        <v>0</v>
      </c>
      <c r="E50" s="679">
        <f>SUMIFS(标准!P:P,标准!B:B,A50)</f>
        <v>0</v>
      </c>
      <c r="F50" s="679">
        <f>SUMIFS(标准!Q:Q,标准!B:B,A50)</f>
        <v>0</v>
      </c>
      <c r="M50" s="255" t="s">
        <v>7958</v>
      </c>
      <c r="N50" s="255"/>
    </row>
    <row r="51" spans="1:26" ht="12" customHeight="1">
      <c r="A51" s="410" t="s">
        <v>7885</v>
      </c>
      <c r="B51" s="679">
        <f>SUMIFS(标准!M:M,标准!B:B,A51)</f>
        <v>0</v>
      </c>
      <c r="C51" s="446">
        <f>SUMIFS(标准!N:N,标准!B:B,A51)</f>
        <v>1</v>
      </c>
      <c r="D51" s="446">
        <f>SUMIFS(标准!O:O,标准!B:B,A51)</f>
        <v>1</v>
      </c>
      <c r="E51" s="446">
        <f>SUMIFS(标准!P:P,标准!B:B,A51)</f>
        <v>1</v>
      </c>
      <c r="F51" s="446">
        <f>SUMIFS(标准!Q:Q,标准!B:B,A51)</f>
        <v>1</v>
      </c>
      <c r="M51" s="255" t="s">
        <v>7883</v>
      </c>
      <c r="N51" s="255"/>
    </row>
    <row r="52" spans="1:26" ht="12" customHeight="1">
      <c r="A52" s="410" t="s">
        <v>7886</v>
      </c>
      <c r="B52" s="679">
        <f>SUMIFS(标准!M:M,标准!B:B,A52)</f>
        <v>0</v>
      </c>
      <c r="C52" s="446">
        <f>SUMIFS(标准!N:N,标准!B:B,A52)</f>
        <v>1</v>
      </c>
      <c r="D52" s="446">
        <f>SUMIFS(标准!O:O,标准!B:B,A52)</f>
        <v>1</v>
      </c>
      <c r="E52" s="446">
        <f>SUMIFS(标准!P:P,标准!B:B,A52)</f>
        <v>1</v>
      </c>
      <c r="F52" s="446">
        <f>SUMIFS(标准!Q:Q,标准!B:B,A52)</f>
        <v>1</v>
      </c>
      <c r="M52" s="255" t="s">
        <v>7884</v>
      </c>
      <c r="N52" s="255"/>
    </row>
    <row r="53" spans="1:26" ht="12" customHeight="1">
      <c r="B53" s="446"/>
      <c r="C53" s="446"/>
      <c r="D53" s="446"/>
      <c r="E53" s="446"/>
      <c r="F53" s="446"/>
      <c r="M53" s="410" t="s">
        <v>6501</v>
      </c>
    </row>
    <row r="54" spans="1:26" ht="12" customHeight="1">
      <c r="B54" s="446"/>
      <c r="C54" s="446"/>
      <c r="D54" s="446"/>
      <c r="E54" s="446"/>
      <c r="F54" s="446"/>
      <c r="M54" s="410" t="s">
        <v>7959</v>
      </c>
    </row>
    <row r="55" spans="1:26" ht="12" customHeight="1">
      <c r="B55" s="679"/>
      <c r="C55" s="679"/>
      <c r="D55" s="679"/>
      <c r="E55" s="679"/>
      <c r="F55" s="679"/>
      <c r="M55" s="410" t="s">
        <v>6501</v>
      </c>
      <c r="N55" s="255"/>
    </row>
    <row r="56" spans="1:26" ht="12" customHeight="1">
      <c r="B56" s="679"/>
      <c r="C56" s="679"/>
      <c r="D56" s="679"/>
      <c r="E56" s="679"/>
      <c r="F56" s="679"/>
      <c r="M56" s="721" t="s">
        <v>7960</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7795</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7796</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7797</v>
      </c>
    </row>
    <row r="9" spans="1:45" ht="12" customHeight="1">
      <c r="L9" s="433" t="s">
        <v>5494</v>
      </c>
    </row>
    <row r="10" spans="1:45" ht="12" customHeight="1">
      <c r="L10" s="433" t="s">
        <v>7798</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7799</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7800</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7801</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7802</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7803</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7804</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7805</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7806</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7807</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7808</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6501</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7809</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8113</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7936</v>
      </c>
    </row>
    <row r="10" spans="1:34" ht="12" customHeight="1">
      <c r="G10" s="447" t="s">
        <v>5494</v>
      </c>
    </row>
    <row r="11" spans="1:34" ht="12" customHeight="1">
      <c r="G11" s="447" t="s">
        <v>7919</v>
      </c>
    </row>
    <row r="12" spans="1:34" ht="12" customHeight="1">
      <c r="B12" s="679"/>
      <c r="C12" s="679"/>
      <c r="D12" s="679"/>
      <c r="E12" s="446"/>
      <c r="F12" s="679"/>
      <c r="G12" s="447" t="s">
        <v>7026</v>
      </c>
    </row>
    <row r="13" spans="1:34" ht="12" customHeight="1">
      <c r="B13" s="679"/>
      <c r="C13" s="679"/>
      <c r="D13" s="679"/>
      <c r="E13" s="446"/>
      <c r="F13" s="679"/>
      <c r="G13" s="447" t="s">
        <v>7027</v>
      </c>
    </row>
    <row r="14" spans="1:34" ht="12" customHeight="1">
      <c r="B14" s="679"/>
      <c r="C14" s="679"/>
      <c r="D14" s="679"/>
      <c r="E14" s="679"/>
      <c r="F14" s="679"/>
      <c r="G14" s="447" t="s">
        <v>5479</v>
      </c>
    </row>
    <row r="15" spans="1:34" ht="12" customHeight="1">
      <c r="B15" s="679"/>
      <c r="C15" s="679"/>
      <c r="D15" s="679"/>
      <c r="E15" s="679"/>
      <c r="F15" s="679"/>
      <c r="G15" s="447" t="s">
        <v>7028</v>
      </c>
    </row>
    <row r="16" spans="1:34" ht="12" customHeight="1">
      <c r="B16" s="679"/>
      <c r="C16" s="679"/>
      <c r="D16" s="679"/>
      <c r="E16" s="679"/>
      <c r="F16" s="679"/>
      <c r="G16" s="447" t="s">
        <v>7029</v>
      </c>
    </row>
    <row r="17" spans="1:7" ht="12" customHeight="1">
      <c r="B17" s="679"/>
      <c r="C17" s="679"/>
      <c r="D17" s="679"/>
      <c r="E17" s="679"/>
      <c r="F17" s="679"/>
      <c r="G17" s="447" t="s">
        <v>7030</v>
      </c>
    </row>
    <row r="18" spans="1:7" ht="12" customHeight="1">
      <c r="B18" s="679"/>
      <c r="C18" s="679"/>
      <c r="D18" s="679"/>
      <c r="E18" s="679"/>
      <c r="F18" s="679"/>
      <c r="G18" s="447" t="s">
        <v>7031</v>
      </c>
    </row>
    <row r="19" spans="1:7" ht="12" customHeight="1">
      <c r="B19" s="679"/>
      <c r="C19" s="679"/>
      <c r="D19" s="679"/>
      <c r="E19" s="679"/>
      <c r="F19" s="679"/>
      <c r="G19" s="447" t="s">
        <v>7032</v>
      </c>
    </row>
    <row r="20" spans="1:7" ht="12" customHeight="1">
      <c r="B20" s="679"/>
      <c r="C20" s="679"/>
      <c r="D20" s="679"/>
      <c r="E20" s="679"/>
      <c r="F20" s="679"/>
      <c r="G20" s="447" t="s">
        <v>8114</v>
      </c>
    </row>
    <row r="21" spans="1:7" ht="12" customHeight="1">
      <c r="B21" s="679"/>
      <c r="C21" s="679"/>
      <c r="D21" s="679"/>
      <c r="E21" s="679"/>
      <c r="F21" s="679"/>
      <c r="G21" s="615" t="s">
        <v>7033</v>
      </c>
    </row>
    <row r="22" spans="1:7" ht="12" customHeight="1">
      <c r="B22" s="679"/>
      <c r="C22" s="679"/>
      <c r="D22" s="679"/>
      <c r="E22" s="679"/>
      <c r="F22" s="679"/>
      <c r="G22" s="447" t="s">
        <v>7034</v>
      </c>
    </row>
    <row r="23" spans="1:7" ht="12" customHeight="1">
      <c r="B23" s="679"/>
      <c r="C23" s="679"/>
      <c r="D23" s="679"/>
      <c r="E23" s="679"/>
      <c r="F23" s="679"/>
      <c r="G23" s="447" t="s">
        <v>7035</v>
      </c>
    </row>
    <row r="24" spans="1:7" ht="12" customHeight="1">
      <c r="B24" s="446"/>
      <c r="C24" s="446"/>
      <c r="D24" s="446"/>
      <c r="E24" s="679"/>
      <c r="F24" s="446"/>
      <c r="G24" s="447" t="s">
        <v>7324</v>
      </c>
    </row>
    <row r="25" spans="1:7" ht="12" customHeight="1">
      <c r="B25" s="679"/>
      <c r="C25" s="679"/>
      <c r="D25" s="679"/>
      <c r="E25" s="679"/>
      <c r="F25" s="679"/>
      <c r="G25" s="447" t="s">
        <v>6501</v>
      </c>
    </row>
    <row r="26" spans="1:7" ht="12" customHeight="1">
      <c r="B26" s="679"/>
      <c r="C26" s="679"/>
      <c r="D26" s="679"/>
      <c r="E26" s="679"/>
      <c r="F26" s="679"/>
      <c r="G26" s="447" t="s">
        <v>8115</v>
      </c>
    </row>
    <row r="27" spans="1:7" ht="12" customHeight="1">
      <c r="B27" s="679"/>
      <c r="C27" s="679"/>
      <c r="D27" s="679"/>
      <c r="E27" s="679"/>
      <c r="F27" s="679"/>
      <c r="G27" s="447" t="s">
        <v>6501</v>
      </c>
    </row>
    <row r="28" spans="1:7" ht="12" customHeight="1">
      <c r="B28" s="679"/>
      <c r="C28" s="679"/>
      <c r="D28" s="679"/>
      <c r="E28" s="679"/>
      <c r="F28" s="679"/>
      <c r="G28" s="447" t="s">
        <v>6502</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SM</vt:lpstr>
      <vt:lpstr>DLY</vt:lpstr>
      <vt:lpstr>ZS</vt:lpstr>
      <vt:lpstr>DZ</vt:lpstr>
      <vt:lpstr>QS</vt:lpstr>
      <vt:lpstr>标准</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2022-03-07T11:49:11Z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