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2102" sheetId="31" r:id="rId1"/>
    <sheet name="2101" sheetId="26" r:id="rId2"/>
    <sheet name="每月" sheetId="29" r:id="rId3"/>
    <sheet name="分红计算" sheetId="30" r:id="rId4"/>
  </sheets>
  <calcPr calcId="124519"/>
</workbook>
</file>

<file path=xl/calcChain.xml><?xml version="1.0" encoding="utf-8"?>
<calcChain xmlns="http://schemas.openxmlformats.org/spreadsheetml/2006/main">
  <c r="D22" i="31"/>
  <c r="C22"/>
  <c r="B22"/>
  <c r="H22"/>
  <c r="G22"/>
  <c r="F22"/>
  <c r="I21"/>
  <c r="I20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I22" i="31" l="1"/>
  <c r="G34" i="26"/>
  <c r="I34" s="1"/>
</calcChain>
</file>

<file path=xl/sharedStrings.xml><?xml version="1.0" encoding="utf-8"?>
<sst xmlns="http://schemas.openxmlformats.org/spreadsheetml/2006/main" count="26" uniqueCount="21">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</sst>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tabSelected="1" workbookViewId="0">
      <selection activeCell="I22" sqref="I22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2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>
        <v>44238</v>
      </c>
    </row>
    <row r="14" spans="1:9">
      <c r="A14" s="6">
        <v>44239</v>
      </c>
    </row>
    <row r="15" spans="1:9">
      <c r="A15" s="6">
        <v>44240</v>
      </c>
    </row>
    <row r="16" spans="1:9">
      <c r="A16" s="6">
        <v>44241</v>
      </c>
    </row>
    <row r="17" spans="1:9">
      <c r="A17" s="6">
        <v>44242</v>
      </c>
    </row>
    <row r="18" spans="1:9">
      <c r="A18" s="6">
        <v>44243</v>
      </c>
    </row>
    <row r="19" spans="1:9">
      <c r="A19" s="6">
        <v>44244</v>
      </c>
    </row>
    <row r="20" spans="1:9">
      <c r="A20" s="6">
        <v>44245</v>
      </c>
      <c r="B20">
        <v>248666.85</v>
      </c>
      <c r="C20">
        <v>200236.96</v>
      </c>
      <c r="D20">
        <v>208809.09</v>
      </c>
      <c r="G20">
        <v>-584.24</v>
      </c>
      <c r="I20" s="5">
        <f t="shared" ref="I20:I22" si="2">G20/D20*100</f>
        <v>-0.27979624833382494</v>
      </c>
    </row>
    <row r="21" spans="1:9">
      <c r="A21" s="6">
        <v>44246</v>
      </c>
      <c r="B21">
        <v>248015.29</v>
      </c>
      <c r="C21">
        <v>195374.49</v>
      </c>
      <c r="D21">
        <v>200236.96</v>
      </c>
      <c r="G21">
        <v>-654.16</v>
      </c>
      <c r="I21" s="5">
        <f t="shared" si="2"/>
        <v>-0.32669293421154616</v>
      </c>
    </row>
    <row r="22" spans="1:9">
      <c r="A22" s="6"/>
      <c r="B22">
        <f>SUM(B17:B21)/2</f>
        <v>248341.07</v>
      </c>
      <c r="C22">
        <f>SUM(C17:C21)/2</f>
        <v>197805.72499999998</v>
      </c>
      <c r="D22">
        <f>SUM(D17:D21)/2</f>
        <v>204523.02499999999</v>
      </c>
      <c r="F22">
        <f>SUM(F17:F21)</f>
        <v>0</v>
      </c>
      <c r="G22">
        <f>SUM(G17:G21)</f>
        <v>-1238.4000000000001</v>
      </c>
      <c r="H22">
        <f>SUM(H17:H21)</f>
        <v>0</v>
      </c>
      <c r="I22" s="5">
        <f t="shared" si="2"/>
        <v>-0.60550639714037091</v>
      </c>
    </row>
    <row r="23" spans="1:9">
      <c r="A23" s="6">
        <v>44247</v>
      </c>
    </row>
    <row r="24" spans="1:9">
      <c r="A24" s="6">
        <v>44248</v>
      </c>
    </row>
    <row r="25" spans="1:9">
      <c r="A25" s="6">
        <v>44249</v>
      </c>
    </row>
    <row r="26" spans="1:9">
      <c r="A26" s="6">
        <v>44250</v>
      </c>
    </row>
    <row r="27" spans="1:9">
      <c r="A27" s="6">
        <v>44251</v>
      </c>
    </row>
    <row r="28" spans="1:9">
      <c r="A28" s="6">
        <v>44252</v>
      </c>
    </row>
    <row r="29" spans="1:9">
      <c r="A29" s="6">
        <v>44253</v>
      </c>
    </row>
    <row r="30" spans="1:9">
      <c r="A30" s="6">
        <v>44254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C15" sqref="C15:I15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2" sqref="E2:E9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2102</vt:lpstr>
      <vt:lpstr>2101</vt:lpstr>
      <vt:lpstr>每月</vt:lpstr>
      <vt:lpstr>分红计算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2021-02-19T16:52:45Z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