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</sheets>
  <calcPr calcId="125725"/>
</workbook>
</file>

<file path=xl/calcChain.xml><?xml version="1.0" encoding="utf-8"?>
<calcChain xmlns="http://schemas.openxmlformats.org/spreadsheetml/2006/main">
  <c r="G24" i="26"/>
  <c r="G14"/>
  <c r="H14" s="1"/>
  <c r="D14"/>
  <c r="C14"/>
  <c r="H13"/>
  <c r="H12"/>
  <c r="H11"/>
  <c r="H10"/>
  <c r="H9"/>
  <c r="C7"/>
  <c r="H7"/>
  <c r="D7"/>
  <c r="G7"/>
  <c r="H6"/>
  <c r="H3"/>
  <c r="H4"/>
  <c r="H5"/>
  <c r="H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<sst xmlns="http://schemas.openxmlformats.org/spreadsheetml/2006/main" count="17" uniqueCount="17">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</sst>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D24" sqref="D24"/>
    </sheetView>
  </sheetViews>
  <sheetFormatPr defaultRowHeight="14"/>
  <cols>
    <col min="1" max="1" width="10.26953125" bestFit="1" customWidth="1"/>
    <col min="8" max="8" width="8.7265625" style="6"/>
  </cols>
  <sheetData>
    <row r="1" spans="1:8">
      <c r="C1" s="2" t="s">
        <v>16</v>
      </c>
      <c r="D1" s="2" t="s">
        <v>13</v>
      </c>
      <c r="G1" s="2" t="s">
        <v>14</v>
      </c>
      <c r="H1" s="5" t="s">
        <v>15</v>
      </c>
    </row>
    <row r="2" spans="1:8">
      <c r="A2" s="7">
        <v>44200</v>
      </c>
      <c r="C2">
        <v>222851.84</v>
      </c>
      <c r="D2">
        <v>194013.76</v>
      </c>
      <c r="G2">
        <v>3173.17</v>
      </c>
      <c r="H2" s="6">
        <f>G2/D2*100</f>
        <v>1.6355386339608078</v>
      </c>
    </row>
    <row r="3" spans="1:8">
      <c r="A3" s="7">
        <v>44201</v>
      </c>
      <c r="C3">
        <v>226343.62</v>
      </c>
      <c r="D3">
        <v>197281.73</v>
      </c>
      <c r="G3">
        <v>3491.77</v>
      </c>
      <c r="H3" s="6">
        <f t="shared" ref="H3:H5" si="0">G3/D3*100</f>
        <v>1.7699408860617758</v>
      </c>
    </row>
    <row r="4" spans="1:8">
      <c r="A4" s="7">
        <v>44202</v>
      </c>
      <c r="C4">
        <v>226805.66</v>
      </c>
      <c r="D4">
        <v>185730.9</v>
      </c>
      <c r="G4">
        <v>462.04</v>
      </c>
      <c r="H4" s="6">
        <f t="shared" si="0"/>
        <v>0.24876851401678451</v>
      </c>
    </row>
    <row r="5" spans="1:8">
      <c r="A5" s="7">
        <v>44203</v>
      </c>
      <c r="C5">
        <v>228282.2</v>
      </c>
      <c r="D5">
        <v>185664.2</v>
      </c>
      <c r="G5">
        <v>1476.54</v>
      </c>
      <c r="H5" s="6">
        <f t="shared" si="0"/>
        <v>0.79527447940960072</v>
      </c>
    </row>
    <row r="6" spans="1:8">
      <c r="A6" s="7">
        <v>44204</v>
      </c>
      <c r="C6">
        <v>228079.17</v>
      </c>
      <c r="D6">
        <v>185188.2</v>
      </c>
      <c r="G6">
        <v>-203.04</v>
      </c>
      <c r="H6" s="6">
        <f>G6/D6*100</f>
        <v>-0.10963981506381074</v>
      </c>
    </row>
    <row r="7" spans="1:8">
      <c r="A7" s="7">
        <v>44204</v>
      </c>
      <c r="C7">
        <f>SUM(C2:C6)/5</f>
        <v>226472.49799999999</v>
      </c>
      <c r="D7">
        <f>SUM(D2:D6)/5</f>
        <v>189575.758</v>
      </c>
      <c r="G7">
        <f>SUM(G2:G6)</f>
        <v>8400.48</v>
      </c>
      <c r="H7" s="6">
        <f>G7/D7*100</f>
        <v>4.4311994785746815</v>
      </c>
    </row>
    <row r="9" spans="1:8">
      <c r="A9" s="7">
        <v>44207</v>
      </c>
      <c r="C9">
        <v>185016.92</v>
      </c>
      <c r="D9">
        <v>185517.14</v>
      </c>
      <c r="G9">
        <v>-935.62</v>
      </c>
      <c r="H9" s="6">
        <f t="shared" ref="H9:H13" si="1">G9/D9*100</f>
        <v>-0.50433075887219903</v>
      </c>
    </row>
    <row r="10" spans="1:8">
      <c r="A10" s="7">
        <v>44208</v>
      </c>
      <c r="C10">
        <v>176713.29</v>
      </c>
      <c r="D10">
        <v>185016.92</v>
      </c>
      <c r="G10">
        <v>4420.7</v>
      </c>
      <c r="H10" s="6">
        <f t="shared" si="1"/>
        <v>2.3893490389960008</v>
      </c>
    </row>
    <row r="11" spans="1:8">
      <c r="A11" s="7">
        <v>44209</v>
      </c>
      <c r="C11">
        <v>173637.16</v>
      </c>
      <c r="D11">
        <v>176713.29</v>
      </c>
      <c r="G11">
        <v>-422.3</v>
      </c>
      <c r="H11" s="6">
        <f t="shared" si="1"/>
        <v>-0.23897466908119924</v>
      </c>
    </row>
    <row r="12" spans="1:8">
      <c r="A12" s="7">
        <v>44210</v>
      </c>
      <c r="C12">
        <v>169616.79</v>
      </c>
      <c r="D12">
        <v>173637.16</v>
      </c>
      <c r="F12" s="1"/>
      <c r="G12">
        <v>-1816.05</v>
      </c>
      <c r="H12" s="6">
        <f t="shared" si="1"/>
        <v>-1.0458878733100678</v>
      </c>
    </row>
    <row r="13" spans="1:8">
      <c r="A13" s="7">
        <v>44211</v>
      </c>
      <c r="B13">
        <v>238882.29</v>
      </c>
      <c r="C13">
        <v>162555.70000000001</v>
      </c>
      <c r="D13">
        <v>169616.79</v>
      </c>
      <c r="F13" s="1"/>
      <c r="G13">
        <v>-468.66</v>
      </c>
      <c r="H13" s="6">
        <f t="shared" si="1"/>
        <v>-0.27630519360730738</v>
      </c>
    </row>
    <row r="14" spans="1:8">
      <c r="A14" s="7">
        <v>44211</v>
      </c>
      <c r="C14">
        <f>SUM(C9:C13)/5</f>
        <v>173507.97200000001</v>
      </c>
      <c r="D14">
        <f>SUM(D9:D13)/5</f>
        <v>178100.26000000004</v>
      </c>
      <c r="G14">
        <f>SUM(G9:G13)</f>
        <v>778.06999999999971</v>
      </c>
      <c r="H14" s="6">
        <f>G14/D14*100</f>
        <v>0.43687190574567358</v>
      </c>
    </row>
    <row r="15" spans="1:8">
      <c r="F15" s="1"/>
    </row>
    <row r="16" spans="1:8">
      <c r="F16" s="1"/>
    </row>
    <row r="17" spans="6:7">
      <c r="F17" s="1"/>
    </row>
    <row r="18" spans="6:7">
      <c r="F18" s="1"/>
    </row>
    <row r="19" spans="6:7">
      <c r="F19" s="1"/>
    </row>
    <row r="20" spans="6:7">
      <c r="F20" s="1"/>
    </row>
    <row r="21" spans="6:7">
      <c r="F21" s="1"/>
    </row>
    <row r="22" spans="6:7">
      <c r="F22" s="1"/>
    </row>
    <row r="23" spans="6:7">
      <c r="F23" s="1"/>
    </row>
    <row r="24" spans="6:7">
      <c r="F24" s="1"/>
      <c r="G24">
        <f>SUM(G7,G14)</f>
        <v>9178.5499999999993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O21" sqref="O21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sql计算</vt:lpstr>
      <vt:lpstr>Sheet2</vt:lpstr>
      <vt:lpstr>Sheet3</vt:lpstr>
      <vt:lpstr>每月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2021-01-17T12:36:10Z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