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"/>
  </bookViews>
  <sheets>
    <sheet name="2021" sheetId="81" r:id="rId1"/>
    <sheet name="12A" sheetId="77" r:id="rId2"/>
    <sheet name="11A" sheetId="75" r:id="rId3"/>
    <sheet name="10A" sheetId="68" r:id="rId4"/>
    <sheet name="9A" sheetId="57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突破均线" sheetId="61" r:id="rId18"/>
    <sheet name="k线" sheetId="63" r:id="rId19"/>
    <sheet name="涨幅次数统计" sheetId="79" r:id="rId20"/>
  </sheets>
  <calcPr calcId="124519"/>
</workbook>
</file>

<file path=xl/calcChain.xml><?xml version="1.0" encoding="utf-8"?>
<calcChain xmlns="http://schemas.openxmlformats.org/spreadsheetml/2006/main">
  <c r="K25" i="77"/>
  <c r="E8" i="81"/>
  <c r="M25" i="77"/>
  <c r="D8" i="81"/>
  <c r="C8"/>
  <c r="B8"/>
  <c r="L25" i="77"/>
  <c r="J25"/>
  <c r="M24" i="75"/>
  <c r="L24"/>
  <c r="K24"/>
  <c r="J24"/>
  <c r="L18" i="68"/>
  <c r="K18"/>
  <c r="J18"/>
  <c r="M18" l="1"/>
  <c r="H2" i="63" l="1"/>
  <c r="F2"/>
  <c r="D2"/>
  <c r="V2"/>
  <c r="T2"/>
  <c r="R2"/>
  <c r="P2"/>
  <c r="L2"/>
  <c r="N2"/>
  <c r="J2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<sst xmlns="http://schemas.openxmlformats.org/spreadsheetml/2006/main" count="295" uniqueCount="128">
  <si>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</si>
  <si>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</si>
  <si>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</si>
  <si>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</si>
  <si>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</si>
  <si>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</si>
  <si>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</si>
  <si>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</si>
  <si>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</si>
  <si>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</si>
  <si>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</si>
  <si>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</si>
  <si>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</si>
  <si>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</si>
  <si>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</si>
  <si>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</si>
  <si>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</si>
  <si>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</si>
  <si>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</si>
  <si>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</si>
  <si>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</si>
  <si>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</si>
  <si>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</si>
  <si>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</si>
  <si>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</si>
  <si>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</si>
  <si>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</si>
  <si>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</si>
  <si>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</si>
  <si>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</si>
  <si>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</si>
  <si>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</si>
  <si>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</si>
  <si>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</si>
  <si>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</si>
  <si>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</si>
  <si>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</si>
  <si>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</si>
  <si>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</si>
  <si>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</si>
  <si>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</si>
  <si>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</si>
  <si>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</si>
  <si>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</si>
  <si>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</si>
  <si>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</si>
  <si>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</si>
  <si>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</si>
  <si>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</si>
  <si>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</si>
  <si>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</si>
  <si>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</si>
  <si>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</si>
  <si>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</si>
  <si>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</si>
  <si>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</si>
  <si>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</si>
  <si>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</si>
  <si>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</si>
  <si>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</si>
  <si>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</si>
  <si>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</si>
  <si>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</si>
  <si>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</si>
  <si>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</si>
  <si>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</si>
  <si>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</si>
  <si>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</si>
  <si>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</si>
  <si>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</si>
  <si>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</si>
  <si>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</si>
  <si>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</si>
  <si>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</si>
  <si>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</si>
  <si>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</si>
  <si>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</si>
  <si>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</si>
  <si>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</si>
  <si>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</si>
  <si>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</si>
  <si>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</si>
  <si>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</si>
  <si>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</si>
  <si>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</si>
  <si>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</si>
  <si>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</si>
  <si>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</si>
  <si>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</si>
  <si>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</si>
  <si>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</si>
  <si>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</si>
  <si>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</si>
  <si>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</si>
  <si>
    <t>涨幅+3.X以上</t>
  </si>
  <si>
    <t>涨幅+2.X</t>
  </si>
  <si>
    <t>涨幅+1.X</t>
  </si>
  <si>
    <t>涨幅+0.X</t>
  </si>
  <si>
    <t>涨幅-0.X</t>
  </si>
  <si>
    <t>涨幅-1.X</t>
  </si>
  <si>
    <t>涨幅-2.X以下</t>
  </si>
  <si>
    <t>涨幅+3以上</t>
  </si>
  <si>
    <t>涨幅+2以上</t>
  </si>
  <si>
    <t>涨幅+1以上</t>
  </si>
  <si>
    <t>涨幅+0以上</t>
  </si>
  <si>
    <t>涨幅-0以下</t>
  </si>
  <si>
    <t>涨幅-1以下</t>
  </si>
  <si>
    <t>涨幅-2以下</t>
  </si>
  <si>
    <t>涨幅-3以下</t>
  </si>
  <si>
    <t>11月</t>
  </si>
  <si>
    <t>11月</t>
    <phoneticPr fontId="22" type="noConversion"/>
  </si>
  <si>
    <t>10月</t>
  </si>
  <si>
    <t>10月</t>
    <phoneticPr fontId="22" type="noConversion"/>
  </si>
  <si>
    <t>3月</t>
    <phoneticPr fontId="22" type="noConversion"/>
  </si>
  <si>
    <t>4月</t>
    <phoneticPr fontId="22" type="noConversion"/>
  </si>
  <si>
    <t>2021第四季度</t>
    <phoneticPr fontId="22" type="noConversion"/>
  </si>
  <si>
    <t>2021第2季度</t>
    <phoneticPr fontId="22" type="noConversion"/>
  </si>
  <si>
    <t>2021第3季度</t>
    <phoneticPr fontId="22" type="noConversion"/>
  </si>
  <si>
    <t>12月</t>
  </si>
  <si>
    <t>12月</t>
    <phoneticPr fontId="22" type="noConversion"/>
  </si>
  <si>
    <t>9月</t>
  </si>
  <si>
    <t>9月</t>
    <phoneticPr fontId="22" type="noConversion"/>
  </si>
  <si>
    <t>8月</t>
  </si>
  <si>
    <t>8月</t>
    <phoneticPr fontId="22" type="noConversion"/>
  </si>
  <si>
    <t>7月</t>
  </si>
  <si>
    <t>7月</t>
    <phoneticPr fontId="22" type="noConversion"/>
  </si>
  <si>
    <t>6月</t>
    <phoneticPr fontId="22" type="noConversion"/>
  </si>
  <si>
    <t>5月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</si>
</sst>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O13" sqref="O13"/>
    </sheetView>
  </sheetViews>
  <sheetFormatPr defaultRowHeight="14"/>
  <cols>
    <col min="2" max="3" width="11.36328125" bestFit="1" customWidth="1"/>
    <col min="4" max="4" width="10.26953125" bestFit="1" customWidth="1"/>
    <col min="5" max="5" width="13.54296875" bestFit="1" customWidth="1"/>
  </cols>
  <sheetData>
    <row r="1" spans="1:5">
      <c r="A1" s="2" t="s">
        <v>126</v>
      </c>
      <c r="B1" s="1">
        <v>404450.93714285712</v>
      </c>
      <c r="C1" s="1">
        <v>288079.96571428579</v>
      </c>
      <c r="D1" s="1">
        <v>7212.42</v>
      </c>
      <c r="E1" s="5">
        <v>2.50361734878613</v>
      </c>
    </row>
    <row r="2" spans="1:5">
      <c r="A2" s="2" t="s">
        <v>124</v>
      </c>
      <c r="B2">
        <v>373742.60090909083</v>
      </c>
      <c r="C2">
        <v>266342.21500000003</v>
      </c>
      <c r="D2">
        <v>-8599.07</v>
      </c>
      <c r="E2">
        <v>-3.22857944242898</v>
      </c>
    </row>
    <row r="3" spans="1:5">
      <c r="A3" s="2" t="s">
        <v>122</v>
      </c>
      <c r="B3" s="1">
        <v>362022.2131818182</v>
      </c>
      <c r="C3" s="1">
        <v>251652.35045454549</v>
      </c>
      <c r="D3" s="1">
        <v>-8005.0000000000036</v>
      </c>
      <c r="E3" s="5">
        <v>-3.1809756537306417</v>
      </c>
    </row>
    <row r="4" spans="1:5">
      <c r="A4" s="2" t="s">
        <v>120</v>
      </c>
      <c r="B4">
        <v>358931.95200000005</v>
      </c>
      <c r="C4">
        <v>232064.00049999999</v>
      </c>
      <c r="D4">
        <v>-5459.6999999999989</v>
      </c>
      <c r="E4">
        <v>-2.3526699480473705</v>
      </c>
    </row>
    <row r="5" spans="1:5">
      <c r="A5" s="2" t="s">
        <v>111</v>
      </c>
      <c r="B5">
        <v>332528.856875</v>
      </c>
      <c r="C5">
        <v>249038.3125</v>
      </c>
      <c r="D5">
        <v>832.39999999999964</v>
      </c>
      <c r="E5">
        <v>0.33424575987680594</v>
      </c>
    </row>
    <row r="6" spans="1:5">
      <c r="A6" s="2" t="s">
        <v>109</v>
      </c>
      <c r="B6">
        <v>341771.56136363634</v>
      </c>
      <c r="C6">
        <v>283932.30818181817</v>
      </c>
      <c r="D6">
        <v>5896.24</v>
      </c>
      <c r="E6">
        <v>2.0766358142745416</v>
      </c>
    </row>
    <row r="7" spans="1:5">
      <c r="A7" s="2" t="s">
        <v>118</v>
      </c>
      <c r="B7">
        <v>388380.11956521741</v>
      </c>
      <c r="C7">
        <v>279656.33130434784</v>
      </c>
      <c r="D7">
        <v>7194.02</v>
      </c>
      <c r="E7">
        <v>2.5724502522243284</v>
      </c>
    </row>
    <row r="8" spans="1:5">
      <c r="B8" s="1">
        <f>AVERAGE(B1:B7)</f>
        <v>365975.46300537424</v>
      </c>
      <c r="C8" s="1">
        <f>AVERAGE(C1:C7)</f>
        <v>264395.06909357099</v>
      </c>
      <c r="D8" s="1">
        <f>SUM(D1:D7)</f>
        <v>-928.69000000000233</v>
      </c>
      <c r="E8">
        <f>D8/C8*100</f>
        <v>-0.3512508774024577</v>
      </c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1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1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4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4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4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4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4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4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4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4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4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4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4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4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4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4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4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4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4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4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4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4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4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4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4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4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4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4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4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4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4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4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4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4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4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4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4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4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4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4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4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4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4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4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4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4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4">
        <v>0.03</v>
      </c>
    </row>
    <row r="52" spans="1:9">
      <c r="A52" s="2"/>
      <c r="I52" s="14"/>
    </row>
    <row r="53" spans="1:9">
      <c r="A53" s="2"/>
      <c r="B53" s="2"/>
      <c r="C53" s="2"/>
      <c r="I53" s="14"/>
    </row>
    <row r="54" spans="1:9">
      <c r="I54" s="14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6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5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5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5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5" t="s">
        <v>87</v>
      </c>
    </row>
    <row r="2" spans="1:22">
      <c r="A2" t="s">
        <v>74</v>
      </c>
      <c r="B2">
        <v>188</v>
      </c>
      <c r="C2">
        <v>45</v>
      </c>
      <c r="D2" s="16">
        <f>C2/B2</f>
        <v>0.23936170212765959</v>
      </c>
      <c r="E2">
        <v>18</v>
      </c>
      <c r="F2" s="16">
        <f>E2/C2</f>
        <v>0.4</v>
      </c>
      <c r="G2">
        <v>27</v>
      </c>
      <c r="H2" s="16">
        <f>G2/C2</f>
        <v>0.6</v>
      </c>
      <c r="I2">
        <v>17</v>
      </c>
      <c r="J2" s="16">
        <f>I2/B2</f>
        <v>9.0425531914893623E-2</v>
      </c>
      <c r="K2">
        <v>4</v>
      </c>
      <c r="L2" s="16">
        <f>K2/I2</f>
        <v>0.23529411764705882</v>
      </c>
      <c r="M2">
        <v>13</v>
      </c>
      <c r="N2" s="16">
        <f>M2/I2</f>
        <v>0.76470588235294112</v>
      </c>
      <c r="O2">
        <v>4</v>
      </c>
      <c r="P2" s="16">
        <f>O2/B2</f>
        <v>2.1276595744680851E-2</v>
      </c>
      <c r="Q2">
        <v>1</v>
      </c>
      <c r="R2" s="16">
        <f>Q2/O2</f>
        <v>0.25</v>
      </c>
      <c r="S2">
        <v>3</v>
      </c>
      <c r="T2" s="16">
        <f>S2/O2</f>
        <v>0.75</v>
      </c>
      <c r="U2">
        <v>1</v>
      </c>
      <c r="V2" s="16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Q18" sqref="Q18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44531</v>
      </c>
      <c r="J2" s="1">
        <v>393577.4</v>
      </c>
      <c r="K2">
        <v>362312.23</v>
      </c>
      <c r="L2" s="1">
        <v>339.19</v>
      </c>
      <c r="M2">
        <v>9.3600000000000003E-2</v>
      </c>
    </row>
    <row r="3" spans="1:13">
      <c r="A3" s="6">
        <v>44532</v>
      </c>
      <c r="J3" s="1">
        <v>385400.83</v>
      </c>
      <c r="K3">
        <v>308115.69</v>
      </c>
      <c r="L3" s="1">
        <v>-1296.54</v>
      </c>
      <c r="M3">
        <v>-0.42080000000000001</v>
      </c>
    </row>
    <row r="4" spans="1:13">
      <c r="A4" s="6">
        <v>44533</v>
      </c>
      <c r="J4" s="1">
        <v>394609.75</v>
      </c>
      <c r="K4">
        <v>329752.83</v>
      </c>
      <c r="L4" s="1">
        <v>1409.14</v>
      </c>
      <c r="M4">
        <v>0.42730000000000001</v>
      </c>
    </row>
    <row r="5" spans="1:13">
      <c r="A5" s="6">
        <v>44536</v>
      </c>
      <c r="J5" s="1">
        <v>389197.99</v>
      </c>
      <c r="K5">
        <v>259637.5</v>
      </c>
      <c r="L5" s="1">
        <v>-5241.53</v>
      </c>
      <c r="M5">
        <v>-2.0188000000000001</v>
      </c>
    </row>
    <row r="6" spans="1:13">
      <c r="A6" s="6">
        <v>44537</v>
      </c>
      <c r="J6" s="1">
        <v>326720.64000000001</v>
      </c>
      <c r="K6">
        <v>281290.23</v>
      </c>
      <c r="L6" s="1">
        <v>1676.45</v>
      </c>
      <c r="M6">
        <v>0.59599999999999997</v>
      </c>
    </row>
    <row r="7" spans="1:13">
      <c r="A7" s="6">
        <v>44538</v>
      </c>
      <c r="J7" s="1">
        <v>381059.49</v>
      </c>
      <c r="K7">
        <v>367627</v>
      </c>
      <c r="L7" s="1">
        <v>6786.05</v>
      </c>
      <c r="M7">
        <v>1.8459000000000001</v>
      </c>
    </row>
    <row r="8" spans="1:13">
      <c r="A8" s="6">
        <v>44539</v>
      </c>
      <c r="J8" s="1">
        <v>400457.88</v>
      </c>
      <c r="K8">
        <v>346850</v>
      </c>
      <c r="L8" s="1">
        <v>2954.9</v>
      </c>
      <c r="M8">
        <v>0.85189999999999999</v>
      </c>
    </row>
    <row r="9" spans="1:13">
      <c r="A9" s="6">
        <v>44540</v>
      </c>
      <c r="J9" s="1">
        <v>402061.21</v>
      </c>
      <c r="K9">
        <v>340901</v>
      </c>
      <c r="L9" s="1">
        <v>2691</v>
      </c>
      <c r="M9">
        <v>0.78939999999999999</v>
      </c>
    </row>
    <row r="10" spans="1:13">
      <c r="A10" s="6">
        <v>44543</v>
      </c>
      <c r="J10" s="1">
        <v>402202.38</v>
      </c>
      <c r="K10">
        <v>294648.09999999998</v>
      </c>
      <c r="L10" s="1">
        <v>192.1</v>
      </c>
      <c r="M10">
        <v>6.5199999999999994E-2</v>
      </c>
    </row>
    <row r="11" spans="1:13">
      <c r="A11" s="6">
        <v>44544</v>
      </c>
      <c r="J11" s="1">
        <v>402247.76</v>
      </c>
      <c r="K11">
        <v>269816.28999999998</v>
      </c>
      <c r="L11" s="1">
        <v>-839.81</v>
      </c>
      <c r="M11">
        <v>-0.31130000000000002</v>
      </c>
    </row>
    <row r="12" spans="1:13">
      <c r="A12" s="6">
        <v>44545</v>
      </c>
      <c r="J12" s="1">
        <v>398350.59</v>
      </c>
      <c r="K12">
        <v>215574.04</v>
      </c>
      <c r="L12" s="1">
        <v>-3832.25</v>
      </c>
      <c r="M12">
        <v>-1.7777000000000001</v>
      </c>
    </row>
    <row r="13" spans="1:13">
      <c r="A13" s="6">
        <v>44546</v>
      </c>
      <c r="J13" s="1">
        <v>390191.07</v>
      </c>
      <c r="K13">
        <v>236029.81</v>
      </c>
      <c r="L13" s="1">
        <v>468.72</v>
      </c>
      <c r="M13">
        <v>0.1986</v>
      </c>
    </row>
    <row r="14" spans="1:13">
      <c r="A14" s="6">
        <v>44547</v>
      </c>
      <c r="J14" s="1">
        <v>395167.18</v>
      </c>
      <c r="K14">
        <v>244269</v>
      </c>
      <c r="L14" s="1">
        <v>-3564</v>
      </c>
      <c r="M14">
        <v>-1.4590000000000001</v>
      </c>
    </row>
    <row r="15" spans="1:13">
      <c r="A15" s="6">
        <v>44550</v>
      </c>
      <c r="J15" s="1">
        <v>393372.72</v>
      </c>
      <c r="K15">
        <v>127507.1</v>
      </c>
      <c r="L15" s="1">
        <v>-1685.9</v>
      </c>
      <c r="M15">
        <v>-1.3222</v>
      </c>
    </row>
    <row r="16" spans="1:13">
      <c r="A16" s="6">
        <v>44551</v>
      </c>
      <c r="J16" s="1">
        <v>396428.57</v>
      </c>
      <c r="K16">
        <v>260649.2</v>
      </c>
      <c r="L16" s="1">
        <v>3054.1</v>
      </c>
      <c r="M16">
        <v>1.1717</v>
      </c>
    </row>
    <row r="17" spans="1:13">
      <c r="A17" s="6">
        <v>44552</v>
      </c>
      <c r="J17" s="1">
        <v>298856.14</v>
      </c>
      <c r="K17">
        <v>285042.7</v>
      </c>
      <c r="L17" s="1">
        <v>2433.5</v>
      </c>
      <c r="M17">
        <v>0.85370000000000001</v>
      </c>
    </row>
    <row r="18" spans="1:13">
      <c r="A18" s="6">
        <v>44553</v>
      </c>
      <c r="J18" s="1">
        <v>400854.11</v>
      </c>
      <c r="K18">
        <v>379800</v>
      </c>
      <c r="L18" s="1">
        <v>2051.1999999999998</v>
      </c>
      <c r="M18">
        <v>0.54010000000000002</v>
      </c>
    </row>
    <row r="19" spans="1:13">
      <c r="A19" s="6">
        <v>44554</v>
      </c>
      <c r="J19" s="1">
        <v>396712.23</v>
      </c>
      <c r="K19">
        <v>260329</v>
      </c>
      <c r="L19" s="1">
        <v>-2311</v>
      </c>
      <c r="M19">
        <v>-0.88770000000000004</v>
      </c>
    </row>
    <row r="20" spans="1:13">
      <c r="A20" s="6">
        <v>44557</v>
      </c>
      <c r="J20" s="1">
        <v>394816.55</v>
      </c>
      <c r="K20">
        <v>193050</v>
      </c>
      <c r="L20" s="1">
        <v>-1765</v>
      </c>
      <c r="M20">
        <v>-0.9143</v>
      </c>
    </row>
    <row r="21" spans="1:13">
      <c r="A21" s="6">
        <v>44558</v>
      </c>
      <c r="J21" s="1">
        <v>399415.32</v>
      </c>
      <c r="K21">
        <v>258085</v>
      </c>
      <c r="L21" s="1">
        <v>2925</v>
      </c>
      <c r="M21">
        <v>1.1333</v>
      </c>
    </row>
    <row r="22" spans="1:13">
      <c r="A22" s="6">
        <v>44559</v>
      </c>
      <c r="J22" s="1">
        <v>395697.07</v>
      </c>
      <c r="K22">
        <v>199100</v>
      </c>
      <c r="L22" s="1">
        <v>-2670</v>
      </c>
      <c r="M22">
        <v>-1.341</v>
      </c>
    </row>
    <row r="23" spans="1:13">
      <c r="A23" s="6">
        <v>44560</v>
      </c>
      <c r="J23" s="1">
        <v>398732.09</v>
      </c>
      <c r="K23">
        <v>302225.09999999998</v>
      </c>
      <c r="L23" s="1">
        <v>2037</v>
      </c>
      <c r="M23">
        <v>0.67400000000000004</v>
      </c>
    </row>
    <row r="24" spans="1:13">
      <c r="A24" s="6">
        <v>44561</v>
      </c>
      <c r="J24" s="1">
        <v>396613.78</v>
      </c>
      <c r="K24">
        <v>309483.8</v>
      </c>
      <c r="L24" s="1">
        <v>1381.7</v>
      </c>
      <c r="M24">
        <v>0.44650000000000001</v>
      </c>
    </row>
    <row r="25" spans="1:13">
      <c r="J25" s="1">
        <f>AVERAGE(J2:J24)</f>
        <v>388380.11956521741</v>
      </c>
      <c r="K25">
        <f>AVERAGE(K2:K24)</f>
        <v>279656.33130434784</v>
      </c>
      <c r="L25" s="1">
        <f>SUM(L2:L24)</f>
        <v>7194.02</v>
      </c>
      <c r="M25" s="5">
        <f>L25/K25*100</f>
        <v>2.5724502522243284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12" sqref="B12"/>
    </sheetView>
  </sheetViews>
  <sheetFormatPr defaultRowHeight="14"/>
  <cols>
    <col min="1" max="1" width="13.54296875" bestFit="1" customWidth="1"/>
    <col min="2" max="10" width="12.453125" customWidth="1"/>
    <col min="11" max="11" width="2.90625" customWidth="1"/>
  </cols>
  <sheetData>
    <row r="1" spans="1:12">
      <c r="B1" s="2" t="s">
        <v>115</v>
      </c>
      <c r="C1" s="2" t="s">
        <v>117</v>
      </c>
      <c r="D1" s="2" t="s">
        <v>116</v>
      </c>
    </row>
    <row r="2" spans="1:12">
      <c r="A2" t="s">
        <v>94</v>
      </c>
      <c r="B2">
        <v>0</v>
      </c>
      <c r="C2">
        <v>1</v>
      </c>
      <c r="D2">
        <v>0</v>
      </c>
    </row>
    <row r="3" spans="1:12">
      <c r="A3" t="s">
        <v>95</v>
      </c>
      <c r="B3">
        <v>1</v>
      </c>
      <c r="C3">
        <v>3</v>
      </c>
      <c r="D3">
        <v>1</v>
      </c>
    </row>
    <row r="4" spans="1:12">
      <c r="A4" t="s">
        <v>96</v>
      </c>
      <c r="B4">
        <v>8</v>
      </c>
      <c r="C4">
        <v>2</v>
      </c>
      <c r="D4">
        <v>3</v>
      </c>
    </row>
    <row r="5" spans="1:12">
      <c r="A5" t="s">
        <v>97</v>
      </c>
      <c r="B5">
        <v>26</v>
      </c>
      <c r="C5">
        <v>22</v>
      </c>
      <c r="D5">
        <v>27</v>
      </c>
    </row>
    <row r="6" spans="1:12">
      <c r="A6" t="s">
        <v>98</v>
      </c>
      <c r="B6">
        <v>21</v>
      </c>
      <c r="C6">
        <v>25</v>
      </c>
      <c r="D6">
        <v>27</v>
      </c>
    </row>
    <row r="7" spans="1:12">
      <c r="A7" t="s">
        <v>99</v>
      </c>
      <c r="B7">
        <v>3</v>
      </c>
      <c r="C7">
        <v>7</v>
      </c>
      <c r="D7">
        <v>3</v>
      </c>
    </row>
    <row r="8" spans="1:12">
      <c r="A8" t="s">
        <v>100</v>
      </c>
      <c r="B8">
        <v>1</v>
      </c>
      <c r="C8">
        <v>4</v>
      </c>
      <c r="D8">
        <v>0</v>
      </c>
    </row>
    <row r="10" spans="1:12">
      <c r="B10" s="2" t="s">
        <v>119</v>
      </c>
      <c r="C10" s="2" t="s">
        <v>110</v>
      </c>
      <c r="D10" s="2" t="s">
        <v>112</v>
      </c>
      <c r="E10" s="2" t="s">
        <v>121</v>
      </c>
      <c r="F10" s="2" t="s">
        <v>123</v>
      </c>
      <c r="G10" s="2" t="s">
        <v>125</v>
      </c>
      <c r="H10" s="2" t="s">
        <v>126</v>
      </c>
      <c r="I10" s="2" t="s">
        <v>127</v>
      </c>
      <c r="J10" s="2" t="s">
        <v>114</v>
      </c>
      <c r="K10" s="2"/>
      <c r="L10" s="2" t="s">
        <v>113</v>
      </c>
    </row>
    <row r="11" spans="1:12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L11">
        <v>0</v>
      </c>
    </row>
    <row r="12" spans="1:12">
      <c r="A12" t="s">
        <v>102</v>
      </c>
      <c r="B12">
        <v>0</v>
      </c>
      <c r="C12">
        <v>1</v>
      </c>
      <c r="D12">
        <v>0</v>
      </c>
      <c r="E12">
        <v>0</v>
      </c>
      <c r="F12">
        <v>2</v>
      </c>
      <c r="G12">
        <v>2</v>
      </c>
      <c r="H12">
        <v>0</v>
      </c>
      <c r="I12">
        <v>0</v>
      </c>
      <c r="J12">
        <v>1</v>
      </c>
      <c r="L12">
        <v>0</v>
      </c>
    </row>
    <row r="13" spans="1:12">
      <c r="A13" t="s">
        <v>103</v>
      </c>
      <c r="B13">
        <v>1</v>
      </c>
      <c r="C13">
        <v>1</v>
      </c>
      <c r="D13">
        <v>2</v>
      </c>
      <c r="E13">
        <v>0</v>
      </c>
      <c r="F13">
        <v>2</v>
      </c>
      <c r="G13">
        <v>4</v>
      </c>
      <c r="H13">
        <v>2</v>
      </c>
      <c r="I13">
        <v>3</v>
      </c>
      <c r="J13">
        <v>4</v>
      </c>
      <c r="L13">
        <v>2</v>
      </c>
    </row>
    <row r="14" spans="1:12">
      <c r="A14" t="s">
        <v>104</v>
      </c>
      <c r="B14">
        <v>14</v>
      </c>
      <c r="C14">
        <v>10</v>
      </c>
      <c r="D14">
        <v>7</v>
      </c>
      <c r="E14">
        <v>9</v>
      </c>
      <c r="F14">
        <v>11</v>
      </c>
      <c r="G14">
        <v>8</v>
      </c>
      <c r="H14">
        <v>12</v>
      </c>
      <c r="I14">
        <v>11</v>
      </c>
      <c r="J14">
        <v>12</v>
      </c>
      <c r="L14">
        <v>5</v>
      </c>
    </row>
    <row r="15" spans="1:12">
      <c r="A15" t="s">
        <v>105</v>
      </c>
      <c r="B15">
        <v>9</v>
      </c>
      <c r="C15">
        <v>12</v>
      </c>
      <c r="D15">
        <v>9</v>
      </c>
      <c r="E15">
        <v>11</v>
      </c>
      <c r="F15">
        <v>11</v>
      </c>
      <c r="G15">
        <v>14</v>
      </c>
      <c r="H15">
        <v>9</v>
      </c>
      <c r="I15">
        <v>7</v>
      </c>
      <c r="J15">
        <v>9</v>
      </c>
      <c r="L15">
        <v>6</v>
      </c>
    </row>
    <row r="16" spans="1:12">
      <c r="A16" t="s">
        <v>106</v>
      </c>
      <c r="B16">
        <v>1</v>
      </c>
      <c r="C16">
        <v>0</v>
      </c>
      <c r="D16">
        <v>2</v>
      </c>
      <c r="E16">
        <v>2</v>
      </c>
      <c r="F16">
        <v>4</v>
      </c>
      <c r="G16">
        <v>5</v>
      </c>
      <c r="H16">
        <v>2</v>
      </c>
      <c r="I16">
        <v>1</v>
      </c>
      <c r="J16">
        <v>1</v>
      </c>
      <c r="L16">
        <v>2</v>
      </c>
    </row>
    <row r="17" spans="1:12">
      <c r="A17" t="s">
        <v>107</v>
      </c>
      <c r="B17">
        <v>0</v>
      </c>
      <c r="C17">
        <v>0</v>
      </c>
      <c r="D17">
        <v>0</v>
      </c>
      <c r="E17">
        <v>0</v>
      </c>
      <c r="F17">
        <v>1</v>
      </c>
      <c r="G17">
        <v>3</v>
      </c>
      <c r="H17">
        <v>1</v>
      </c>
      <c r="I17">
        <v>0</v>
      </c>
      <c r="J17">
        <v>0</v>
      </c>
      <c r="L17">
        <v>0</v>
      </c>
    </row>
    <row r="18" spans="1:12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L18">
        <v>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A7" s="6">
        <v>44508</v>
      </c>
      <c r="J7" s="1">
        <v>339664.9</v>
      </c>
      <c r="K7">
        <v>309609</v>
      </c>
      <c r="L7" s="1">
        <v>459</v>
      </c>
      <c r="M7">
        <v>0.14829999999999999</v>
      </c>
    </row>
    <row r="8" spans="1:13">
      <c r="A8" s="6">
        <v>44509</v>
      </c>
      <c r="J8" s="1">
        <v>340222.85</v>
      </c>
      <c r="K8">
        <v>252342</v>
      </c>
      <c r="L8" s="1">
        <v>588</v>
      </c>
      <c r="M8">
        <v>0.23300000000000001</v>
      </c>
    </row>
    <row r="9" spans="1:13">
      <c r="A9" s="6">
        <v>44510</v>
      </c>
      <c r="J9" s="1">
        <v>290805.40999999997</v>
      </c>
      <c r="K9">
        <v>272189</v>
      </c>
      <c r="L9" s="1">
        <v>-108</v>
      </c>
      <c r="M9">
        <v>-3.9699999999999999E-2</v>
      </c>
    </row>
    <row r="10" spans="1:13">
      <c r="A10" s="6">
        <v>44511</v>
      </c>
      <c r="J10" s="1">
        <v>347352.65</v>
      </c>
      <c r="K10">
        <v>312022</v>
      </c>
      <c r="L10" s="1">
        <v>7291.2</v>
      </c>
      <c r="M10">
        <v>2.3368000000000002</v>
      </c>
    </row>
    <row r="11" spans="1:13">
      <c r="A11" s="6">
        <v>44512</v>
      </c>
      <c r="J11" s="1">
        <v>344989.24</v>
      </c>
      <c r="K11">
        <v>242428</v>
      </c>
      <c r="L11" s="1">
        <v>-2264</v>
      </c>
      <c r="M11">
        <v>-0.93389999999999995</v>
      </c>
    </row>
    <row r="12" spans="1:13">
      <c r="A12" s="6">
        <v>44515</v>
      </c>
      <c r="J12" s="1">
        <v>345500.89</v>
      </c>
      <c r="K12">
        <v>259115</v>
      </c>
      <c r="L12" s="1">
        <v>525</v>
      </c>
      <c r="M12">
        <v>0.2026</v>
      </c>
    </row>
    <row r="13" spans="1:13">
      <c r="A13" s="6">
        <v>44516</v>
      </c>
      <c r="J13" s="1">
        <v>347139.26</v>
      </c>
      <c r="K13">
        <v>228849</v>
      </c>
      <c r="L13" s="1">
        <v>1674</v>
      </c>
      <c r="M13">
        <v>0.73150000000000004</v>
      </c>
    </row>
    <row r="14" spans="1:13">
      <c r="A14" s="6">
        <v>44517</v>
      </c>
      <c r="J14" s="1">
        <v>306264.3</v>
      </c>
      <c r="K14">
        <v>247896.41</v>
      </c>
      <c r="L14" s="1">
        <v>-864</v>
      </c>
      <c r="M14">
        <v>-0.34849999999999998</v>
      </c>
    </row>
    <row r="15" spans="1:13">
      <c r="A15" s="6">
        <v>44518</v>
      </c>
      <c r="J15" s="1">
        <v>344912.84</v>
      </c>
      <c r="K15">
        <v>282550.59999999998</v>
      </c>
      <c r="L15" s="1">
        <v>-1202.4000000000001</v>
      </c>
      <c r="M15">
        <v>-0.42559999999999998</v>
      </c>
    </row>
    <row r="16" spans="1:13">
      <c r="A16" s="6">
        <v>44519</v>
      </c>
      <c r="J16" s="1">
        <v>346540.17</v>
      </c>
      <c r="K16">
        <v>300883.09999999998</v>
      </c>
      <c r="L16" s="1">
        <v>1705.5</v>
      </c>
      <c r="M16">
        <v>0.56679999999999997</v>
      </c>
    </row>
    <row r="17" spans="1:13">
      <c r="A17" s="6">
        <v>44522</v>
      </c>
      <c r="J17" s="1">
        <v>349838.13</v>
      </c>
      <c r="K17">
        <v>279984.7</v>
      </c>
      <c r="L17" s="1">
        <v>3359.6</v>
      </c>
      <c r="M17">
        <v>1.1999</v>
      </c>
    </row>
    <row r="18" spans="1:13">
      <c r="A18" s="6">
        <v>44523</v>
      </c>
      <c r="J18" s="1">
        <v>348294.24</v>
      </c>
      <c r="K18">
        <v>294370.78999999998</v>
      </c>
      <c r="L18" s="1">
        <v>-1538.91</v>
      </c>
      <c r="M18">
        <v>-0.52280000000000004</v>
      </c>
    </row>
    <row r="19" spans="1:13">
      <c r="A19" s="6">
        <v>44524</v>
      </c>
      <c r="J19" s="1">
        <v>337060.39</v>
      </c>
      <c r="K19">
        <v>313545.98</v>
      </c>
      <c r="L19" s="1">
        <v>-786.15</v>
      </c>
      <c r="M19">
        <v>-0.25069999999999998</v>
      </c>
    </row>
    <row r="20" spans="1:13">
      <c r="A20" s="6">
        <v>44525</v>
      </c>
      <c r="J20" s="1">
        <v>345438.55</v>
      </c>
      <c r="K20">
        <v>232527.2</v>
      </c>
      <c r="L20" s="1">
        <v>-1889.44</v>
      </c>
      <c r="M20">
        <v>-0.81259999999999999</v>
      </c>
    </row>
    <row r="21" spans="1:13">
      <c r="A21" s="6">
        <v>44526</v>
      </c>
      <c r="J21" s="1">
        <v>394797.86</v>
      </c>
      <c r="K21">
        <v>265847.39</v>
      </c>
      <c r="L21" s="1">
        <v>-620.80999999999995</v>
      </c>
      <c r="M21">
        <v>-0.23350000000000001</v>
      </c>
    </row>
    <row r="22" spans="1:13">
      <c r="A22" s="6">
        <v>44529</v>
      </c>
      <c r="J22" s="1">
        <v>381711.98</v>
      </c>
      <c r="K22">
        <v>285681.68</v>
      </c>
      <c r="L22" s="1">
        <v>-61.29</v>
      </c>
      <c r="M22">
        <v>-2.1499999999999998E-2</v>
      </c>
    </row>
    <row r="23" spans="1:13">
      <c r="A23" s="6">
        <v>44530</v>
      </c>
      <c r="J23" s="1">
        <v>347357.43</v>
      </c>
      <c r="K23">
        <v>318258.93</v>
      </c>
      <c r="L23" s="1">
        <v>-312.06</v>
      </c>
      <c r="M23">
        <v>-9.8100000000000007E-2</v>
      </c>
    </row>
    <row r="24" spans="1:13">
      <c r="J24" s="1">
        <f>AVERAGE(J2:J23)</f>
        <v>341771.56136363634</v>
      </c>
      <c r="K24">
        <f>AVERAGE(K2:K23)</f>
        <v>283932.30818181817</v>
      </c>
      <c r="L24" s="1">
        <f>SUM(L2:L23)</f>
        <v>5896.24</v>
      </c>
      <c r="M24" s="5">
        <f>L24/K24*100</f>
        <v>2.0766358142745416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J18" sqref="J18:M18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J24" sqref="J24:M2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J23" sqref="J23:M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3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12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3">
        <v>235801.1</v>
      </c>
      <c r="L2" s="1">
        <v>2159.6</v>
      </c>
      <c r="M2" s="5">
        <v>0.91590000000000005</v>
      </c>
      <c r="N2" s="11"/>
    </row>
    <row r="3" spans="1:14">
      <c r="A3" s="6">
        <v>44349</v>
      </c>
      <c r="J3" s="1">
        <v>365120.57</v>
      </c>
      <c r="K3" s="13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3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3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3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3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3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3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3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3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3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3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3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topLeftCell="A4"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1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1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1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2021</vt:lpstr>
      <vt:lpstr>12A</vt:lpstr>
      <vt:lpstr>11A</vt:lpstr>
      <vt:lpstr>10A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突破均线</vt:lpstr>
      <vt:lpstr>k线</vt:lpstr>
      <vt:lpstr>涨幅次数统计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2022-01-07T11:07:23Z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