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dat" ContentType="text/plain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cb3d496b02f24a84" Type="http://schemas.microsoft.com/office/2006/relationships/txt" Target="udata/data.dat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9200" windowHeight="7010"/>
  </bookViews>
  <sheets>
    <sheet name="2101" sheetId="26" r:id="rId1"/>
    <sheet name="每月" sheetId="29" r:id="rId2"/>
    <sheet name="分红计算" sheetId="30" r:id="rId3"/>
  </sheets>
  <calcPr calcId="125725"/>
</workbook>
</file>

<file path=xl/calcChain.xml><?xml version="1.0" encoding="utf-8"?>
<calcChain xmlns="http://schemas.openxmlformats.org/spreadsheetml/2006/main"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G34" i="26" l="1"/>
  <c r="I34" s="1"/>
</calcChain>
</file>

<file path=xl/sharedStrings.xml><?xml version="1.0" encoding="utf-8"?>
<sst xmlns="http://schemas.openxmlformats.org/spreadsheetml/2006/main" count="19" uniqueCount="19">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</sst>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workbookViewId="0">
      <selection activeCell="F34" sqref="F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4">G19+H19</f>
        <v>-1906.3400000000001</v>
      </c>
      <c r="G19">
        <v>-1909.38</v>
      </c>
      <c r="H19">
        <v>3.04</v>
      </c>
      <c r="I19" s="5">
        <f>G19/D19*100</f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4"/>
        <v>1716.66</v>
      </c>
      <c r="G20">
        <v>1711.15</v>
      </c>
      <c r="H20">
        <v>5.51</v>
      </c>
      <c r="I20" s="5">
        <f>G20/D20*100</f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4"/>
        <v>1748.72</v>
      </c>
      <c r="G21">
        <v>1743.95</v>
      </c>
      <c r="H21">
        <v>4.7699999999999996</v>
      </c>
      <c r="I21" s="5">
        <f>G21/D21*100</f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4"/>
        <v>97.63</v>
      </c>
      <c r="G22">
        <v>92.55</v>
      </c>
      <c r="H22">
        <v>5.08</v>
      </c>
      <c r="I22" s="5">
        <f>G22/D22*100</f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4"/>
        <v>4968.3</v>
      </c>
      <c r="G23">
        <f>SUM(G18:G22)</f>
        <v>4940.41</v>
      </c>
      <c r="H23">
        <f>SUM(H18:H22)</f>
        <v>27.89</v>
      </c>
      <c r="I23" s="5">
        <f>G23/D23*100</f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5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5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5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5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5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6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>G39/D39*100</f>
        <v>-2.5746230382603343</v>
      </c>
    </row>
    <row r="40" spans="1:9">
      <c r="D40">
        <v>17124.080000000002</v>
      </c>
      <c r="G40">
        <v>-273.42</v>
      </c>
      <c r="I40" s="5">
        <f>G40/D40*100</f>
        <v>-1.5966989175476871</v>
      </c>
    </row>
    <row r="41" spans="1:9">
      <c r="D41">
        <v>54471.86</v>
      </c>
      <c r="G41">
        <v>2047.78</v>
      </c>
      <c r="I41" s="5">
        <f>G41/D41*100</f>
        <v>3.7593355541742106</v>
      </c>
    </row>
    <row r="42" spans="1:9">
      <c r="D42">
        <v>79288.210000000006</v>
      </c>
      <c r="G42">
        <v>45.33</v>
      </c>
      <c r="I42" s="5">
        <f>G42/D42*100</f>
        <v>5.7171173368650893E-2</v>
      </c>
    </row>
    <row r="43" spans="1:9">
      <c r="D43">
        <v>95661.82</v>
      </c>
      <c r="G43">
        <v>6641.03</v>
      </c>
      <c r="I43" s="5">
        <f>G43/D43*100</f>
        <v>6.9421949111986363</v>
      </c>
    </row>
    <row r="44" spans="1:9">
      <c r="D44">
        <v>134926.57999999999</v>
      </c>
      <c r="G44">
        <v>9587.07</v>
      </c>
      <c r="I44" s="5">
        <f>G44/D44*100</f>
        <v>7.1053976169854742</v>
      </c>
    </row>
    <row r="45" spans="1:9">
      <c r="D45">
        <v>164759.56</v>
      </c>
      <c r="G45">
        <v>-163.32</v>
      </c>
      <c r="I45" s="5">
        <f>G45/D45*100</f>
        <v>-9.9126266178423891E-2</v>
      </c>
    </row>
    <row r="46" spans="1:9">
      <c r="D46">
        <v>184099.85</v>
      </c>
      <c r="G46">
        <v>-10652.23</v>
      </c>
      <c r="I46" s="5">
        <f>G46/D46*100</f>
        <v>-5.7861155237225885</v>
      </c>
    </row>
    <row r="47" spans="1:9">
      <c r="D47">
        <v>188987.24</v>
      </c>
      <c r="G47">
        <v>4861.92</v>
      </c>
      <c r="I47" s="5">
        <f>G47/D47*100</f>
        <v>2.5726181301975735</v>
      </c>
    </row>
    <row r="48" spans="1:9">
      <c r="D48">
        <v>188987.24</v>
      </c>
      <c r="G48">
        <v>5046.6400000000003</v>
      </c>
      <c r="I48" s="5">
        <f>G48/D48*100</f>
        <v>2.6703601788141889</v>
      </c>
    </row>
    <row r="49" spans="4:9">
      <c r="D49">
        <v>214572.39170000001</v>
      </c>
      <c r="G49">
        <v>13367.86</v>
      </c>
      <c r="I49" s="5">
        <f>G49/D49*100</f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2" sqref="E2:E9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2101</vt:lpstr>
      <vt:lpstr>每月</vt:lpstr>
      <vt:lpstr>分红计算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2021-01-31T16:42:35Z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