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<sst xmlns="http://schemas.openxmlformats.org/spreadsheetml/2006/main" count="232" uniqueCount="229">
  <si>
    <t>Date</t>
  </si>
  <si>
    <t>CommitUrl</t>
  </si>
  <si>
    <t>Keep</t>
  </si>
  <si>
    <t>Message</t>
  </si>
  <si>
    <t>2020-11-02 11:42:50</t>
  </si>
  <si>
    <t xml:space="preserve">add .swp to gitignore
Signed-off-by: yangxuan &lt;xuan.yang@zilliz.com&gt;
</t>
  </si>
  <si>
    <t>2020-11-02 17:17:18</t>
  </si>
  <si>
    <t xml:space="preserve">add test for EtcdKV Remove
Signed-off-by: yangxuan &lt;xuan.yang@zilliz.com&gt;
</t>
  </si>
  <si>
    <t>2020-11-02 19:53:41</t>
  </si>
  <si>
    <t xml:space="preserve">add MultiSaveAndRemove
Signed-off-by: yangxuan &lt;xuan.yang@zilliz.com&gt;
</t>
  </si>
  <si>
    <t>2020-11-03 11:07:01</t>
  </si>
  <si>
    <t xml:space="preserve">add MultiSave and MultiLoad
Signed-off-by: yangxuan &lt;xuan.yang@zilliz.com&gt;
</t>
  </si>
  <si>
    <t>2020-11-03 14:26:24</t>
  </si>
  <si>
    <t xml:space="preserve">add MultiRemove
Signed-off-by: yangxuan &lt;xuan.yang@zilliz.com&gt;
</t>
  </si>
  <si>
    <t>2020-11-03 14:35:04</t>
  </si>
  <si>
    <t xml:space="preserve">fix conflict
Signed-off-by: yangxuan &lt;xuan.yang@zilliz.com&gt;
</t>
  </si>
  <si>
    <t>2020-11-03 14:58:52</t>
  </si>
  <si>
    <t>change context.TODO() to contex.WithTimeout() in Txn()</t>
  </si>
  <si>
    <t>2020-11-03 15:00:04</t>
  </si>
  <si>
    <t xml:space="preserve">Merge remote-tracking branch 'origin/MD-40' into MD-40
</t>
  </si>
  <si>
    <t>2020-11-03 15:08:50</t>
  </si>
  <si>
    <t>Add interface for EtcdKV</t>
  </si>
  <si>
    <t>2020-11-03 22:26:35</t>
  </si>
  <si>
    <t>Replace hand-drawing pictures in developer_guide.md</t>
  </si>
  <si>
    <t>2020-11-05 10:10:16</t>
  </si>
  <si>
    <t>Replace hand-drawing pictures with OminiGraffle</t>
  </si>
  <si>
    <t>2020-11-11 16:41:53</t>
  </si>
  <si>
    <t>Add softTimeTickBarrier and hardTimeTickBarrier</t>
  </si>
  <si>
    <t>2020-11-12 15:56:23</t>
  </si>
  <si>
    <t>Fix timesync tests</t>
  </si>
  <si>
    <t>2020-11-13 12:46:24</t>
  </si>
  <si>
    <t>Refactor master scheduler: drop_collection</t>
  </si>
  <si>
    <t>2020-11-13 15:44:02</t>
  </si>
  <si>
    <t>Refactor master scheduler: has_collection</t>
  </si>
  <si>
    <t>2020-11-14 13:06:41</t>
  </si>
  <si>
    <t>Refactor master scheduler: describe_collection</t>
  </si>
  <si>
    <t>2020-11-14 15:37:07</t>
  </si>
  <si>
    <t>Refactor master scheduler: show_collections</t>
  </si>
  <si>
    <t>2020-11-16 14:58:01</t>
  </si>
  <si>
    <t xml:space="preserve">optimize build of test_instructionset
Signed-off-by: yangxuan &lt;xuan.yang@zilliz.com&gt;
</t>
  </si>
  <si>
    <t>2020-11-16 15:07:20</t>
  </si>
  <si>
    <t xml:space="preserve">optimize test_idmap
Signed-off-by: yangxuan &lt;xuan.yang@zilliz.com&gt;
</t>
  </si>
  <si>
    <t>2020-11-16 15:10:22</t>
  </si>
  <si>
    <t xml:space="preserve">optimize test_ivf
Signed-off-by: yangxuan &lt;xuan.yang@zilliz.com&gt;
</t>
  </si>
  <si>
    <t>2020-11-16 15:14:31</t>
  </si>
  <si>
    <t xml:space="preserve">optimize test_ivf_cpu&amp;gpu_nm
Signed-off-by: yangxuan &lt;xuan.yang@zilliz.com&gt;
</t>
  </si>
  <si>
    <t>2020-11-16 15:17:04</t>
  </si>
  <si>
    <t xml:space="preserve">optimize test_binaryidmap
Signed-off-by: yangxuan &lt;xuan.yang@zilliz.com&gt;
</t>
  </si>
  <si>
    <t>2020-11-16 15:18:54</t>
  </si>
  <si>
    <t xml:space="preserve">optimize test_binaryivf
Signed-off-by: yangxuan &lt;xuan.yang@zilliz.com&gt;
</t>
  </si>
  <si>
    <t>2020-11-16 15:25:30</t>
  </si>
  <si>
    <t xml:space="preserve">optimize nsg
Signed-off-by: yangxuan &lt;xuan.yang@zilliz.com&gt;
</t>
  </si>
  <si>
    <t>2020-11-16 15:28:49</t>
  </si>
  <si>
    <t xml:space="preserve">optimize test_hnsw&amp;rhnsw
Signed-off-by: yangxuan &lt;xuan.yang@zilliz.com&gt;
</t>
  </si>
  <si>
    <t>2020-11-16 15:31:18</t>
  </si>
  <si>
    <t xml:space="preserve">optimize rhnsw
Signed-off-by: yangxuan &lt;xuan.yang@zilliz.com&gt;
</t>
  </si>
  <si>
    <t>2020-11-16 15:38:10</t>
  </si>
  <si>
    <t xml:space="preserve">optimize test_structured_index_sort
Signed-off-by: yangxuan &lt;xuan.yang@zilliz.com&gt;
</t>
  </si>
  <si>
    <t>2020-11-16 15:41:42</t>
  </si>
  <si>
    <t xml:space="preserve">optimize test_ngt
Signed-off-by: yangxuan &lt;xuan.yang@zilliz.com&gt;
</t>
  </si>
  <si>
    <t>2020-11-16 16:15:34</t>
  </si>
  <si>
    <t xml:space="preserve">fix target dependency
Signed-off-by: yangxuan &lt;xuan.yang@zilliz.com&gt;
</t>
  </si>
  <si>
    <t>2020-11-16 16:17:42</t>
  </si>
  <si>
    <t>2020-11-16 17:27:17</t>
  </si>
  <si>
    <t xml:space="preserve">format
Signed-off-by: yangxuan &lt;xuan.yang@zilliz.com&gt;
</t>
  </si>
  <si>
    <t>2020-11-17 10:00:11</t>
  </si>
  <si>
    <t xml:space="preserve">Merge remote-tracking branch 'upstream/main' into ccache
</t>
  </si>
  <si>
    <t>2020-11-17 10:41:57</t>
  </si>
  <si>
    <t xml:space="preserve">fix ccache
</t>
  </si>
  <si>
    <t>2020-11-17 11:05:15</t>
  </si>
  <si>
    <t>Add ccache and optimize index unittest compilation</t>
  </si>
  <si>
    <t>2020-11-21 15:25:23</t>
  </si>
  <si>
    <t>Fix timesync bug</t>
  </si>
  <si>
    <t>2020-11-26 13:21:06</t>
  </si>
  <si>
    <t>Add logic of getting milvus distributed config from master by grpc</t>
  </si>
  <si>
    <t>2020-11-27 10:56:53</t>
  </si>
  <si>
    <t>Rename reader to querynode</t>
  </si>
  <si>
    <t>2020-12-08 14:41:04</t>
  </si>
  <si>
    <t>Add impl cgo of parquet</t>
  </si>
  <si>
    <t>2020-12-08 18:51:07</t>
  </si>
  <si>
    <t>Add cache for thirdparty files cache</t>
  </si>
  <si>
    <t>2020-12-09 20:07:27</t>
  </si>
  <si>
    <t>Impl minimum runable writenode and writenode flowgraph</t>
  </si>
  <si>
    <t>2020-12-11 12:01:20</t>
  </si>
  <si>
    <t>Add KFlush msg type</t>
  </si>
  <si>
    <t>2020-12-21 16:27:03</t>
  </si>
  <si>
    <t>Add logic of deserilize rawData into InsertData</t>
  </si>
  <si>
    <t>2020-12-23 18:06:04</t>
  </si>
  <si>
    <t>Add buffer to minIO for binlogs</t>
  </si>
  <si>
    <t>2020-12-24 20:55:40</t>
  </si>
  <si>
    <t>Add ddl binlog metaTable in writenode</t>
  </si>
  <si>
    <t>2020-12-26 16:28:55</t>
  </si>
  <si>
    <t>Add Flush Sync service</t>
  </si>
  <si>
    <t>2020-12-28 11:29:17</t>
  </si>
  <si>
    <t>Add Flush for DDBuffer and insertBuffer</t>
  </si>
  <si>
    <t>2020-12-28 17:27:23</t>
  </si>
  <si>
    <t>Add writenode main</t>
  </si>
  <si>
    <t>2020-12-28 18:52:34</t>
  </si>
  <si>
    <t>2020-12-29 14:10:22</t>
  </si>
  <si>
    <t>Fix timesync start twice in master</t>
  </si>
  <si>
    <t>2020-12-29 18:03:11</t>
  </si>
  <si>
    <t>2020-12-29 21:15:00</t>
  </si>
  <si>
    <t>Fix writenode bug</t>
  </si>
  <si>
    <t>2021-01-04 12:03:29</t>
  </si>
  <si>
    <t>Add default fields when create collection</t>
  </si>
  <si>
    <t>2021-01-05 09:39:15</t>
  </si>
  <si>
    <t>change print double percision (#532)
Co-authored-by: yangxuan &lt;xuan.yang@zilliz.com&gt;</t>
  </si>
  <si>
    <t>2021-01-05 12:20:30</t>
  </si>
  <si>
    <t>Fix print ddl binlog bug</t>
  </si>
  <si>
    <t>2021-01-05 15:14:59</t>
  </si>
  <si>
    <t>Add writenode to ci</t>
  </si>
  <si>
    <t>2021-01-07 11:47:39</t>
  </si>
  <si>
    <t>Fix writenode flush sync test</t>
  </si>
  <si>
    <t>2021-01-07 16:59:05</t>
  </si>
  <si>
    <t>Fix dd flush not completed err</t>
  </si>
  <si>
    <t>2021-01-08 17:20:59</t>
  </si>
  <si>
    <t>Fix flush sync test bug and remove unecessary lock in meta_table</t>
  </si>
  <si>
    <t>2021-01-14 15:12:08</t>
  </si>
  <si>
    <t>Modify rocksdb compilation</t>
  </si>
  <si>
    <t>2021-01-16 14:56:31</t>
  </si>
  <si>
    <t xml:space="preserve">fix MD-536
</t>
  </si>
  <si>
    <t>2021-01-16 14:57:57</t>
  </si>
  <si>
    <t xml:space="preserve">fix conflict
</t>
  </si>
  <si>
    <t>2021-01-16 15:06:19</t>
  </si>
  <si>
    <t>Fix multi rowdata writenode crash bug</t>
  </si>
  <si>
    <t>2021-01-16 15:47:33</t>
  </si>
  <si>
    <t>add segmengt statistics message in datanode and Update documentation</t>
  </si>
  <si>
    <t>2021-01-19 11:37:16</t>
  </si>
  <si>
    <t>Add DataNode package</t>
  </si>
  <si>
    <t>2021-01-21 09:55:25</t>
  </si>
  <si>
    <t>Add segment statistics updates logic for datanode</t>
  </si>
  <si>
    <t>2021-01-22 09:36:40</t>
  </si>
  <si>
    <t>Modify flush logic</t>
  </si>
  <si>
    <t>2021-01-22 12:01:19</t>
  </si>
  <si>
    <t xml:space="preserve">add test factory
</t>
  </si>
  <si>
    <t>2021-01-22 12:02:25</t>
  </si>
  <si>
    <t xml:space="preserve">Merge remote-tracking branch 'upstream/main' into MD489
</t>
  </si>
  <si>
    <t>2021-01-22 19:34:17</t>
  </si>
  <si>
    <t xml:space="preserve">complete flush
</t>
  </si>
  <si>
    <t>2021-01-22 19:34:33</t>
  </si>
  <si>
    <t>2021-01-22 19:36:09</t>
  </si>
  <si>
    <t>Change name and tag to ID</t>
  </si>
  <si>
    <t>2021-01-23 18:56:08</t>
  </si>
  <si>
    <t>Add enum Role in internal.proto</t>
  </si>
  <si>
    <t>2021-01-24 21:20:11</t>
  </si>
  <si>
    <t>Enchance datanode interface</t>
  </si>
  <si>
    <t>2021-01-25 13:36:40</t>
  </si>
  <si>
    <t>Add Supplementary statistics</t>
  </si>
  <si>
    <t>2021-01-25 17:10:32</t>
  </si>
  <si>
    <t>Add logic of get meta from MasterService for datanode</t>
  </si>
  <si>
    <t>2021-01-26 09:44:39</t>
  </si>
  <si>
    <t>Rearrange update segment statistics of start position procedure</t>
  </si>
  <si>
    <t>2021-01-26 14:46:54</t>
  </si>
  <si>
    <t>Add datanode main</t>
  </si>
  <si>
    <t>2021-01-26 16:56:36</t>
  </si>
  <si>
    <t>Add datanode DockerFile</t>
  </si>
  <si>
    <t>2021-01-26 17:40:26</t>
  </si>
  <si>
    <t>Add building datanode cmd in Makefile</t>
  </si>
  <si>
    <t>2021-01-26 18:48:25</t>
  </si>
  <si>
    <t>Fix bug 01 - init Dataservice address bug   (#803)
Fix bug 01 - init Dataservice address bug   (#803)
Co-authored-by: yangxuan &lt;xuan.yang@zilliz.com&gt;</t>
  </si>
  <si>
    <t>2021-01-27 10:31:45</t>
  </si>
  <si>
    <t xml:space="preserve">fix bug 02
</t>
  </si>
  <si>
    <t>2021-01-27 11:37:26</t>
  </si>
  <si>
    <t>Fix datanode bug</t>
  </si>
  <si>
    <t>2021-01-27 14:29:09</t>
  </si>
  <si>
    <t xml:space="preserve">Merge remote-tracking branch 'upstream/r0.3-test' into debugging
</t>
  </si>
  <si>
    <t>2021-01-27 17:17:40</t>
  </si>
  <si>
    <t xml:space="preserve">optimize tests
</t>
  </si>
  <si>
    <t>2021-01-27 19:59:55</t>
  </si>
  <si>
    <t xml:space="preserve">optimize collection replica tests
</t>
  </si>
  <si>
    <t>2021-01-27 20:00:47</t>
  </si>
  <si>
    <t>Add unittests for datanode and queryservice</t>
  </si>
  <si>
    <t>2021-01-29 12:03:10</t>
  </si>
  <si>
    <t>Add datanode metatable tests</t>
  </si>
  <si>
    <t>2021-01-30 16:22:28</t>
  </si>
  <si>
    <t>Refactor datanode main</t>
  </si>
  <si>
    <t>2021-02-02 09:52:42</t>
  </si>
  <si>
    <t>Refactor main of queryservice and querynode</t>
  </si>
  <si>
    <t>2021-02-03 15:18:05</t>
  </si>
  <si>
    <t>Fix datanode insertchannel refresh bug</t>
  </si>
  <si>
    <t>2021-02-04 10:25:01</t>
  </si>
  <si>
    <t>Fix datanode init bug</t>
  </si>
  <si>
    <t>2021-02-04 11:19:48</t>
  </si>
  <si>
    <t>Change MsgPosition Logic</t>
  </si>
  <si>
    <t>2021-02-04 16:09:34</t>
  </si>
  <si>
    <t>Fix datanode watchDmChannel bug</t>
  </si>
  <si>
    <t>2021-02-04 20:31:23</t>
  </si>
  <si>
    <t>Refactor collectionReplica in datanode</t>
  </si>
  <si>
    <t>2021-02-05 17:57:41</t>
  </si>
  <si>
    <t>Fix queryservice start</t>
  </si>
  <si>
    <t>2021-02-19 19:05:35</t>
  </si>
  <si>
    <t>Add skip in python test search</t>
  </si>
  <si>
    <t>2021-02-24 09:48:17</t>
  </si>
  <si>
    <t>Update doc: add proxy graph</t>
  </si>
  <si>
    <t>2021-02-24 16:03:37</t>
  </si>
  <si>
    <t>2021-02-24 17:03:42</t>
  </si>
  <si>
    <t>Adjust some ci tests</t>
  </si>
  <si>
    <t>2021-02-26 10:13:36</t>
  </si>
  <si>
    <t>Update log in datanode</t>
  </si>
  <si>
    <t>2021-02-26 11:07:25</t>
  </si>
  <si>
    <t>Fix typo</t>
  </si>
  <si>
    <t>2021-03-02 15:47:37</t>
  </si>
  <si>
    <t>Fix datanode update segment statistics bug</t>
  </si>
  <si>
    <t>2021-03-05 15:21:33</t>
  </si>
  <si>
    <t>Enable tests in test_index.py</t>
  </si>
  <si>
    <t>2021-03-08 15:00:08</t>
  </si>
  <si>
    <t>Fix describe_index test cases</t>
  </si>
  <si>
    <t>2021-03-10 14:51:00</t>
  </si>
  <si>
    <t>Check enableIndex before load index</t>
  </si>
  <si>
    <t>2021-03-11 10:36:29</t>
  </si>
  <si>
    <t>Update doc : add index_service graph</t>
  </si>
  <si>
    <t>2021-03-11 18:42:25</t>
  </si>
  <si>
    <t>Fix release collection bug</t>
  </si>
  <si>
    <t>2021-03-13 09:57:41</t>
  </si>
  <si>
    <t>Add 0331 tag in test_index.py</t>
  </si>
  <si>
    <t>2021-03-16 17:55:42</t>
  </si>
  <si>
    <t>Add endPositions in datanode</t>
  </si>
  <si>
    <t>2021-03-20 09:50:42</t>
  </si>
  <si>
    <t>Update binlog meta proto</t>
  </si>
  <si>
    <t>2021-03-23 18:50:13</t>
  </si>
  <si>
    <t>Flush segments concurrently &amp; change etcd meta</t>
  </si>
  <si>
    <t>2021-03-27 13:58:52</t>
  </si>
  <si>
    <t>Update pulsar client version and fix cannot close tcp connection error</t>
  </si>
  <si>
    <t>2021-03-30 09:47:27</t>
  </si>
  <si>
    <t>Fix datanode goroutine leak</t>
  </si>
  <si>
    <t>2021-04-08 10:01:18</t>
  </si>
  <si>
    <t>Skip install gtest when build with test</t>
  </si>
  <si>
    <t>2021-04-13 10:04:39</t>
  </si>
  <si>
    <t>Remove useless configs in config files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</si>
</sst>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4" fillId="14" borderId="5" applyNumberFormat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12" fillId="11" borderId="5" applyNumberFormat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13" fillId="12" borderId="6" applyNumberFormat="false" applyAlignment="false" applyProtection="false">
      <alignment vertical="center"/>
    </xf>
    <xf numFmtId="0" fontId="19" fillId="11" borderId="8" applyNumberFormat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0" fillId="24" borderId="7" applyNumberFormat="false" applyFont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4" applyNumberFormat="false" applyFill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16" totalsRowShown="0">
  <autoFilter ref="A1:D116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6"/>
  <sheetViews>
    <sheetView tabSelected="1" workbookViewId="0">
      <selection activeCell="F36" sqref="F36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97.03906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true" spans="1:4">
      <c r="A2" t="s">
        <v>4</v>
      </c>
      <c r="B2" t="str">
        <f>HYPERLINK("https://github.com/zilliztech/milvus-distributed/commit/6f7868454ba50be9652585fccd2d9e6ae5c84111","6f7868454ba50be9652585fccd2d9e6ae5c84111")</f>
        <v>6f7868454ba50be9652585fccd2d9e6ae5c84111</v>
      </c>
      <c r="D2" t="s">
        <v>5</v>
      </c>
    </row>
    <row r="3" hidden="true" spans="1:4">
      <c r="A3" t="s">
        <v>6</v>
      </c>
      <c r="B3" t="str">
        <f>HYPERLINK("https://github.com/zilliztech/milvus-distributed/commit/c67d57346104e07afa2003a716df84cac2cfabaa","c67d57346104e07afa2003a716df84cac2cfabaa")</f>
        <v>c67d57346104e07afa2003a716df84cac2cfabaa</v>
      </c>
      <c r="D3" t="s">
        <v>7</v>
      </c>
    </row>
    <row r="4" hidden="true" spans="1:4">
      <c r="A4" t="s">
        <v>8</v>
      </c>
      <c r="B4" t="str">
        <f>HYPERLINK("https://github.com/zilliztech/milvus-distributed/commit/1a5def26cbbf607398d756d820f3a9a7a9a04ba5","1a5def26cbbf607398d756d820f3a9a7a9a04ba5")</f>
        <v>1a5def26cbbf607398d756d820f3a9a7a9a04ba5</v>
      </c>
      <c r="D4" t="s">
        <v>9</v>
      </c>
    </row>
    <row r="5" hidden="true" spans="1:4">
      <c r="A5" t="s">
        <v>10</v>
      </c>
      <c r="B5" t="str">
        <f>HYPERLINK("https://github.com/zilliztech/milvus-distributed/commit/1643e55d9c4d99dfcada39bd02acb54368fdcf2b","1643e55d9c4d99dfcada39bd02acb54368fdcf2b")</f>
        <v>1643e55d9c4d99dfcada39bd02acb54368fdcf2b</v>
      </c>
      <c r="D5" t="s">
        <v>11</v>
      </c>
    </row>
    <row r="6" hidden="true" spans="1:4">
      <c r="A6" t="s">
        <v>12</v>
      </c>
      <c r="B6" t="str">
        <f>HYPERLINK("https://github.com/zilliztech/milvus-distributed/commit/c97d92be8261a1b4347489e8618b699bc9757292","c97d92be8261a1b4347489e8618b699bc9757292")</f>
        <v>c97d92be8261a1b4347489e8618b699bc9757292</v>
      </c>
      <c r="D6" t="s">
        <v>13</v>
      </c>
    </row>
    <row r="7" hidden="true" spans="1:4">
      <c r="A7" t="s">
        <v>14</v>
      </c>
      <c r="B7" t="str">
        <f>HYPERLINK("https://github.com/zilliztech/milvus-distributed/commit/ffd037f0c4bec7717b049d5d4895dd49b302f935","ffd037f0c4bec7717b049d5d4895dd49b302f935")</f>
        <v>ffd037f0c4bec7717b049d5d4895dd49b302f935</v>
      </c>
      <c r="D7" t="s">
        <v>15</v>
      </c>
    </row>
    <row r="8" hidden="true" spans="1:4">
      <c r="A8" t="s">
        <v>16</v>
      </c>
      <c r="B8" t="str">
        <f>HYPERLINK("https://github.com/zilliztech/milvus-distributed/commit/cc0810c04f136461a1cce43b0ec22e08389b0b41","cc0810c04f136461a1cce43b0ec22e08389b0b41")</f>
        <v>cc0810c04f136461a1cce43b0ec22e08389b0b41</v>
      </c>
      <c r="D8" s="1" t="s">
        <v>17</v>
      </c>
    </row>
    <row r="9" ht="28.5" hidden="true" spans="1:4">
      <c r="A9" t="s">
        <v>18</v>
      </c>
      <c r="B9" t="str">
        <f>HYPERLINK("https://github.com/zilliztech/milvus-distributed/commit/1921071d1535d876daf2301b7438edbffd2164b3","1921071d1535d876daf2301b7438edbffd2164b3")</f>
        <v>1921071d1535d876daf2301b7438edbffd2164b3</v>
      </c>
      <c r="D9" s="1" t="s">
        <v>19</v>
      </c>
    </row>
    <row r="10" spans="1:4">
      <c r="A10" t="s">
        <v>20</v>
      </c>
      <c r="B10" t="str">
        <f>HYPERLINK("https://github.com/zilliztech/milvus-distributed/commit/51dafcef87aaac6705d818f7025e79dcab15f392","51dafcef87aaac6705d818f7025e79dcab15f392")</f>
        <v>51dafcef87aaac6705d818f7025e79dcab15f392</v>
      </c>
      <c r="C10">
        <v>1</v>
      </c>
      <c r="D10" s="1" t="s">
        <v>21</v>
      </c>
    </row>
    <row r="11" spans="1:4">
      <c r="A11" t="s">
        <v>22</v>
      </c>
      <c r="B11" t="str">
        <f>HYPERLINK("https://github.com/zilliztech/milvus-distributed/commit/02356db6c51abfe051a8cf29e57b3903ae1620a0","02356db6c51abfe051a8cf29e57b3903ae1620a0")</f>
        <v>02356db6c51abfe051a8cf29e57b3903ae1620a0</v>
      </c>
      <c r="C11">
        <v>1</v>
      </c>
      <c r="D11" s="1" t="s">
        <v>23</v>
      </c>
    </row>
    <row r="12" spans="1:4">
      <c r="A12" t="s">
        <v>24</v>
      </c>
      <c r="B12" t="str">
        <f>HYPERLINK("https://github.com/zilliztech/milvus-distributed/commit/2c8c67c8b72a536547ed10c5bafae353db3b217c","2c8c67c8b72a536547ed10c5bafae353db3b217c")</f>
        <v>2c8c67c8b72a536547ed10c5bafae353db3b217c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HYPERLINK("https://github.com/zilliztech/milvus-distributed/commit/ba5a1eda4b29a496f49cc6dae2280614664be191","ba5a1eda4b29a496f49cc6dae2280614664be191")</f>
        <v>ba5a1eda4b29a496f49cc6dae2280614664be191</v>
      </c>
      <c r="C13">
        <v>1</v>
      </c>
      <c r="D13" s="1" t="s">
        <v>27</v>
      </c>
    </row>
    <row r="14" spans="1:4">
      <c r="A14" t="s">
        <v>28</v>
      </c>
      <c r="B14" t="str">
        <f>HYPERLINK("https://github.com/zilliztech/milvus-distributed/commit/019e3769f6c616519726f87697b8671e2de7fd5e","019e3769f6c616519726f87697b8671e2de7fd5e")</f>
        <v>019e3769f6c616519726f87697b8671e2de7fd5e</v>
      </c>
      <c r="C14">
        <v>1</v>
      </c>
      <c r="D14" t="s">
        <v>29</v>
      </c>
    </row>
    <row r="15" spans="1:4">
      <c r="A15" t="s">
        <v>30</v>
      </c>
      <c r="B15" t="str">
        <f>HYPERLINK("https://github.com/zilliztech/milvus-distributed/commit/5663a56d0228c3c6589f1e8b07d55d4008dc9252","5663a56d0228c3c6589f1e8b07d55d4008dc9252")</f>
        <v>5663a56d0228c3c6589f1e8b07d55d4008dc9252</v>
      </c>
      <c r="C15">
        <v>1</v>
      </c>
      <c r="D15" s="1" t="s">
        <v>31</v>
      </c>
    </row>
    <row r="16" spans="1:4">
      <c r="A16" t="s">
        <v>32</v>
      </c>
      <c r="B16" t="str">
        <f>HYPERLINK("https://github.com/zilliztech/milvus-distributed/commit/fa9a1cc6829672b3102db5def93bdc8e0046c5d7","fa9a1cc6829672b3102db5def93bdc8e0046c5d7")</f>
        <v>fa9a1cc6829672b3102db5def93bdc8e0046c5d7</v>
      </c>
      <c r="C16">
        <v>1</v>
      </c>
      <c r="D16" t="s">
        <v>33</v>
      </c>
    </row>
    <row r="17" spans="1:4">
      <c r="A17" t="s">
        <v>34</v>
      </c>
      <c r="B17" t="str">
        <f>HYPERLINK("https://github.com/zilliztech/milvus-distributed/commit/6d9de8f8a47b47854098b82170146712f0de648c","6d9de8f8a47b47854098b82170146712f0de648c")</f>
        <v>6d9de8f8a47b47854098b82170146712f0de648c</v>
      </c>
      <c r="C17">
        <v>1</v>
      </c>
      <c r="D17" s="1" t="s">
        <v>35</v>
      </c>
    </row>
    <row r="18" spans="1:4">
      <c r="A18" t="s">
        <v>36</v>
      </c>
      <c r="B18" t="str">
        <f>HYPERLINK("https://github.com/zilliztech/milvus-distributed/commit/69c100d2a41d268fa9fee74f200b710aa38ec6c4","69c100d2a41d268fa9fee74f200b710aa38ec6c4")</f>
        <v>69c100d2a41d268fa9fee74f200b710aa38ec6c4</v>
      </c>
      <c r="C18">
        <v>1</v>
      </c>
      <c r="D18" s="1" t="s">
        <v>37</v>
      </c>
    </row>
    <row r="19" hidden="true" spans="1:4">
      <c r="A19" t="s">
        <v>38</v>
      </c>
      <c r="B19" t="str">
        <f>HYPERLINK("https://github.com/zilliztech/milvus-distributed/commit/511ff92e463fec961a765796baef9bd404ae1ec8","511ff92e463fec961a765796baef9bd404ae1ec8")</f>
        <v>511ff92e463fec961a765796baef9bd404ae1ec8</v>
      </c>
      <c r="D19" t="s">
        <v>39</v>
      </c>
    </row>
    <row r="20" hidden="true" spans="1:4">
      <c r="A20" t="s">
        <v>40</v>
      </c>
      <c r="B20" t="str">
        <f>HYPERLINK("https://github.com/zilliztech/milvus-distributed/commit/5d09319e9f07f740c2b9e65508572a6a7f45ac46","5d09319e9f07f740c2b9e65508572a6a7f45ac46")</f>
        <v>5d09319e9f07f740c2b9e65508572a6a7f45ac46</v>
      </c>
      <c r="D20" t="s">
        <v>41</v>
      </c>
    </row>
    <row r="21" hidden="true" spans="1:4">
      <c r="A21" t="s">
        <v>42</v>
      </c>
      <c r="B21" t="str">
        <f>HYPERLINK("https://github.com/zilliztech/milvus-distributed/commit/6a5d2c45a6c610d6cea440671e66c260ba2e9d2c","6a5d2c45a6c610d6cea440671e66c260ba2e9d2c")</f>
        <v>6a5d2c45a6c610d6cea440671e66c260ba2e9d2c</v>
      </c>
      <c r="D21" t="s">
        <v>43</v>
      </c>
    </row>
    <row r="22" hidden="true" spans="1:4">
      <c r="A22" t="s">
        <v>44</v>
      </c>
      <c r="B22" t="str">
        <f>HYPERLINK("https://github.com/zilliztech/milvus-distributed/commit/50057e557be7b2bcd6abe12b39125971a476b75f","50057e557be7b2bcd6abe12b39125971a476b75f")</f>
        <v>50057e557be7b2bcd6abe12b39125971a476b75f</v>
      </c>
      <c r="D22" t="s">
        <v>45</v>
      </c>
    </row>
    <row r="23" hidden="true" spans="1:4">
      <c r="A23" t="s">
        <v>46</v>
      </c>
      <c r="B23" t="str">
        <f>HYPERLINK("https://github.com/zilliztech/milvus-distributed/commit/b28a7305b58fbac258114b7c47e6d75f59c20b07","b28a7305b58fbac258114b7c47e6d75f59c20b07")</f>
        <v>b28a7305b58fbac258114b7c47e6d75f59c20b07</v>
      </c>
      <c r="D23" t="s">
        <v>47</v>
      </c>
    </row>
    <row r="24" hidden="true" spans="1:4">
      <c r="A24" t="s">
        <v>48</v>
      </c>
      <c r="B24" t="str">
        <f>HYPERLINK("https://github.com/zilliztech/milvus-distributed/commit/118ab7555c68eeec6f3794cd75f00258eb854bb1","118ab7555c68eeec6f3794cd75f00258eb854bb1")</f>
        <v>118ab7555c68eeec6f3794cd75f00258eb854bb1</v>
      </c>
      <c r="D24" t="s">
        <v>49</v>
      </c>
    </row>
    <row r="25" hidden="true" spans="1:4">
      <c r="A25" t="s">
        <v>50</v>
      </c>
      <c r="B25" t="str">
        <f>HYPERLINK("https://github.com/zilliztech/milvus-distributed/commit/1ab510874a012a01ddb0ffa9aec09aa799fa809b","1ab510874a012a01ddb0ffa9aec09aa799fa809b")</f>
        <v>1ab510874a012a01ddb0ffa9aec09aa799fa809b</v>
      </c>
      <c r="D25" t="s">
        <v>51</v>
      </c>
    </row>
    <row r="26" hidden="true" spans="1:4">
      <c r="A26" t="s">
        <v>52</v>
      </c>
      <c r="B26" t="str">
        <f>HYPERLINK("https://github.com/zilliztech/milvus-distributed/commit/577b32fb1374f3608596f61f38ab4aeda183ee42","577b32fb1374f3608596f61f38ab4aeda183ee42")</f>
        <v>577b32fb1374f3608596f61f38ab4aeda183ee42</v>
      </c>
      <c r="D26" t="s">
        <v>53</v>
      </c>
    </row>
    <row r="27" hidden="true" spans="1:4">
      <c r="A27" t="s">
        <v>54</v>
      </c>
      <c r="B27" t="str">
        <f>HYPERLINK("https://github.com/zilliztech/milvus-distributed/commit/aa86157c1a44548ed354e153feb03eb5b7b03306","aa86157c1a44548ed354e153feb03eb5b7b03306")</f>
        <v>aa86157c1a44548ed354e153feb03eb5b7b03306</v>
      </c>
      <c r="D27" t="s">
        <v>55</v>
      </c>
    </row>
    <row r="28" hidden="true" spans="1:4">
      <c r="A28" t="s">
        <v>56</v>
      </c>
      <c r="B28" t="str">
        <f>HYPERLINK("https://github.com/zilliztech/milvus-distributed/commit/50dd511396fd510c376c401247670e52ceb2795a","50dd511396fd510c376c401247670e52ceb2795a")</f>
        <v>50dd511396fd510c376c401247670e52ceb2795a</v>
      </c>
      <c r="D28" t="s">
        <v>57</v>
      </c>
    </row>
    <row r="29" hidden="true" spans="1:4">
      <c r="A29" t="s">
        <v>58</v>
      </c>
      <c r="B29" t="str">
        <f>HYPERLINK("https://github.com/zilliztech/milvus-distributed/commit/7e7dd1443eb8a4db9ed40c98d7a8918c8f4c7b17","7e7dd1443eb8a4db9ed40c98d7a8918c8f4c7b17")</f>
        <v>7e7dd1443eb8a4db9ed40c98d7a8918c8f4c7b17</v>
      </c>
      <c r="D29" t="s">
        <v>59</v>
      </c>
    </row>
    <row r="30" hidden="true" spans="1:4">
      <c r="A30" t="s">
        <v>60</v>
      </c>
      <c r="B30" t="str">
        <f>HYPERLINK("https://github.com/zilliztech/milvus-distributed/commit/d2d211d2752c747cd1856f29d7cb3d9951128205","d2d211d2752c747cd1856f29d7cb3d9951128205")</f>
        <v>d2d211d2752c747cd1856f29d7cb3d9951128205</v>
      </c>
      <c r="D30" t="s">
        <v>61</v>
      </c>
    </row>
    <row r="31" hidden="true" spans="1:4">
      <c r="A31" t="s">
        <v>62</v>
      </c>
      <c r="B31" t="str">
        <f>HYPERLINK("https://github.com/zilliztech/milvus-distributed/commit/e4ecb0a982d4a7988651179661c34868709e6aef","e4ecb0a982d4a7988651179661c34868709e6aef")</f>
        <v>e4ecb0a982d4a7988651179661c34868709e6aef</v>
      </c>
      <c r="D31" t="s">
        <v>15</v>
      </c>
    </row>
    <row r="32" hidden="true" spans="1:4">
      <c r="A32" t="s">
        <v>63</v>
      </c>
      <c r="B32" t="str">
        <f>HYPERLINK("https://github.com/zilliztech/milvus-distributed/commit/c3316bfca2a2badaec757d7a3f56479b4ddd80b7","c3316bfca2a2badaec757d7a3f56479b4ddd80b7")</f>
        <v>c3316bfca2a2badaec757d7a3f56479b4ddd80b7</v>
      </c>
      <c r="D32" t="s">
        <v>64</v>
      </c>
    </row>
    <row r="33" hidden="true" spans="1:4">
      <c r="A33" t="s">
        <v>65</v>
      </c>
      <c r="B33" t="str">
        <f>HYPERLINK("https://github.com/zilliztech/milvus-distributed/commit/32b08efdd438e623b77d4a27efe34817e2b641f0","32b08efdd438e623b77d4a27efe34817e2b641f0")</f>
        <v>32b08efdd438e623b77d4a27efe34817e2b641f0</v>
      </c>
      <c r="D33" t="s">
        <v>66</v>
      </c>
    </row>
    <row r="34" hidden="true" spans="1:4">
      <c r="A34" t="s">
        <v>67</v>
      </c>
      <c r="B34" t="str">
        <f>HYPERLINK("https://github.com/zilliztech/milvus-distributed/commit/9c33992aeaff6cad413e5cee8b85aaf4d9ff7aed","9c33992aeaff6cad413e5cee8b85aaf4d9ff7aed")</f>
        <v>9c33992aeaff6cad413e5cee8b85aaf4d9ff7aed</v>
      </c>
      <c r="D34" t="s">
        <v>68</v>
      </c>
    </row>
    <row r="35" spans="1:4">
      <c r="A35" t="s">
        <v>69</v>
      </c>
      <c r="B35" t="str">
        <f>HYPERLINK("https://github.com/zilliztech/milvus-distributed/commit/83e1643fa000e0385f5ac995ae0c06f31fa4a3e3","83e1643fa000e0385f5ac995ae0c06f31fa4a3e3")</f>
        <v>83e1643fa000e0385f5ac995ae0c06f31fa4a3e3</v>
      </c>
      <c r="C35">
        <v>1</v>
      </c>
      <c r="D35" s="1" t="s">
        <v>70</v>
      </c>
    </row>
    <row r="36" spans="1:4">
      <c r="A36" t="s">
        <v>71</v>
      </c>
      <c r="B36" t="str">
        <f>HYPERLINK("https://github.com/zilliztech/milvus-distributed/commit/3610810c851a9142b781aad7573022e73aed71fe","3610810c851a9142b781aad7573022e73aed71fe")</f>
        <v>3610810c851a9142b781aad7573022e73aed71fe</v>
      </c>
      <c r="C36">
        <v>1</v>
      </c>
      <c r="D36" s="1" t="s">
        <v>72</v>
      </c>
    </row>
    <row r="37" spans="1:4">
      <c r="A37" t="s">
        <v>73</v>
      </c>
      <c r="B37" t="str">
        <f>HYPERLINK("https://github.com/zilliztech/milvus-distributed/commit/0b81ae937002e57c2a02e02aee7623cc10fcae70","0b81ae937002e57c2a02e02aee7623cc10fcae70")</f>
        <v>0b81ae937002e57c2a02e02aee7623cc10fcae70</v>
      </c>
      <c r="C37">
        <v>1</v>
      </c>
      <c r="D37" s="1" t="s">
        <v>74</v>
      </c>
    </row>
    <row r="38" spans="1:4">
      <c r="A38" t="s">
        <v>75</v>
      </c>
      <c r="B38" t="str">
        <f>HYPERLINK("https://github.com/zilliztech/milvus-distributed/commit/09304b52f495d140ebf9c71149a58177b095f8de","09304b52f495d140ebf9c71149a58177b095f8de")</f>
        <v>09304b52f495d140ebf9c71149a58177b095f8de</v>
      </c>
      <c r="C38">
        <v>1</v>
      </c>
      <c r="D38" s="1" t="s">
        <v>76</v>
      </c>
    </row>
    <row r="39" spans="1:4">
      <c r="A39" t="s">
        <v>77</v>
      </c>
      <c r="B39" t="str">
        <f>HYPERLINK("https://github.com/zilliztech/milvus-distributed/commit/3bbc9b2cb210207cc47e646cc4017f8dab7fe39e","3bbc9b2cb210207cc47e646cc4017f8dab7fe39e")</f>
        <v>3bbc9b2cb210207cc47e646cc4017f8dab7fe39e</v>
      </c>
      <c r="C39">
        <v>1</v>
      </c>
      <c r="D39" t="s">
        <v>78</v>
      </c>
    </row>
    <row r="40" spans="1:4">
      <c r="A40" t="s">
        <v>79</v>
      </c>
      <c r="B40" t="str">
        <f>HYPERLINK("https://github.com/zilliztech/milvus-distributed/commit/c4a4c48d27d2e3cc51752bd96e12c36c784ab5d9","c4a4c48d27d2e3cc51752bd96e12c36c784ab5d9")</f>
        <v>c4a4c48d27d2e3cc51752bd96e12c36c784ab5d9</v>
      </c>
      <c r="C40">
        <v>1</v>
      </c>
      <c r="D40" s="1" t="s">
        <v>80</v>
      </c>
    </row>
    <row r="41" spans="1:4">
      <c r="A41" t="s">
        <v>81</v>
      </c>
      <c r="B41" t="str">
        <f>HYPERLINK("https://github.com/zilliztech/milvus-distributed/commit/92b347d0c85175dc9ab535421b51e2d2d413d68b","92b347d0c85175dc9ab535421b51e2d2d413d68b")</f>
        <v>92b347d0c85175dc9ab535421b51e2d2d413d68b</v>
      </c>
      <c r="C41">
        <v>1</v>
      </c>
      <c r="D41" t="s">
        <v>82</v>
      </c>
    </row>
    <row r="42" spans="1:4">
      <c r="A42" t="s">
        <v>83</v>
      </c>
      <c r="B42" t="str">
        <f>HYPERLINK("https://github.com/zilliztech/milvus-distributed/commit/d007d9e97416aa31537fd227b074d12fa40b72e1","d007d9e97416aa31537fd227b074d12fa40b72e1")</f>
        <v>d007d9e97416aa31537fd227b074d12fa40b72e1</v>
      </c>
      <c r="C42">
        <v>1</v>
      </c>
      <c r="D42" s="1" t="s">
        <v>84</v>
      </c>
    </row>
    <row r="43" spans="1:4">
      <c r="A43" t="s">
        <v>85</v>
      </c>
      <c r="B43" t="str">
        <f>HYPERLINK("https://github.com/zilliztech/milvus-distributed/commit/c5f69b1ff6771660e1e3c7eb084914f2ffb718ec","c5f69b1ff6771660e1e3c7eb084914f2ffb718ec")</f>
        <v>c5f69b1ff6771660e1e3c7eb084914f2ffb718ec</v>
      </c>
      <c r="C43">
        <v>1</v>
      </c>
      <c r="D43" t="s">
        <v>86</v>
      </c>
    </row>
    <row r="44" spans="1:4">
      <c r="A44" t="s">
        <v>87</v>
      </c>
      <c r="B44" t="str">
        <f>HYPERLINK("https://github.com/zilliztech/milvus-distributed/commit/26c0369392612f0627fc336afdccdbd44f91ec5b","26c0369392612f0627fc336afdccdbd44f91ec5b")</f>
        <v>26c0369392612f0627fc336afdccdbd44f91ec5b</v>
      </c>
      <c r="C44">
        <v>1</v>
      </c>
      <c r="D44" s="1" t="s">
        <v>88</v>
      </c>
    </row>
    <row r="45" spans="1:4">
      <c r="A45" t="s">
        <v>89</v>
      </c>
      <c r="B45" t="str">
        <f>HYPERLINK("https://github.com/zilliztech/milvus-distributed/commit/bd6a958924d640e7a82fc525c43c155b56542ae5","bd6a958924d640e7a82fc525c43c155b56542ae5")</f>
        <v>bd6a958924d640e7a82fc525c43c155b56542ae5</v>
      </c>
      <c r="C45">
        <v>1</v>
      </c>
      <c r="D45" t="s">
        <v>90</v>
      </c>
    </row>
    <row r="46" spans="1:4">
      <c r="A46" t="s">
        <v>91</v>
      </c>
      <c r="B46" t="str">
        <f>HYPERLINK("https://github.com/zilliztech/milvus-distributed/commit/532fab44b846b61ad97f81cf3926caac10936350","532fab44b846b61ad97f81cf3926caac10936350")</f>
        <v>532fab44b846b61ad97f81cf3926caac10936350</v>
      </c>
      <c r="C46">
        <v>1</v>
      </c>
      <c r="D46" t="s">
        <v>92</v>
      </c>
    </row>
    <row r="47" spans="1:4">
      <c r="A47" t="s">
        <v>93</v>
      </c>
      <c r="B47" t="str">
        <f>HYPERLINK("https://github.com/zilliztech/milvus-distributed/commit/6bea7451d06ec0c99feb231005611cdf0c6f3953","6bea7451d06ec0c99feb231005611cdf0c6f3953")</f>
        <v>6bea7451d06ec0c99feb231005611cdf0c6f3953</v>
      </c>
      <c r="C47">
        <v>1</v>
      </c>
      <c r="D47" t="s">
        <v>94</v>
      </c>
    </row>
    <row r="48" hidden="true" spans="1:4">
      <c r="A48" t="s">
        <v>95</v>
      </c>
      <c r="B48" t="str">
        <f>HYPERLINK("https://github.com/zilliztech/milvus-distributed/commit/fea9d1665bbdf875b58cd98125c55e64d26954fd","fea9d1665bbdf875b58cd98125c55e64d26954fd")</f>
        <v>fea9d1665bbdf875b58cd98125c55e64d26954fd</v>
      </c>
      <c r="D48" s="1" t="s">
        <v>96</v>
      </c>
    </row>
    <row r="49" spans="1:4">
      <c r="A49" t="s">
        <v>97</v>
      </c>
      <c r="B49" t="str">
        <f>HYPERLINK("https://github.com/zilliztech/milvus-distributed/commit/ecafbcd521e86c548542cc7a883965aad49dd6ae","ecafbcd521e86c548542cc7a883965aad49dd6ae")</f>
        <v>ecafbcd521e86c548542cc7a883965aad49dd6ae</v>
      </c>
      <c r="C49">
        <v>1</v>
      </c>
      <c r="D49" s="1" t="s">
        <v>96</v>
      </c>
    </row>
    <row r="50" spans="1:4">
      <c r="A50" t="s">
        <v>98</v>
      </c>
      <c r="B50" t="str">
        <f>HYPERLINK("https://github.com/zilliztech/milvus-distributed/commit/db8a42f808ea2aaca33bd8a4170356ce8f1be988","db8a42f808ea2aaca33bd8a4170356ce8f1be988")</f>
        <v>db8a42f808ea2aaca33bd8a4170356ce8f1be988</v>
      </c>
      <c r="C50">
        <v>1</v>
      </c>
      <c r="D50" s="1" t="s">
        <v>99</v>
      </c>
    </row>
    <row r="51" hidden="true" spans="1:4">
      <c r="A51" t="s">
        <v>100</v>
      </c>
      <c r="B51" t="str">
        <f>HYPERLINK("https://github.com/zilliztech/milvus-distributed/commit/62ac18ecc0891b088b6e31ae75512c908a180113","62ac18ecc0891b088b6e31ae75512c908a180113")</f>
        <v>62ac18ecc0891b088b6e31ae75512c908a180113</v>
      </c>
      <c r="D51" s="1"/>
    </row>
    <row r="52" spans="1:4">
      <c r="A52" t="s">
        <v>101</v>
      </c>
      <c r="B52" t="str">
        <f>HYPERLINK("https://github.com/zilliztech/milvus-distributed/commit/ab8b9a84d11f5fc3b956c7a431f1bcf213c6e5cd","ab8b9a84d11f5fc3b956c7a431f1bcf213c6e5cd")</f>
        <v>ab8b9a84d11f5fc3b956c7a431f1bcf213c6e5cd</v>
      </c>
      <c r="C52">
        <v>1</v>
      </c>
      <c r="D52" s="1" t="s">
        <v>102</v>
      </c>
    </row>
    <row r="53" spans="1:4">
      <c r="A53" t="s">
        <v>103</v>
      </c>
      <c r="B53" t="str">
        <f>HYPERLINK("https://github.com/zilliztech/milvus-distributed/commit/e273b08c2ba7e9406cdb4260fcb73d76acf11d7f","e273b08c2ba7e9406cdb4260fcb73d76acf11d7f")</f>
        <v>e273b08c2ba7e9406cdb4260fcb73d76acf11d7f</v>
      </c>
      <c r="C53">
        <v>1</v>
      </c>
      <c r="D53" t="s">
        <v>104</v>
      </c>
    </row>
    <row r="54" ht="39.4" hidden="true" spans="1:4">
      <c r="A54" t="s">
        <v>105</v>
      </c>
      <c r="B54" t="str">
        <f>HYPERLINK("https://github.com/zilliztech/milvus-distributed/commit/f201ac336461ac6cddc1d217b58baa705a792df2","f201ac336461ac6cddc1d217b58baa705a792df2")</f>
        <v>f201ac336461ac6cddc1d217b58baa705a792df2</v>
      </c>
      <c r="D54" s="1" t="s">
        <v>106</v>
      </c>
    </row>
    <row r="55" spans="1:4">
      <c r="A55" t="s">
        <v>107</v>
      </c>
      <c r="B55" t="str">
        <f>HYPERLINK("https://github.com/zilliztech/milvus-distributed/commit/6e1296eac39685d39d3413216b8628bb4ee2dcd2","6e1296eac39685d39d3413216b8628bb4ee2dcd2")</f>
        <v>6e1296eac39685d39d3413216b8628bb4ee2dcd2</v>
      </c>
      <c r="C55">
        <v>1</v>
      </c>
      <c r="D55" s="1" t="s">
        <v>108</v>
      </c>
    </row>
    <row r="56" spans="1:4">
      <c r="A56" t="s">
        <v>109</v>
      </c>
      <c r="B56" t="str">
        <f>HYPERLINK("https://github.com/zilliztech/milvus-distributed/commit/85912ba5f11b567e7b36bae1b67b0b3011038238","85912ba5f11b567e7b36bae1b67b0b3011038238")</f>
        <v>85912ba5f11b567e7b36bae1b67b0b3011038238</v>
      </c>
      <c r="C56">
        <v>1</v>
      </c>
      <c r="D56" s="1" t="s">
        <v>110</v>
      </c>
    </row>
    <row r="57" spans="1:4">
      <c r="A57" t="s">
        <v>111</v>
      </c>
      <c r="B57" t="str">
        <f>HYPERLINK("https://github.com/zilliztech/milvus-distributed/commit/6965216cce676a514754a6310654c70fee4b2764","6965216cce676a514754a6310654c70fee4b2764")</f>
        <v>6965216cce676a514754a6310654c70fee4b2764</v>
      </c>
      <c r="C57">
        <v>1</v>
      </c>
      <c r="D57" s="1" t="s">
        <v>112</v>
      </c>
    </row>
    <row r="58" spans="1:4">
      <c r="A58" t="s">
        <v>113</v>
      </c>
      <c r="B58" t="str">
        <f>HYPERLINK("https://github.com/zilliztech/milvus-distributed/commit/c51899b5a5e4e60a274aaacdfd03a67bf059a4f5","c51899b5a5e4e60a274aaacdfd03a67bf059a4f5")</f>
        <v>c51899b5a5e4e60a274aaacdfd03a67bf059a4f5</v>
      </c>
      <c r="C58">
        <v>1</v>
      </c>
      <c r="D58" t="s">
        <v>114</v>
      </c>
    </row>
    <row r="59" spans="1:4">
      <c r="A59" t="s">
        <v>115</v>
      </c>
      <c r="B59" t="str">
        <f>HYPERLINK("https://github.com/zilliztech/milvus-distributed/commit/60dfa8b5cb9c513e4a4c08e1c09bb3e13b4a0cf2","60dfa8b5cb9c513e4a4c08e1c09bb3e13b4a0cf2")</f>
        <v>60dfa8b5cb9c513e4a4c08e1c09bb3e13b4a0cf2</v>
      </c>
      <c r="C59">
        <v>1</v>
      </c>
      <c r="D59" s="1" t="s">
        <v>116</v>
      </c>
    </row>
    <row r="60" spans="1:4">
      <c r="A60" t="s">
        <v>117</v>
      </c>
      <c r="B60" t="str">
        <f>HYPERLINK("https://github.com/zilliztech/milvus-distributed/commit/f323cba4ef598c5996c11dd8097767de0a4de829","f323cba4ef598c5996c11dd8097767de0a4de829")</f>
        <v>f323cba4ef598c5996c11dd8097767de0a4de829</v>
      </c>
      <c r="C60">
        <v>1</v>
      </c>
      <c r="D60" t="s">
        <v>118</v>
      </c>
    </row>
    <row r="61" hidden="true" spans="1:4">
      <c r="A61" t="s">
        <v>119</v>
      </c>
      <c r="B61" t="str">
        <f>HYPERLINK("https://github.com/zilliztech/milvus-distributed/commit/6ba65a43c4cbf701ab078f930edd5e2301596623","6ba65a43c4cbf701ab078f930edd5e2301596623")</f>
        <v>6ba65a43c4cbf701ab078f930edd5e2301596623</v>
      </c>
      <c r="D61" t="s">
        <v>120</v>
      </c>
    </row>
    <row r="62" hidden="true" spans="1:4">
      <c r="A62" t="s">
        <v>121</v>
      </c>
      <c r="B62" t="str">
        <f>HYPERLINK("https://github.com/zilliztech/milvus-distributed/commit/d33b2772f85f7dc4c966b56819ceae7565d26aec","d33b2772f85f7dc4c966b56819ceae7565d26aec")</f>
        <v>d33b2772f85f7dc4c966b56819ceae7565d26aec</v>
      </c>
      <c r="D62" t="s">
        <v>122</v>
      </c>
    </row>
    <row r="63" spans="1:4">
      <c r="A63" t="s">
        <v>123</v>
      </c>
      <c r="B63" t="str">
        <f>HYPERLINK("https://github.com/zilliztech/milvus-distributed/commit/7ed31818a8155459f1e8a02e596bf6696605eb4d","7ed31818a8155459f1e8a02e596bf6696605eb4d")</f>
        <v>7ed31818a8155459f1e8a02e596bf6696605eb4d</v>
      </c>
      <c r="C63">
        <v>1</v>
      </c>
      <c r="D63" s="1" t="s">
        <v>124</v>
      </c>
    </row>
    <row r="64" spans="1:4">
      <c r="A64" t="s">
        <v>125</v>
      </c>
      <c r="B64" t="str">
        <f>HYPERLINK("https://github.com/zilliztech/milvus-distributed/commit/895020420a0cb61165726c20968e8668a0661ea9","895020420a0cb61165726c20968e8668a0661ea9")</f>
        <v>895020420a0cb61165726c20968e8668a0661ea9</v>
      </c>
      <c r="C64">
        <v>1</v>
      </c>
      <c r="D64" s="1" t="s">
        <v>126</v>
      </c>
    </row>
    <row r="65" spans="1:4">
      <c r="A65" t="s">
        <v>127</v>
      </c>
      <c r="B65" t="str">
        <f>HYPERLINK("https://github.com/zilliztech/milvus-distributed/commit/095f195720af115568e1fcbb3450c7f27dce5635","095f195720af115568e1fcbb3450c7f27dce5635")</f>
        <v>095f195720af115568e1fcbb3450c7f27dce5635</v>
      </c>
      <c r="C65">
        <v>1</v>
      </c>
      <c r="D65" s="1" t="s">
        <v>128</v>
      </c>
    </row>
    <row r="66" spans="1:4">
      <c r="A66" t="s">
        <v>129</v>
      </c>
      <c r="B66" t="str">
        <f>HYPERLINK("https://github.com/zilliztech/milvus-distributed/commit/299b74149cd3a8de1b5a81794f00d29c97cd3b48","299b74149cd3a8de1b5a81794f00d29c97cd3b48")</f>
        <v>299b74149cd3a8de1b5a81794f00d29c97cd3b48</v>
      </c>
      <c r="C66">
        <v>1</v>
      </c>
      <c r="D66" s="1" t="s">
        <v>130</v>
      </c>
    </row>
    <row r="67" spans="1:4">
      <c r="A67" t="s">
        <v>131</v>
      </c>
      <c r="B67" t="str">
        <f>HYPERLINK("https://github.com/zilliztech/milvus-distributed/commit/42691d3f28db5e5871ddd53f8f4071d58378cf1c","42691d3f28db5e5871ddd53f8f4071d58378cf1c")</f>
        <v>42691d3f28db5e5871ddd53f8f4071d58378cf1c</v>
      </c>
      <c r="C67">
        <v>1</v>
      </c>
      <c r="D67" s="1" t="s">
        <v>132</v>
      </c>
    </row>
    <row r="68" hidden="true" spans="1:4">
      <c r="A68" t="s">
        <v>133</v>
      </c>
      <c r="B68" t="str">
        <f>HYPERLINK("https://github.com/zilliztech/milvus-distributed/commit/255fcfa270b05d94646f764591491ed3f5fdb907","255fcfa270b05d94646f764591491ed3f5fdb907")</f>
        <v>255fcfa270b05d94646f764591491ed3f5fdb907</v>
      </c>
      <c r="D68" t="s">
        <v>134</v>
      </c>
    </row>
    <row r="69" hidden="true" spans="1:4">
      <c r="A69" t="s">
        <v>135</v>
      </c>
      <c r="B69" t="str">
        <f>HYPERLINK("https://github.com/zilliztech/milvus-distributed/commit/8f05cd83dc523e50c2d57762da0a03d4f09452b4","8f05cd83dc523e50c2d57762da0a03d4f09452b4")</f>
        <v>8f05cd83dc523e50c2d57762da0a03d4f09452b4</v>
      </c>
      <c r="D69" t="s">
        <v>136</v>
      </c>
    </row>
    <row r="70" hidden="true" spans="1:4">
      <c r="A70" t="s">
        <v>137</v>
      </c>
      <c r="B70" t="str">
        <f>HYPERLINK("https://github.com/zilliztech/milvus-distributed/commit/5db282109e4ec0deb6bf67cf23ad57e55af42a83","5db282109e4ec0deb6bf67cf23ad57e55af42a83")</f>
        <v>5db282109e4ec0deb6bf67cf23ad57e55af42a83</v>
      </c>
      <c r="D70" t="s">
        <v>138</v>
      </c>
    </row>
    <row r="71" hidden="true" spans="1:4">
      <c r="A71" t="s">
        <v>139</v>
      </c>
      <c r="B71" t="str">
        <f>HYPERLINK("https://github.com/zilliztech/milvus-distributed/commit/cd5e36f9467311d2a53fab8a521871616bd8e057","cd5e36f9467311d2a53fab8a521871616bd8e057")</f>
        <v>cd5e36f9467311d2a53fab8a521871616bd8e057</v>
      </c>
      <c r="D71" t="s">
        <v>136</v>
      </c>
    </row>
    <row r="72" spans="1:4">
      <c r="A72" t="s">
        <v>140</v>
      </c>
      <c r="B72" t="str">
        <f>HYPERLINK("https://github.com/zilliztech/milvus-distributed/commit/ef72a42493e67081fc82fe647540f2719169ce84","ef72a42493e67081fc82fe647540f2719169ce84")</f>
        <v>ef72a42493e67081fc82fe647540f2719169ce84</v>
      </c>
      <c r="C72">
        <v>1</v>
      </c>
      <c r="D72" t="s">
        <v>141</v>
      </c>
    </row>
    <row r="73" spans="1:4">
      <c r="A73" t="s">
        <v>142</v>
      </c>
      <c r="B73" t="str">
        <f>HYPERLINK("https://github.com/zilliztech/milvus-distributed/commit/99d87b56ceada1595f4e9272d106951291227e1a","99d87b56ceada1595f4e9272d106951291227e1a")</f>
        <v>99d87b56ceada1595f4e9272d106951291227e1a</v>
      </c>
      <c r="C73">
        <v>1</v>
      </c>
      <c r="D73" s="1" t="s">
        <v>143</v>
      </c>
    </row>
    <row r="74" spans="1:4">
      <c r="A74" t="s">
        <v>144</v>
      </c>
      <c r="B74" t="str">
        <f>HYPERLINK("https://github.com/zilliztech/milvus-distributed/commit/ed6ff16ef68713c3a80c7eaa39d8f159194fc33d","ed6ff16ef68713c3a80c7eaa39d8f159194fc33d")</f>
        <v>ed6ff16ef68713c3a80c7eaa39d8f159194fc33d</v>
      </c>
      <c r="C74">
        <v>1</v>
      </c>
      <c r="D74" s="1" t="s">
        <v>145</v>
      </c>
    </row>
    <row r="75" spans="1:4">
      <c r="A75" t="s">
        <v>146</v>
      </c>
      <c r="B75" t="str">
        <f>HYPERLINK("https://github.com/zilliztech/milvus-distributed/commit/3cfdc052d54eb14a51e27bc3e9018ac4f9bf3af7","3cfdc052d54eb14a51e27bc3e9018ac4f9bf3af7")</f>
        <v>3cfdc052d54eb14a51e27bc3e9018ac4f9bf3af7</v>
      </c>
      <c r="C75">
        <v>1</v>
      </c>
      <c r="D75" s="1" t="s">
        <v>147</v>
      </c>
    </row>
    <row r="76" spans="1:4">
      <c r="A76" t="s">
        <v>148</v>
      </c>
      <c r="B76" t="str">
        <f>HYPERLINK("https://github.com/zilliztech/milvus-distributed/commit/5843b366aefab32f27b698df7c394de04abd2535","5843b366aefab32f27b698df7c394de04abd2535")</f>
        <v>5843b366aefab32f27b698df7c394de04abd2535</v>
      </c>
      <c r="C76">
        <v>1</v>
      </c>
      <c r="D76" s="1" t="s">
        <v>149</v>
      </c>
    </row>
    <row r="77" spans="1:4">
      <c r="A77" t="s">
        <v>150</v>
      </c>
      <c r="B77" t="str">
        <f>HYPERLINK("https://github.com/zilliztech/milvus-distributed/commit/951a62c4982ce70b61f4d64a956ca34de7122f9d","951a62c4982ce70b61f4d64a956ca34de7122f9d")</f>
        <v>951a62c4982ce70b61f4d64a956ca34de7122f9d</v>
      </c>
      <c r="C77">
        <v>1</v>
      </c>
      <c r="D77" s="1" t="s">
        <v>151</v>
      </c>
    </row>
    <row r="78" spans="1:4">
      <c r="A78" t="s">
        <v>152</v>
      </c>
      <c r="B78" t="str">
        <f>HYPERLINK("https://github.com/zilliztech/milvus-distributed/commit/89ad943df09a67477d75f60b2bafefa2c92070a3","89ad943df09a67477d75f60b2bafefa2c92070a3")</f>
        <v>89ad943df09a67477d75f60b2bafefa2c92070a3</v>
      </c>
      <c r="C78">
        <v>1</v>
      </c>
      <c r="D78" s="1" t="s">
        <v>153</v>
      </c>
    </row>
    <row r="79" spans="1:4">
      <c r="A79" t="s">
        <v>154</v>
      </c>
      <c r="B79" t="str">
        <f>HYPERLINK("https://github.com/zilliztech/milvus-distributed/commit/46bf3f3da9edba4dc097847e814a2ff4327437f2","46bf3f3da9edba4dc097847e814a2ff4327437f2")</f>
        <v>46bf3f3da9edba4dc097847e814a2ff4327437f2</v>
      </c>
      <c r="C79">
        <v>1</v>
      </c>
      <c r="D79" t="s">
        <v>155</v>
      </c>
    </row>
    <row r="80" spans="1:4">
      <c r="A80" t="s">
        <v>156</v>
      </c>
      <c r="B80" t="str">
        <f>HYPERLINK("https://github.com/zilliztech/milvus-distributed/commit/eb9c9d2f08e81a48e338b5f576e39c19eb4403af","eb9c9d2f08e81a48e338b5f576e39c19eb4403af")</f>
        <v>eb9c9d2f08e81a48e338b5f576e39c19eb4403af</v>
      </c>
      <c r="C80">
        <v>1</v>
      </c>
      <c r="D80" s="1" t="s">
        <v>157</v>
      </c>
    </row>
    <row r="81" hidden="true" spans="1:4">
      <c r="A81" t="s">
        <v>158</v>
      </c>
      <c r="B81" t="str">
        <f>HYPERLINK("https://github.com/zilliztech/milvus-distributed/commit/b6cf7672cd8a4057f7995cf4421ce93de897cf19","b6cf7672cd8a4057f7995cf4421ce93de897cf19")</f>
        <v>b6cf7672cd8a4057f7995cf4421ce93de897cf19</v>
      </c>
      <c r="D81" t="s">
        <v>159</v>
      </c>
    </row>
    <row r="82" hidden="true" spans="1:4">
      <c r="A82" t="s">
        <v>160</v>
      </c>
      <c r="B82" t="str">
        <f>HYPERLINK("https://github.com/zilliztech/milvus-distributed/commit/9e1e71196d73da0987bfa1e3756def0b66b51b1b","9e1e71196d73da0987bfa1e3756def0b66b51b1b")</f>
        <v>9e1e71196d73da0987bfa1e3756def0b66b51b1b</v>
      </c>
      <c r="D82" t="s">
        <v>161</v>
      </c>
    </row>
    <row r="83" spans="1:4">
      <c r="A83" t="s">
        <v>162</v>
      </c>
      <c r="B83" t="str">
        <f>HYPERLINK("https://github.com/zilliztech/milvus-distributed/commit/a241233155e62898cd2cb839d3fc1da645407cae","a241233155e62898cd2cb839d3fc1da645407cae")</f>
        <v>a241233155e62898cd2cb839d3fc1da645407cae</v>
      </c>
      <c r="C83">
        <v>1</v>
      </c>
      <c r="D83" s="1" t="s">
        <v>163</v>
      </c>
    </row>
    <row r="84" hidden="true" spans="1:4">
      <c r="A84" t="s">
        <v>164</v>
      </c>
      <c r="B84" t="str">
        <f>HYPERLINK("https://github.com/zilliztech/milvus-distributed/commit/c8d3abba13b883225bfceca799b9b66161f26ca8","c8d3abba13b883225bfceca799b9b66161f26ca8")</f>
        <v>c8d3abba13b883225bfceca799b9b66161f26ca8</v>
      </c>
      <c r="D84" t="s">
        <v>165</v>
      </c>
    </row>
    <row r="85" hidden="true" spans="1:4">
      <c r="A85" t="s">
        <v>166</v>
      </c>
      <c r="B85" t="str">
        <f>HYPERLINK("https://github.com/zilliztech/milvus-distributed/commit/4f400f81a3cbcafba518e805108652ad46fe28bc","4f400f81a3cbcafba518e805108652ad46fe28bc")</f>
        <v>4f400f81a3cbcafba518e805108652ad46fe28bc</v>
      </c>
      <c r="D85" t="s">
        <v>167</v>
      </c>
    </row>
    <row r="86" ht="28.5" hidden="true" spans="1:4">
      <c r="A86" t="s">
        <v>168</v>
      </c>
      <c r="B86" t="str">
        <f>HYPERLINK("https://github.com/zilliztech/milvus-distributed/commit/69e7ae3a5e2007e6dc5a05803db865e72773e61a","69e7ae3a5e2007e6dc5a05803db865e72773e61a")</f>
        <v>69e7ae3a5e2007e6dc5a05803db865e72773e61a</v>
      </c>
      <c r="D86" s="1" t="s">
        <v>169</v>
      </c>
    </row>
    <row r="87" spans="1:4">
      <c r="A87" t="s">
        <v>170</v>
      </c>
      <c r="B87" t="str">
        <f>HYPERLINK("https://github.com/zilliztech/milvus-distributed/commit/ccd29371c5bc222d918f22b09e015c76f3c59821","ccd29371c5bc222d918f22b09e015c76f3c59821")</f>
        <v>ccd29371c5bc222d918f22b09e015c76f3c59821</v>
      </c>
      <c r="C87">
        <v>1</v>
      </c>
      <c r="D87" s="1" t="s">
        <v>171</v>
      </c>
    </row>
    <row r="88" spans="1:4">
      <c r="A88" t="s">
        <v>172</v>
      </c>
      <c r="B88" t="str">
        <f>HYPERLINK("https://github.com/zilliztech/milvus-distributed/commit/a4313a1b2c9a55b239cea0fe15cfa3b07d8c43db","a4313a1b2c9a55b239cea0fe15cfa3b07d8c43db")</f>
        <v>a4313a1b2c9a55b239cea0fe15cfa3b07d8c43db</v>
      </c>
      <c r="C88">
        <v>1</v>
      </c>
      <c r="D88" s="1" t="s">
        <v>173</v>
      </c>
    </row>
    <row r="89" spans="1:4">
      <c r="A89" t="s">
        <v>174</v>
      </c>
      <c r="B89" t="str">
        <f>HYPERLINK("https://github.com/zilliztech/milvus-distributed/commit/d51711f417ec9caa2f466870e3979bcdb1c84e7d","d51711f417ec9caa2f466870e3979bcdb1c84e7d")</f>
        <v>d51711f417ec9caa2f466870e3979bcdb1c84e7d</v>
      </c>
      <c r="C89">
        <v>1</v>
      </c>
      <c r="D89" s="1" t="s">
        <v>175</v>
      </c>
    </row>
    <row r="90" spans="1:4">
      <c r="A90" t="s">
        <v>176</v>
      </c>
      <c r="B90" t="str">
        <f>HYPERLINK("https://github.com/zilliztech/milvus-distributed/commit/181fd55ad71027fc87d65585da7369e1bb89dab0","181fd55ad71027fc87d65585da7369e1bb89dab0")</f>
        <v>181fd55ad71027fc87d65585da7369e1bb89dab0</v>
      </c>
      <c r="C90">
        <v>1</v>
      </c>
      <c r="D90" s="1" t="s">
        <v>177</v>
      </c>
    </row>
    <row r="91" spans="1:4">
      <c r="A91" t="s">
        <v>178</v>
      </c>
      <c r="B91" t="str">
        <f>HYPERLINK("https://github.com/zilliztech/milvus-distributed/commit/cbe5188177eb8061e8d5bc542bf4dfdb5337e40a","cbe5188177eb8061e8d5bc542bf4dfdb5337e40a")</f>
        <v>cbe5188177eb8061e8d5bc542bf4dfdb5337e40a</v>
      </c>
      <c r="C91">
        <v>1</v>
      </c>
      <c r="D91" s="1" t="s">
        <v>179</v>
      </c>
    </row>
    <row r="92" spans="1:4">
      <c r="A92" t="s">
        <v>180</v>
      </c>
      <c r="B92" t="str">
        <f>HYPERLINK("https://github.com/zilliztech/milvus-distributed/commit/c0d3aaa724722cb38453ac520ad958a6cab5a3db","c0d3aaa724722cb38453ac520ad958a6cab5a3db")</f>
        <v>c0d3aaa724722cb38453ac520ad958a6cab5a3db</v>
      </c>
      <c r="C92">
        <v>1</v>
      </c>
      <c r="D92" s="1" t="s">
        <v>181</v>
      </c>
    </row>
    <row r="93" spans="1:4">
      <c r="A93" t="s">
        <v>182</v>
      </c>
      <c r="B93" t="str">
        <f>HYPERLINK("https://github.com/zilliztech/milvus-distributed/commit/945275248dde54e4953fd9b884503c7d3f538302","945275248dde54e4953fd9b884503c7d3f538302")</f>
        <v>945275248dde54e4953fd9b884503c7d3f538302</v>
      </c>
      <c r="C93">
        <v>1</v>
      </c>
      <c r="D93" s="1" t="s">
        <v>183</v>
      </c>
    </row>
    <row r="94" spans="1:4">
      <c r="A94" t="s">
        <v>184</v>
      </c>
      <c r="B94" t="str">
        <f>HYPERLINK("https://github.com/zilliztech/milvus-distributed/commit/25ebc32d969ba41c3334024b706a777f06c5528c","25ebc32d969ba41c3334024b706a777f06c5528c")</f>
        <v>25ebc32d969ba41c3334024b706a777f06c5528c</v>
      </c>
      <c r="C94">
        <v>1</v>
      </c>
      <c r="D94" s="1" t="s">
        <v>185</v>
      </c>
    </row>
    <row r="95" spans="1:4">
      <c r="A95" t="s">
        <v>186</v>
      </c>
      <c r="B95" t="str">
        <f>HYPERLINK("https://github.com/zilliztech/milvus-distributed/commit/f117f58fad8892de4438837f3fee37624fdbd9b6","f117f58fad8892de4438837f3fee37624fdbd9b6")</f>
        <v>f117f58fad8892de4438837f3fee37624fdbd9b6</v>
      </c>
      <c r="C95">
        <v>1</v>
      </c>
      <c r="D95" s="1" t="s">
        <v>187</v>
      </c>
    </row>
    <row r="96" spans="1:4">
      <c r="A96" t="s">
        <v>188</v>
      </c>
      <c r="B96" t="str">
        <f>HYPERLINK("https://github.com/zilliztech/milvus-distributed/commit/30bdcfd606169f5bb780d6f17e11bb23bf60c570","30bdcfd606169f5bb780d6f17e11bb23bf60c570")</f>
        <v>30bdcfd606169f5bb780d6f17e11bb23bf60c570</v>
      </c>
      <c r="C96">
        <v>1</v>
      </c>
      <c r="D96" t="s">
        <v>189</v>
      </c>
    </row>
    <row r="97" spans="1:4">
      <c r="A97" t="s">
        <v>190</v>
      </c>
      <c r="B97" t="str">
        <f>HYPERLINK("https://github.com/zilliztech/milvus-distributed/commit/78eaaea8da64d5b9a4750f8a2c25f0636f62669d","78eaaea8da64d5b9a4750f8a2c25f0636f62669d")</f>
        <v>78eaaea8da64d5b9a4750f8a2c25f0636f62669d</v>
      </c>
      <c r="C97">
        <v>1</v>
      </c>
      <c r="D97" t="s">
        <v>191</v>
      </c>
    </row>
    <row r="98" spans="1:4">
      <c r="A98" t="s">
        <v>192</v>
      </c>
      <c r="B98" t="str">
        <f>HYPERLINK("https://github.com/zilliztech/milvus-distributed/commit/847f7760a70bb9a2c7a2d6e9729566f68cbe6a41","847f7760a70bb9a2c7a2d6e9729566f68cbe6a41")</f>
        <v>847f7760a70bb9a2c7a2d6e9729566f68cbe6a41</v>
      </c>
      <c r="C98">
        <v>1</v>
      </c>
      <c r="D98" t="s">
        <v>193</v>
      </c>
    </row>
    <row r="99" hidden="true" spans="1:4">
      <c r="A99" t="s">
        <v>194</v>
      </c>
      <c r="B99" t="str">
        <f>HYPERLINK("https://github.com/zilliztech/milvus-distributed/commit/e8472aaf2e8ad82eec5e7f1c88387108b3c6e55d","e8472aaf2e8ad82eec5e7f1c88387108b3c6e55d")</f>
        <v>e8472aaf2e8ad82eec5e7f1c88387108b3c6e55d</v>
      </c>
      <c r="D99" s="1"/>
    </row>
    <row r="100" spans="1:4">
      <c r="A100" t="s">
        <v>195</v>
      </c>
      <c r="B100" t="str">
        <f>HYPERLINK("https://github.com/zilliztech/milvus-distributed/commit/12017438ff3f8ea09c6afcbf205197fe1b1ffb67","12017438ff3f8ea09c6afcbf205197fe1b1ffb67")</f>
        <v>12017438ff3f8ea09c6afcbf205197fe1b1ffb67</v>
      </c>
      <c r="C100">
        <v>1</v>
      </c>
      <c r="D100" s="1" t="s">
        <v>196</v>
      </c>
    </row>
    <row r="101" spans="1:4">
      <c r="A101" t="s">
        <v>197</v>
      </c>
      <c r="B101" t="str">
        <f>HYPERLINK("https://github.com/zilliztech/milvus-distributed/commit/de85f6136a05a193157e777099430e68d502d3b2","de85f6136a05a193157e777099430e68d502d3b2")</f>
        <v>de85f6136a05a193157e777099430e68d502d3b2</v>
      </c>
      <c r="C101">
        <v>1</v>
      </c>
      <c r="D101" s="1" t="s">
        <v>198</v>
      </c>
    </row>
    <row r="102" spans="1:4">
      <c r="A102" t="s">
        <v>199</v>
      </c>
      <c r="B102" t="str">
        <f>HYPERLINK("https://github.com/zilliztech/milvus-distributed/commit/7a87c68c09fda5fd5bb7f9fc115dba5075f83934","7a87c68c09fda5fd5bb7f9fc115dba5075f83934")</f>
        <v>7a87c68c09fda5fd5bb7f9fc115dba5075f83934</v>
      </c>
      <c r="C102">
        <v>1</v>
      </c>
      <c r="D102" s="1" t="s">
        <v>200</v>
      </c>
    </row>
    <row r="103" spans="1:4">
      <c r="A103" t="s">
        <v>201</v>
      </c>
      <c r="B103" t="str">
        <f>HYPERLINK("https://github.com/zilliztech/milvus-distributed/commit/0bc32a660ed172dddd5c441591e3d77fa84e7cf7","0bc32a660ed172dddd5c441591e3d77fa84e7cf7")</f>
        <v>0bc32a660ed172dddd5c441591e3d77fa84e7cf7</v>
      </c>
      <c r="C103">
        <v>1</v>
      </c>
      <c r="D103" s="1" t="s">
        <v>202</v>
      </c>
    </row>
    <row r="104" spans="1:4">
      <c r="A104" t="s">
        <v>203</v>
      </c>
      <c r="B104" t="str">
        <f>HYPERLINK("https://github.com/zilliztech/milvus-distributed/commit/69f87afdc38c804021ded662db5412b9cf0b4901","69f87afdc38c804021ded662db5412b9cf0b4901")</f>
        <v>69f87afdc38c804021ded662db5412b9cf0b4901</v>
      </c>
      <c r="C104">
        <v>1</v>
      </c>
      <c r="D104" t="s">
        <v>204</v>
      </c>
    </row>
    <row r="105" spans="1:4">
      <c r="A105" t="s">
        <v>205</v>
      </c>
      <c r="B105" t="str">
        <f>HYPERLINK("https://github.com/zilliztech/milvus-distributed/commit/2e6245aaffe988803b91a5fce3b7101d6682fa90","2e6245aaffe988803b91a5fce3b7101d6682fa90")</f>
        <v>2e6245aaffe988803b91a5fce3b7101d6682fa90</v>
      </c>
      <c r="C105">
        <v>1</v>
      </c>
      <c r="D105" t="s">
        <v>206</v>
      </c>
    </row>
    <row r="106" spans="1:4">
      <c r="A106" t="s">
        <v>207</v>
      </c>
      <c r="B106" t="str">
        <f>HYPERLINK("https://github.com/zilliztech/milvus-distributed/commit/99335e68179405bb167cc46f713daf9068ec2b02","99335e68179405bb167cc46f713daf9068ec2b02")</f>
        <v>99335e68179405bb167cc46f713daf9068ec2b02</v>
      </c>
      <c r="C106">
        <v>1</v>
      </c>
      <c r="D106" s="1" t="s">
        <v>208</v>
      </c>
    </row>
    <row r="107" spans="1:4">
      <c r="A107" t="s">
        <v>209</v>
      </c>
      <c r="B107" t="str">
        <f>HYPERLINK("https://github.com/zilliztech/milvus-distributed/commit/3f4b77ef0722529d528350b69c923c03c1e85a03","3f4b77ef0722529d528350b69c923c03c1e85a03")</f>
        <v>3f4b77ef0722529d528350b69c923c03c1e85a03</v>
      </c>
      <c r="C107">
        <v>1</v>
      </c>
      <c r="D107" s="1" t="s">
        <v>210</v>
      </c>
    </row>
    <row r="108" spans="1:4">
      <c r="A108" t="s">
        <v>211</v>
      </c>
      <c r="B108" t="str">
        <f>HYPERLINK("https://github.com/zilliztech/milvus-distributed/commit/221b61930d453a7d6891845593178aef4539cc7e","221b61930d453a7d6891845593178aef4539cc7e")</f>
        <v>221b61930d453a7d6891845593178aef4539cc7e</v>
      </c>
      <c r="C108">
        <v>1</v>
      </c>
      <c r="D108" s="1" t="s">
        <v>212</v>
      </c>
    </row>
    <row r="109" spans="1:4">
      <c r="A109" t="s">
        <v>213</v>
      </c>
      <c r="B109" t="str">
        <f>HYPERLINK("https://github.com/zilliztech/milvus-distributed/commit/a42aaad60b07eabe1c09651a30df216a02e098e8","a42aaad60b07eabe1c09651a30df216a02e098e8")</f>
        <v>a42aaad60b07eabe1c09651a30df216a02e098e8</v>
      </c>
      <c r="C109">
        <v>1</v>
      </c>
      <c r="D109" s="1" t="s">
        <v>214</v>
      </c>
    </row>
    <row r="110" spans="1:4">
      <c r="A110" t="s">
        <v>215</v>
      </c>
      <c r="B110" t="str">
        <f>HYPERLINK("https://github.com/zilliztech/milvus-distributed/commit/b3233d92d051861dfd5793e8939f6674d7e18c23","b3233d92d051861dfd5793e8939f6674d7e18c23")</f>
        <v>b3233d92d051861dfd5793e8939f6674d7e18c23</v>
      </c>
      <c r="C110">
        <v>1</v>
      </c>
      <c r="D110" s="1" t="s">
        <v>216</v>
      </c>
    </row>
    <row r="111" spans="1:4">
      <c r="A111" t="s">
        <v>217</v>
      </c>
      <c r="B111" t="str">
        <f>HYPERLINK("https://github.com/zilliztech/milvus-distributed/commit/10d40f3bdf7655e079004dc661728d49ef4d4c12","10d40f3bdf7655e079004dc661728d49ef4d4c12")</f>
        <v>10d40f3bdf7655e079004dc661728d49ef4d4c12</v>
      </c>
      <c r="C111">
        <v>1</v>
      </c>
      <c r="D111" s="1" t="s">
        <v>218</v>
      </c>
    </row>
    <row r="112" spans="1:4">
      <c r="A112" t="s">
        <v>219</v>
      </c>
      <c r="B112" t="str">
        <f>HYPERLINK("https://github.com/zilliztech/milvus-distributed/commit/de0b768b16fb33980a2966eeddf0fa486883b3f5","de0b768b16fb33980a2966eeddf0fa486883b3f5")</f>
        <v>de0b768b16fb33980a2966eeddf0fa486883b3f5</v>
      </c>
      <c r="C112">
        <v>1</v>
      </c>
      <c r="D112" s="1" t="s">
        <v>220</v>
      </c>
    </row>
    <row r="113" spans="1:4">
      <c r="A113" t="s">
        <v>221</v>
      </c>
      <c r="B113" t="str">
        <f>HYPERLINK("https://github.com/zilliztech/milvus-distributed/commit/bf26726b23abee975d82e92892ed2fa31e2eb9bf","bf26726b23abee975d82e92892ed2fa31e2eb9bf")</f>
        <v>bf26726b23abee975d82e92892ed2fa31e2eb9bf</v>
      </c>
      <c r="C113">
        <v>1</v>
      </c>
      <c r="D113" t="s">
        <v>222</v>
      </c>
    </row>
    <row r="114" spans="1:4">
      <c r="A114" t="s">
        <v>223</v>
      </c>
      <c r="B114" t="str">
        <f>HYPERLINK("https://github.com/zilliztech/milvus-distributed/commit/18b2de88418b05eb69292f88ad328c9ba8651fe3","18b2de88418b05eb69292f88ad328c9ba8651fe3")</f>
        <v>18b2de88418b05eb69292f88ad328c9ba8651fe3</v>
      </c>
      <c r="C114">
        <v>1</v>
      </c>
      <c r="D114" s="1" t="s">
        <v>224</v>
      </c>
    </row>
    <row r="115" spans="1:4">
      <c r="A115" t="s">
        <v>225</v>
      </c>
      <c r="B115" t="str">
        <f>HYPERLINK("https://github.com/zilliztech/milvus-distributed/commit/a2c892ad04aef214e141bd80d6085ac63f600ed6","a2c892ad04aef214e141bd80d6085ac63f600ed6")</f>
        <v>a2c892ad04aef214e141bd80d6085ac63f600ed6</v>
      </c>
      <c r="C115">
        <v>1</v>
      </c>
      <c r="D115" s="1" t="s">
        <v>226</v>
      </c>
    </row>
    <row r="116" spans="1:4">
      <c r="A116" t="s">
        <v>227</v>
      </c>
      <c r="B116" t="str">
        <f>HYPERLINK("https://github.com/zilliztech/milvus-distributed/commit/8571c1c72d96d99f46923448a5ab5bc0236c30e0","8571c1c72d96d99f46923448a5ab5bc0236c30e0")</f>
        <v>8571c1c72d96d99f46923448a5ab5bc0236c30e0</v>
      </c>
      <c r="C116">
        <v>1</v>
      </c>
      <c r="D116" t="s">
        <v>228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2021-04-16T01:33:00Z</dcterms:created>
  <dcterms:modified xsi:type="dcterms:W3CDTF">2021-04-18T20:09:47Z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