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<sst xmlns="http://schemas.openxmlformats.org/spreadsheetml/2006/main" count="392" uniqueCount="353">
  <si>
    <t>Date</t>
  </si>
  <si>
    <t>CommitUrl</t>
  </si>
  <si>
    <t>Keep</t>
  </si>
  <si>
    <t>Message</t>
  </si>
  <si>
    <t>2020-08-24 11:17:27</t>
  </si>
  <si>
    <t xml:space="preserve">add minio interface
</t>
  </si>
  <si>
    <t>2020-08-24 15:28:14</t>
  </si>
  <si>
    <t xml:space="preserve">warp interface
</t>
  </si>
  <si>
    <t>2020-08-25 09:50:49</t>
  </si>
  <si>
    <t xml:space="preserve">Merge branch 'master' of https://github.com/czs007/suvlim
</t>
  </si>
  <si>
    <t>2020-08-25 11:32:08</t>
  </si>
  <si>
    <t xml:space="preserve">add unittest
</t>
  </si>
  <si>
    <t>2020-08-25 11:42:03</t>
  </si>
  <si>
    <t xml:space="preserve">fix bug
</t>
  </si>
  <si>
    <t>2020-08-25 11:49:07</t>
  </si>
  <si>
    <t xml:space="preserve">update tikv put rows
</t>
  </si>
  <si>
    <t>2020-08-27 15:07:31</t>
  </si>
  <si>
    <t xml:space="preserve">add master grpc
</t>
  </si>
  <si>
    <t>2020-08-27 16:33:25</t>
  </si>
  <si>
    <t xml:space="preserve">update master
</t>
  </si>
  <si>
    <t>2020-08-28 11:37:13</t>
  </si>
  <si>
    <t xml:space="preserve">test master
</t>
  </si>
  <si>
    <t>2020-08-28 11:42:43</t>
  </si>
  <si>
    <t>2020-08-28 17:08:11</t>
  </si>
  <si>
    <t>2020-08-29 15:01:06</t>
  </si>
  <si>
    <t>2020-08-29 17:20:06</t>
  </si>
  <si>
    <t xml:space="preserve">reduce grpc version to support etcd
</t>
  </si>
  <si>
    <t>2020-08-29 17:32:49</t>
  </si>
  <si>
    <t>2020-08-29 17:39:03</t>
  </si>
  <si>
    <t xml:space="preserve">delete unused mod
</t>
  </si>
  <si>
    <t>2020-08-29 17:40:29</t>
  </si>
  <si>
    <t>Add interface for minio and add grpc proto for master</t>
  </si>
  <si>
    <t>2020-08-31 14:29:11</t>
  </si>
  <si>
    <t xml:space="preserve">add get segement interface
</t>
  </si>
  <si>
    <t>2020-08-31 16:03:48</t>
  </si>
  <si>
    <t xml:space="preserve">add master-pulsar
</t>
  </si>
  <si>
    <t>2020-08-31 16:03:57</t>
  </si>
  <si>
    <t>2020-09-01 15:40:33</t>
  </si>
  <si>
    <t>2020-09-02 10:48:23</t>
  </si>
  <si>
    <t>2020-09-02 14:16:33</t>
  </si>
  <si>
    <t>2020-09-02 14:29:54</t>
  </si>
  <si>
    <t xml:space="preserve">update storage interface
</t>
  </si>
  <si>
    <t>2020-09-02 14:30:54</t>
  </si>
  <si>
    <t xml:space="preserve">delete pulsar_client in master
</t>
  </si>
  <si>
    <t>2020-09-02 14:41:30</t>
  </si>
  <si>
    <t>Merge pull request #33 from xiaocai2333/master
update storage interface</t>
  </si>
  <si>
    <t>2020-09-02 15:02:10</t>
  </si>
  <si>
    <t xml:space="preserve">test
</t>
  </si>
  <si>
    <t>2020-09-02 15:02:58</t>
  </si>
  <si>
    <t>Merge pull request #34 from xiaocai2333/master
test</t>
  </si>
  <si>
    <t>2020-09-03 10:01:10</t>
  </si>
  <si>
    <t xml:space="preserve">fix bug for storage  interface
</t>
  </si>
  <si>
    <t>2020-09-03 10:02:48</t>
  </si>
  <si>
    <t>Update storage interface</t>
  </si>
  <si>
    <t>2020-09-03 11:17:58</t>
  </si>
  <si>
    <t xml:space="preserve">add generate_ids
</t>
  </si>
  <si>
    <t>2020-09-03 11:18:31</t>
  </si>
  <si>
    <t xml:space="preserve">add go.sum
</t>
  </si>
  <si>
    <t>2020-09-03 11:19:34</t>
  </si>
  <si>
    <t>2020-09-03 16:40:20</t>
  </si>
  <si>
    <t xml:space="preserve">delete generate_entity_id
</t>
  </si>
  <si>
    <t>2020-09-04 10:15:28</t>
  </si>
  <si>
    <t xml:space="preserve">update generateEntityId
</t>
  </si>
  <si>
    <t>2020-09-04 10:18:06</t>
  </si>
  <si>
    <t>2020-09-04 11:25:20</t>
  </si>
  <si>
    <t>Add interface for generated_ids</t>
  </si>
  <si>
    <t>2020-09-04 14:53:34</t>
  </si>
  <si>
    <t xml:space="preserve">add Getresule
</t>
  </si>
  <si>
    <t>2020-09-04 16:17:41</t>
  </si>
  <si>
    <t>2020-09-05 12:05:30</t>
  </si>
  <si>
    <t xml:space="preserve">test get result
</t>
  </si>
  <si>
    <t>2020-09-05 16:09:14</t>
  </si>
  <si>
    <t>2020-09-05 16:35:15</t>
  </si>
  <si>
    <t>2020-09-07 11:29:24</t>
  </si>
  <si>
    <t>2020-09-07 11:56:30</t>
  </si>
  <si>
    <t>2020-09-07 15:01:26</t>
  </si>
  <si>
    <t>2020-09-08 11:44:07</t>
  </si>
  <si>
    <t xml:space="preserve">test get result by pulsar
</t>
  </si>
  <si>
    <t>2020-09-08 14:13:37</t>
  </si>
  <si>
    <t>2020-09-08 14:16:03</t>
  </si>
  <si>
    <t>Add aggregation for query result</t>
  </si>
  <si>
    <t>2020-09-08 17:56:00</t>
  </si>
  <si>
    <t xml:space="preserve">collect result
</t>
  </si>
  <si>
    <t>2020-09-09 10:37:50</t>
  </si>
  <si>
    <t>2020-09-09 14:54:57</t>
  </si>
  <si>
    <t>2020-09-09 14:56:16</t>
  </si>
  <si>
    <t>2020-09-10 10:25:15</t>
  </si>
  <si>
    <t xml:space="preserve">test collect result
</t>
  </si>
  <si>
    <t>2020-09-10 10:25:26</t>
  </si>
  <si>
    <t>2020-09-10 15:04:34</t>
  </si>
  <si>
    <t>2020-09-10 15:48:58</t>
  </si>
  <si>
    <t xml:space="preserve">format
</t>
  </si>
  <si>
    <t>2020-09-10 16:07:37</t>
  </si>
  <si>
    <t xml:space="preserve">add get result
</t>
  </si>
  <si>
    <t>2020-09-11 10:30:17</t>
  </si>
  <si>
    <t xml:space="preserve">update message.pb.go
</t>
  </si>
  <si>
    <t>2020-09-11 10:37:46</t>
  </si>
  <si>
    <t>2020-09-11 10:40:34</t>
  </si>
  <si>
    <t>2020-09-11 10:43:08</t>
  </si>
  <si>
    <t>Add interface for collect result</t>
  </si>
  <si>
    <t>2020-09-11 10:45:10</t>
  </si>
  <si>
    <t xml:space="preserve">delete message
</t>
  </si>
  <si>
    <t>2020-09-11 18:37:21</t>
  </si>
  <si>
    <t xml:space="preserve">test search
</t>
  </si>
  <si>
    <t>2020-09-11 18:39:18</t>
  </si>
  <si>
    <t>Fix bug for the logic of search</t>
  </si>
  <si>
    <t>2020-09-14 10:39:44</t>
  </si>
  <si>
    <t xml:space="preserve">test query
</t>
  </si>
  <si>
    <t>2020-09-14 10:39:55</t>
  </si>
  <si>
    <t>2020-09-14 14:13:06</t>
  </si>
  <si>
    <t>2020-09-14 14:13:38</t>
  </si>
  <si>
    <t>2020-09-15 09:54:54</t>
  </si>
  <si>
    <t>2020-09-15 09:55:06</t>
  </si>
  <si>
    <t>2020-09-15 16:28:51</t>
  </si>
  <si>
    <t>2020-09-15 16:37:43</t>
  </si>
  <si>
    <t>Fix bug for aggregation</t>
  </si>
  <si>
    <t>2020-09-24 10:58:20</t>
  </si>
  <si>
    <t>Add the interface of S3 for storage</t>
  </si>
  <si>
    <t>2020-09-27 16:11:54</t>
  </si>
  <si>
    <t>Reset TimeRecord for sdk</t>
  </si>
  <si>
    <t>2020-09-28 10:23:43</t>
  </si>
  <si>
    <t xml:space="preserve">Read bucket name from config yaml </t>
  </si>
  <si>
    <t>2020-10-26 16:53:37</t>
  </si>
  <si>
    <t>Merge pull request #13 from jeffoverflow/workflow
Optimize Github Action workflow</t>
  </si>
  <si>
    <t>2020-10-30 16:19:14</t>
  </si>
  <si>
    <t>add Makefile for project</t>
  </si>
  <si>
    <t>2020-11-03 11:25:47</t>
  </si>
  <si>
    <t>Add Makefile</t>
  </si>
  <si>
    <t>2020-11-03 20:19:08</t>
  </si>
  <si>
    <t>Add cmake_build directory to gitignore and optimize the logic of golangci-lint</t>
  </si>
  <si>
    <t>2020-11-04 11:50:54</t>
  </si>
  <si>
    <t>fix bug of golangci-lint (#77)
* fix bug of golangci-lint</t>
  </si>
  <si>
    <t>2020-11-09 14:51:46</t>
  </si>
  <si>
    <t>Check the directory containing the go file when make verifiers</t>
  </si>
  <si>
    <t>2020-11-09 18:47:37</t>
  </si>
  <si>
    <t>Run unittest in CI</t>
  </si>
  <si>
    <t>2020-11-10 15:56:57</t>
  </si>
  <si>
    <t>Add code coverage for go files</t>
  </si>
  <si>
    <t>2020-11-11 11:37:09</t>
  </si>
  <si>
    <t xml:space="preserve">add readme for installation process
</t>
  </si>
  <si>
    <t>2020-11-11 18:11:30</t>
  </si>
  <si>
    <t>Remove the third-party service that you rely on when starting the service</t>
  </si>
  <si>
    <t>2020-11-12 10:45:46</t>
  </si>
  <si>
    <t>Fix bug for cmake_build dir was changed</t>
  </si>
  <si>
    <t>2020-11-12 12:04:12</t>
  </si>
  <si>
    <t>Add the standard of golangci-lint</t>
  </si>
  <si>
    <t>2020-11-12 14:42:45</t>
  </si>
  <si>
    <t>don't ignore go test file in CI</t>
  </si>
  <si>
    <t>2020-11-12 17:58:05</t>
  </si>
  <si>
    <t>Open golangci-lint check</t>
  </si>
  <si>
    <t>2020-11-13 10:00:32</t>
  </si>
  <si>
    <t>Add ruleguard and open ruleguard check</t>
  </si>
  <si>
    <t>2020-11-13 10:22:57</t>
  </si>
  <si>
    <t xml:space="preserve">add paramtable
</t>
  </si>
  <si>
    <t>2020-11-13 11:24:50</t>
  </si>
  <si>
    <t xml:space="preserve">add memory
</t>
  </si>
  <si>
    <t>2020-11-13 12:45:17</t>
  </si>
  <si>
    <t>use 'ID' in go files according to golint check</t>
  </si>
  <si>
    <t>2020-11-13 15:17:18</t>
  </si>
  <si>
    <t>Change Id to ID in go files according to golint check</t>
  </si>
  <si>
    <t>2020-11-13 15:17:47</t>
  </si>
  <si>
    <t xml:space="preserve">Merge remote-tracking branch 'zilliztech/main' into memoryKV
</t>
  </si>
  <si>
    <t>2020-11-13 15:18:11</t>
  </si>
  <si>
    <t xml:space="preserve">Merge branch 'main' of https://github.com/zilliztech/milvus-distributed into memoryKV
</t>
  </si>
  <si>
    <t>2020-11-13 18:34:06</t>
  </si>
  <si>
    <t>2020-11-13 19:03:56</t>
  </si>
  <si>
    <t>2020-11-13 19:07:44</t>
  </si>
  <si>
    <t>use paramtable replace conf struct</t>
  </si>
  <si>
    <t>2020-11-16 21:10:43</t>
  </si>
  <si>
    <t>Replace conf struct with ParamsTable</t>
  </si>
  <si>
    <t>2020-11-17 14:33:11</t>
  </si>
  <si>
    <t>Merge pull request #189 from jeffoverflow/optimize_publish
Optimize the workflow for publish builder</t>
  </si>
  <si>
    <t>2020-11-17 16:05:09</t>
  </si>
  <si>
    <t>Merge pull request #191 from jeffoverflow/ccache
Remove cache volumes on gdbserver container</t>
  </si>
  <si>
    <t>2020-11-17 19:20:09</t>
  </si>
  <si>
    <t>Merge pull request #200 from jeffoverflow/check_builder
Check builder images</t>
  </si>
  <si>
    <t>2020-11-18 10:07:05</t>
  </si>
  <si>
    <t>Add the check of C++ code in the CI progress</t>
  </si>
  <si>
    <t>2020-11-18 10:07:33</t>
  </si>
  <si>
    <t>Enable the unittest of proxy in the CI progress</t>
  </si>
  <si>
    <t>2020-11-19 14:28:22</t>
  </si>
  <si>
    <t>Merge pull request #215 from jeffoverflow/update_env
Install only static libraries of OpenBLAS into the build environment</t>
  </si>
  <si>
    <t>2020-11-19 16:01:07</t>
  </si>
  <si>
    <t>Check the go code and C++ code in CI progress</t>
  </si>
  <si>
    <t>2020-11-19 16:43:39</t>
  </si>
  <si>
    <t>2020-11-20 15:42:03</t>
  </si>
  <si>
    <t>Merge pull request #227 from jeffoverflow/update_env
Add .devcontainer.json</t>
  </si>
  <si>
    <t>2020-11-20 17:42:00</t>
  </si>
  <si>
    <t>Merge pull request #234 from jeffoverflow/update_env
Update version of build environment images</t>
  </si>
  <si>
    <t>2020-11-21 15:06:46</t>
  </si>
  <si>
    <t>update ParameterTable</t>
  </si>
  <si>
    <t>2020-11-21 16:17:10</t>
  </si>
  <si>
    <t>Merge pull request #239 from FluorineDog/dog-merger
fix typo and format</t>
  </si>
  <si>
    <t>2020-11-21 16:37:48</t>
  </si>
  <si>
    <t>Add judgement when executing clang-format</t>
  </si>
  <si>
    <t>2020-11-21 17:16:30</t>
  </si>
  <si>
    <t>Merge pull request #244 from jeffoverflow/update_env
Unified Network for UnitTest</t>
  </si>
  <si>
    <t>2020-11-23 16:40:42</t>
  </si>
  <si>
    <t>Update README for script</t>
  </si>
  <si>
    <t>2020-11-23 19:57:05</t>
  </si>
  <si>
    <t>Add cpplint and optimize the check of c++ code</t>
  </si>
  <si>
    <t>2020-11-25 11:56:20</t>
  </si>
  <si>
    <t xml:space="preserve">remove unsupported clang-format version and open cpplint
</t>
  </si>
  <si>
    <t>2020-11-25 14:21:06</t>
  </si>
  <si>
    <t>Add clang-format</t>
  </si>
  <si>
    <t>2020-11-25 15:25:00</t>
  </si>
  <si>
    <t>2020-11-26 15:18:36</t>
  </si>
  <si>
    <t>Update read config logic in docker</t>
  </si>
  <si>
    <t>2020-11-28 16:43:39</t>
  </si>
  <si>
    <t xml:space="preserve">Update docker-compose file for unittest </t>
  </si>
  <si>
    <t>2020-11-28 17:34:11</t>
  </si>
  <si>
    <t>add dockerfile for each component</t>
  </si>
  <si>
    <t>2020-11-28 19:05:50</t>
  </si>
  <si>
    <t>update docker-comose yaml (#319)
Co-authored-by: usrname &lt;email&gt;</t>
  </si>
  <si>
    <t>2020-11-28 19:06:48</t>
  </si>
  <si>
    <t>Add dockerfile for each component</t>
  </si>
  <si>
    <t>2020-11-30 16:09:10</t>
  </si>
  <si>
    <t>reader config from docker (#325)
Co-authored-by: usrname &lt;email&gt;</t>
  </si>
  <si>
    <t>2020-11-30 16:40:13</t>
  </si>
  <si>
    <t>Compile master and proxy without cgo</t>
  </si>
  <si>
    <t>2020-12-01 15:02:52</t>
  </si>
  <si>
    <t>add regression (#340)
* add regression
* add sdk requirement
* concise dir
* skip error test
Co-authored-by: usrname &lt;email&gt;</t>
  </si>
  <si>
    <t>2020-12-01 15:18:57</t>
  </si>
  <si>
    <t>Open the tests for insert</t>
  </si>
  <si>
    <t>2020-12-02 14:39:29</t>
  </si>
  <si>
    <t>Update regression tests</t>
  </si>
  <si>
    <t>2020-12-03 11:52:56</t>
  </si>
  <si>
    <t>Add init pytest (#354)
* init pytest
* update test path
* update regression tests
Co-authored-by: usrname &lt;email&gt;</t>
  </si>
  <si>
    <t>2020-12-03 14:19:44</t>
  </si>
  <si>
    <t>Merge pull request #355 from jeffoverflow/open_regression
Open regression test</t>
  </si>
  <si>
    <t>2020-12-03 17:20:51</t>
  </si>
  <si>
    <t>increase timeout for golangci-lint</t>
  </si>
  <si>
    <t>2020-12-04 17:57:24</t>
  </si>
  <si>
    <t>Increase timeout for golangci-lint</t>
  </si>
  <si>
    <t>2020-12-05 16:12:45</t>
  </si>
  <si>
    <t>Add query node for CI progress</t>
  </si>
  <si>
    <t>2020-12-08 20:04:30</t>
  </si>
  <si>
    <t>Merge pull request #387 from jeffoverflow/thirdparty_cache
Add archiving file workflow for cache thirdparty</t>
  </si>
  <si>
    <t>2020-12-10 11:02:03</t>
  </si>
  <si>
    <t>Merge pull request #402 from jeffoverflow/show_cache
Show ccache statistics</t>
  </si>
  <si>
    <t>2020-12-10 15:24:58</t>
  </si>
  <si>
    <t>add git-hooks for check code</t>
  </si>
  <si>
    <t>2020-12-11 11:29:07</t>
  </si>
  <si>
    <t>Add git-hooks for check code</t>
  </si>
  <si>
    <t>2020-12-11 11:39:38</t>
  </si>
  <si>
    <t>add indexbuilder client</t>
  </si>
  <si>
    <t>2020-12-12 17:10:42</t>
  </si>
  <si>
    <t>Add indexbuilder client</t>
  </si>
  <si>
    <t>2020-12-21 19:28:54</t>
  </si>
  <si>
    <t>Add the interface of index in proto</t>
  </si>
  <si>
    <t>2020-12-22 15:39:10</t>
  </si>
  <si>
    <t xml:space="preserve">Impl CreateIndex interface for proxy server </t>
  </si>
  <si>
    <t>2020-12-23 19:06:11</t>
  </si>
  <si>
    <t>Update proto about index</t>
  </si>
  <si>
    <t>2020-12-25 19:49:05</t>
  </si>
  <si>
    <t xml:space="preserve">add index test
</t>
  </si>
  <si>
    <t>2020-12-26 11:51:07</t>
  </si>
  <si>
    <t>Add unittest about index in proxy</t>
  </si>
  <si>
    <t>2020-12-29 11:56:37</t>
  </si>
  <si>
    <t>Update the logic of running go unittest</t>
  </si>
  <si>
    <t>2020-12-29 12:51:19</t>
  </si>
  <si>
    <t>Update  sdk version</t>
  </si>
  <si>
    <t>2020-12-30 20:02:10</t>
  </si>
  <si>
    <t>fix bug of sdk : unnecessary is_primary_key</t>
  </si>
  <si>
    <t>2021-01-04 10:58:51</t>
  </si>
  <si>
    <t>Fix bug of sdk : unnecessary is_primary_key</t>
  </si>
  <si>
    <t>2021-01-05 14:41:56</t>
  </si>
  <si>
    <t>Merge pull request #542 from jeffoverflow/fix_fmt
Fix go format bug</t>
  </si>
  <si>
    <t>2021-01-06 13:50:48</t>
  </si>
  <si>
    <t>Add make clean in Makefile</t>
  </si>
  <si>
    <t>2021-01-06 18:15:14</t>
  </si>
  <si>
    <t>2021-01-07 10:57:39</t>
  </si>
  <si>
    <t>Add regression tests for index</t>
  </si>
  <si>
    <t>2021-01-07 16:13:28</t>
  </si>
  <si>
    <t>Simplify proto and fix logic bug of checking vector type</t>
  </si>
  <si>
    <t>2021-01-07 21:30:31</t>
  </si>
  <si>
    <t>Fix bug (#594)
* delete extra_param
* fix bug for indexbuilder
* fix bug for index
Co-authored-by: czs007 &lt;czs@alumni.hust.edu.cn&gt;</t>
  </si>
  <si>
    <t>2021-01-08 09:46:22</t>
  </si>
  <si>
    <t>Merge pull request #596 from czs007/add_test_for_insert
add test for insert, create_index</t>
  </si>
  <si>
    <t>2021-01-08 10:13:51</t>
  </si>
  <si>
    <t>Merge pull request #597 from czs007/add_test_for_insert
add create_index test for test_bulk_insert.py</t>
  </si>
  <si>
    <t>2021-01-08 12:44:11</t>
  </si>
  <si>
    <t>Disable ruleguard</t>
  </si>
  <si>
    <t>2021-01-08 17:54:06</t>
  </si>
  <si>
    <t>Open the regression tests for index</t>
  </si>
  <si>
    <t>2021-01-13 13:36:27</t>
  </si>
  <si>
    <t>Reopen ruleguard and format code</t>
  </si>
  <si>
    <t>2021-01-16 14:52:22</t>
  </si>
  <si>
    <t xml:space="preserve">add distributde index service and node
add index service
impl registerNode
delete unnecessary code
</t>
  </si>
  <si>
    <t>2021-01-19 18:32:57</t>
  </si>
  <si>
    <t>Update interface name of GetIndexStates</t>
  </si>
  <si>
    <t>2021-01-20 10:15:43</t>
  </si>
  <si>
    <t>Update registerNode in indexservice</t>
  </si>
  <si>
    <t>2021-01-20 18:26:20</t>
  </si>
  <si>
    <t>Generate random node port for indexService</t>
  </si>
  <si>
    <t>2021-01-21 15:20:23</t>
  </si>
  <si>
    <t>2021-01-26 09:38:40</t>
  </si>
  <si>
    <t>Add dockerfile for index</t>
  </si>
  <si>
    <t>2021-01-26 14:31:31</t>
  </si>
  <si>
    <t>Delete some unused code and some debug logs</t>
  </si>
  <si>
    <t>2021-02-04 15:31:02</t>
  </si>
  <si>
    <t>Add interface of load and release collection and partition</t>
  </si>
  <si>
    <t>2021-02-04 18:11:19</t>
  </si>
  <si>
    <t>Fix bug for dataservice dockerfile</t>
  </si>
  <si>
    <t>2021-02-20 11:15:19</t>
  </si>
  <si>
    <t>Add masterservice docker</t>
  </si>
  <si>
    <t>2021-02-20 16:14:10</t>
  </si>
  <si>
    <t>Make proxy retry time more frequently</t>
  </si>
  <si>
    <t>2021-02-24 11:17:43</t>
  </si>
  <si>
    <t>Update sdk version</t>
  </si>
  <si>
    <t>2021-02-24 18:25:34</t>
  </si>
  <si>
    <t>Fix bug for free memory</t>
  </si>
  <si>
    <t>2021-02-24 18:46:19</t>
  </si>
  <si>
    <t>Unify service name in config file</t>
  </si>
  <si>
    <t>2021-02-25 10:09:03</t>
  </si>
  <si>
    <t xml:space="preserve">Integrate dockerfile </t>
  </si>
  <si>
    <t>2021-02-26 10:55:17</t>
  </si>
  <si>
    <t>Fix name bug for codeowner</t>
  </si>
  <si>
    <t>2021-02-26 15:17:47</t>
  </si>
  <si>
    <t>Change retry times and add retry logic</t>
  </si>
  <si>
    <t>2021-02-26 15:59:16</t>
  </si>
  <si>
    <t>Delete index field for create collection</t>
  </si>
  <si>
    <t>2021-03-04 18:00:45</t>
  </si>
  <si>
    <t xml:space="preserve">Use python_test requirements.txt instead of requirements.txt </t>
  </si>
  <si>
    <t>2021-03-04 20:38:39</t>
  </si>
  <si>
    <t>2021-03-05 10:18:54</t>
  </si>
  <si>
    <t>Add pytest-tags in requirements.txt</t>
  </si>
  <si>
    <t>2021-03-05 11:46:05</t>
  </si>
  <si>
    <t>Check field type while inserting</t>
  </si>
  <si>
    <t>2021-03-08 16:00:52</t>
  </si>
  <si>
    <t xml:space="preserve">Check field dim when inserting </t>
  </si>
  <si>
    <t>2021-03-08 19:39:36</t>
  </si>
  <si>
    <t>Use the project log instead of standard log of proxyservice and proxynode</t>
  </si>
  <si>
    <t>2021-03-09 16:23:41</t>
  </si>
  <si>
    <t xml:space="preserve">Make system return success when partitions has been already loaded </t>
  </si>
  <si>
    <t>2021-03-10 09:56:09</t>
  </si>
  <si>
    <t>Replace log of indexnode and indexservice</t>
  </si>
  <si>
    <t>2021-03-12 19:47:37</t>
  </si>
  <si>
    <t>Add init log logic for index and proxy</t>
  </si>
  <si>
    <t>2021-03-15 14:11:49</t>
  </si>
  <si>
    <t>enable test_add_flush_multiable_times test</t>
  </si>
  <si>
    <t>2021-03-23 20:15:07</t>
  </si>
  <si>
    <t>Check field param when describe index by sdk</t>
  </si>
  <si>
    <t>2021-03-24 20:15:32</t>
  </si>
  <si>
    <t>Add tags for testcases related to search</t>
  </si>
  <si>
    <t>2021-03-25 15:38:19</t>
  </si>
  <si>
    <t>2021-03-26 10:01:08</t>
  </si>
  <si>
    <t>Add more log for indexservice and indexnode</t>
  </si>
  <si>
    <t>2021-03-26 17:59:31</t>
  </si>
  <si>
    <t xml:space="preserve">Update sdk version </t>
  </si>
  <si>
    <t>2021-03-27 11:56:57</t>
  </si>
  <si>
    <t>Add deploy mode env variable</t>
  </si>
  <si>
    <t>2021-03-31 10:04:28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</si>
</sst>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3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7" fillId="20" borderId="7" applyNumberFormat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6" fillId="16" borderId="7" applyNumberFormat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0" fillId="11" borderId="2" applyNumberFormat="false" applyAlignment="false" applyProtection="false">
      <alignment vertical="center"/>
    </xf>
    <xf numFmtId="0" fontId="15" fillId="16" borderId="6" applyNumberFormat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" fillId="9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7" fillId="21" borderId="8" applyNumberFormat="false" applyFont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95" totalsRowShown="0">
  <autoFilter ref="A1:D195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5"/>
  <sheetViews>
    <sheetView tabSelected="1" topLeftCell="A168" workbookViewId="0">
      <selection activeCell="G14" sqref="G14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74.3593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idden="true" spans="1:4">
      <c r="A2" t="s">
        <v>4</v>
      </c>
      <c r="B2" t="str">
        <f>HYPERLINK("https://github.com/zilliztech/milvus-distributed/commit/ef24fd0245eb56b35e91c911e2ce6d22d0b47f92","ef24fd0245eb56b35e91c911e2ce6d22d0b47f92")</f>
        <v>ef24fd0245eb56b35e91c911e2ce6d22d0b47f92</v>
      </c>
      <c r="D2" t="s">
        <v>5</v>
      </c>
    </row>
    <row r="3" hidden="true" spans="1:4">
      <c r="A3" t="s">
        <v>6</v>
      </c>
      <c r="B3" t="str">
        <f>HYPERLINK("https://github.com/zilliztech/milvus-distributed/commit/49061b93a65818df0cf21677ff72dafbe466c57a","49061b93a65818df0cf21677ff72dafbe466c57a")</f>
        <v>49061b93a65818df0cf21677ff72dafbe466c57a</v>
      </c>
      <c r="D3" t="s">
        <v>7</v>
      </c>
    </row>
    <row r="4" hidden="true" spans="1:4">
      <c r="A4" t="s">
        <v>8</v>
      </c>
      <c r="B4" t="str">
        <f>HYPERLINK("https://github.com/zilliztech/milvus-distributed/commit/fbeb2394cfe075ea3be8d239ffae96e3bb309b90","fbeb2394cfe075ea3be8d239ffae96e3bb309b90")</f>
        <v>fbeb2394cfe075ea3be8d239ffae96e3bb309b90</v>
      </c>
      <c r="D4" t="s">
        <v>9</v>
      </c>
    </row>
    <row r="5" hidden="true" spans="1:4">
      <c r="A5" t="s">
        <v>10</v>
      </c>
      <c r="B5" t="str">
        <f>HYPERLINK("https://github.com/zilliztech/milvus-distributed/commit/102e8b97daf2fc9030c4d7e66cff1c2470ee09af","102e8b97daf2fc9030c4d7e66cff1c2470ee09af")</f>
        <v>102e8b97daf2fc9030c4d7e66cff1c2470ee09af</v>
      </c>
      <c r="D5" t="s">
        <v>11</v>
      </c>
    </row>
    <row r="6" hidden="true" spans="1:4">
      <c r="A6" t="s">
        <v>12</v>
      </c>
      <c r="B6" t="str">
        <f>HYPERLINK("https://github.com/zilliztech/milvus-distributed/commit/8f01210ce4a1695bc2f31161a5f8d97e4b3dce02","8f01210ce4a1695bc2f31161a5f8d97e4b3dce02")</f>
        <v>8f01210ce4a1695bc2f31161a5f8d97e4b3dce02</v>
      </c>
      <c r="D6" t="s">
        <v>13</v>
      </c>
    </row>
    <row r="7" hidden="true" spans="1:4">
      <c r="A7" t="s">
        <v>14</v>
      </c>
      <c r="B7" t="str">
        <f>HYPERLINK("https://github.com/zilliztech/milvus-distributed/commit/8d6db927ebbeaafee3eede3de438e637d7a04f62","8d6db927ebbeaafee3eede3de438e637d7a04f62")</f>
        <v>8d6db927ebbeaafee3eede3de438e637d7a04f62</v>
      </c>
      <c r="D7" t="s">
        <v>15</v>
      </c>
    </row>
    <row r="8" hidden="true" spans="1:4">
      <c r="A8" t="s">
        <v>16</v>
      </c>
      <c r="B8" t="str">
        <f>HYPERLINK("https://github.com/zilliztech/milvus-distributed/commit/0f780680b479224209811e291f43e31af0a8cbd2","0f780680b479224209811e291f43e31af0a8cbd2")</f>
        <v>0f780680b479224209811e291f43e31af0a8cbd2</v>
      </c>
      <c r="D8" t="s">
        <v>17</v>
      </c>
    </row>
    <row r="9" hidden="true" spans="1:4">
      <c r="A9" t="s">
        <v>18</v>
      </c>
      <c r="B9" t="str">
        <f>HYPERLINK("https://github.com/zilliztech/milvus-distributed/commit/b487c19f672ca67ed3c3beef0f68e993365aa826","b487c19f672ca67ed3c3beef0f68e993365aa826")</f>
        <v>b487c19f672ca67ed3c3beef0f68e993365aa826</v>
      </c>
      <c r="D9" t="s">
        <v>19</v>
      </c>
    </row>
    <row r="10" hidden="true" spans="1:4">
      <c r="A10" t="s">
        <v>20</v>
      </c>
      <c r="B10" t="str">
        <f>HYPERLINK("https://github.com/zilliztech/milvus-distributed/commit/4bef70c765b498c9f0a66acd8128b01fd58cf387","4bef70c765b498c9f0a66acd8128b01fd58cf387")</f>
        <v>4bef70c765b498c9f0a66acd8128b01fd58cf387</v>
      </c>
      <c r="D10" t="s">
        <v>21</v>
      </c>
    </row>
    <row r="11" hidden="true" spans="1:4">
      <c r="A11" t="s">
        <v>22</v>
      </c>
      <c r="B11" t="str">
        <f>HYPERLINK("https://github.com/zilliztech/milvus-distributed/commit/423e3b742d0c1f715c81d48f236042f54c843724","423e3b742d0c1f715c81d48f236042f54c843724")</f>
        <v>423e3b742d0c1f715c81d48f236042f54c843724</v>
      </c>
      <c r="D11" t="s">
        <v>9</v>
      </c>
    </row>
    <row r="12" hidden="true" spans="1:4">
      <c r="A12" t="s">
        <v>23</v>
      </c>
      <c r="B12" t="str">
        <f>HYPERLINK("https://github.com/zilliztech/milvus-distributed/commit/78195ac6054e2b452a7acec11361b932447543df","78195ac6054e2b452a7acec11361b932447543df")</f>
        <v>78195ac6054e2b452a7acec11361b932447543df</v>
      </c>
      <c r="D12" t="s">
        <v>9</v>
      </c>
    </row>
    <row r="13" hidden="true" spans="1:4">
      <c r="A13" t="s">
        <v>24</v>
      </c>
      <c r="B13" t="str">
        <f>HYPERLINK("https://github.com/zilliztech/milvus-distributed/commit/06560f860a4480b7f5aee6add218b7429ab447fb","06560f860a4480b7f5aee6add218b7429ab447fb")</f>
        <v>06560f860a4480b7f5aee6add218b7429ab447fb</v>
      </c>
      <c r="D13" t="s">
        <v>9</v>
      </c>
    </row>
    <row r="14" hidden="true" spans="1:4">
      <c r="A14" t="s">
        <v>25</v>
      </c>
      <c r="B14" t="str">
        <f>HYPERLINK("https://github.com/zilliztech/milvus-distributed/commit/d0dd9f0a96e2abbe1fbb93f206c73d9187eed95d","d0dd9f0a96e2abbe1fbb93f206c73d9187eed95d")</f>
        <v>d0dd9f0a96e2abbe1fbb93f206c73d9187eed95d</v>
      </c>
      <c r="D14" t="s">
        <v>26</v>
      </c>
    </row>
    <row r="15" hidden="true" spans="1:4">
      <c r="A15" t="s">
        <v>27</v>
      </c>
      <c r="B15" t="str">
        <f>HYPERLINK("https://github.com/zilliztech/milvus-distributed/commit/074a88ffb1a31b20e335b458601c94376efee0fa","074a88ffb1a31b20e335b458601c94376efee0fa")</f>
        <v>074a88ffb1a31b20e335b458601c94376efee0fa</v>
      </c>
      <c r="D15" t="s">
        <v>9</v>
      </c>
    </row>
    <row r="16" hidden="true" spans="1:4">
      <c r="A16" t="s">
        <v>28</v>
      </c>
      <c r="B16" t="str">
        <f>HYPERLINK("https://github.com/zilliztech/milvus-distributed/commit/21f9339702eae554c054df1b837d1e779eb176a6","21f9339702eae554c054df1b837d1e779eb176a6")</f>
        <v>21f9339702eae554c054df1b837d1e779eb176a6</v>
      </c>
      <c r="D16" t="s">
        <v>29</v>
      </c>
    </row>
    <row r="17" spans="1:4">
      <c r="A17" t="s">
        <v>30</v>
      </c>
      <c r="B17" t="str">
        <f>HYPERLINK("https://github.com/zilliztech/milvus-distributed/commit/d28567115d18b96ad63ed9fa1d865b2dc9519da3","d28567115d18b96ad63ed9fa1d865b2dc9519da3")</f>
        <v>d28567115d18b96ad63ed9fa1d865b2dc9519da3</v>
      </c>
      <c r="C17">
        <v>1</v>
      </c>
      <c r="D17" t="s">
        <v>31</v>
      </c>
    </row>
    <row r="18" hidden="true" spans="1:4">
      <c r="A18" t="s">
        <v>32</v>
      </c>
      <c r="B18" t="str">
        <f>HYPERLINK("https://github.com/zilliztech/milvus-distributed/commit/c03714bad6a91b170dbab0803982ed73a0c09803","c03714bad6a91b170dbab0803982ed73a0c09803")</f>
        <v>c03714bad6a91b170dbab0803982ed73a0c09803</v>
      </c>
      <c r="D18" t="s">
        <v>33</v>
      </c>
    </row>
    <row r="19" hidden="true" spans="1:4">
      <c r="A19" t="s">
        <v>34</v>
      </c>
      <c r="B19" t="str">
        <f>HYPERLINK("https://github.com/zilliztech/milvus-distributed/commit/a656fcfcbadb738ac817228dd5f2e23ed8eeda1d","a656fcfcbadb738ac817228dd5f2e23ed8eeda1d")</f>
        <v>a656fcfcbadb738ac817228dd5f2e23ed8eeda1d</v>
      </c>
      <c r="D19" t="s">
        <v>35</v>
      </c>
    </row>
    <row r="20" hidden="true" spans="1:4">
      <c r="A20" t="s">
        <v>36</v>
      </c>
      <c r="B20" t="str">
        <f>HYPERLINK("https://github.com/zilliztech/milvus-distributed/commit/ee356ed1f71be6bdea99400ccad23dad5bb1210e","ee356ed1f71be6bdea99400ccad23dad5bb1210e")</f>
        <v>ee356ed1f71be6bdea99400ccad23dad5bb1210e</v>
      </c>
      <c r="D20" t="s">
        <v>9</v>
      </c>
    </row>
    <row r="21" hidden="true" spans="1:4">
      <c r="A21" t="s">
        <v>37</v>
      </c>
      <c r="B21" t="str">
        <f>HYPERLINK("https://github.com/zilliztech/milvus-distributed/commit/996a4e758afb966eb25027fbbd73c94b0e85a2f6","996a4e758afb966eb25027fbbd73c94b0e85a2f6")</f>
        <v>996a4e758afb966eb25027fbbd73c94b0e85a2f6</v>
      </c>
      <c r="D21" t="s">
        <v>9</v>
      </c>
    </row>
    <row r="22" hidden="true" spans="1:4">
      <c r="A22" t="s">
        <v>38</v>
      </c>
      <c r="B22" t="str">
        <f>HYPERLINK("https://github.com/zilliztech/milvus-distributed/commit/0e1636461c98ba3fdac27510f53697968d087487","0e1636461c98ba3fdac27510f53697968d087487")</f>
        <v>0e1636461c98ba3fdac27510f53697968d087487</v>
      </c>
      <c r="D22" t="s">
        <v>9</v>
      </c>
    </row>
    <row r="23" hidden="true" spans="1:4">
      <c r="A23" t="s">
        <v>39</v>
      </c>
      <c r="B23" t="str">
        <f>HYPERLINK("https://github.com/zilliztech/milvus-distributed/commit/ef6de794ab38b82db6102fc4613a7d141e67e49a","ef6de794ab38b82db6102fc4613a7d141e67e49a")</f>
        <v>ef6de794ab38b82db6102fc4613a7d141e67e49a</v>
      </c>
      <c r="D23" t="s">
        <v>13</v>
      </c>
    </row>
    <row r="24" hidden="true" spans="1:4">
      <c r="A24" t="s">
        <v>40</v>
      </c>
      <c r="B24" t="str">
        <f>HYPERLINK("https://github.com/zilliztech/milvus-distributed/commit/c74c4beb792499623511a7f6614f857b8eb55ff3","c74c4beb792499623511a7f6614f857b8eb55ff3")</f>
        <v>c74c4beb792499623511a7f6614f857b8eb55ff3</v>
      </c>
      <c r="D24" t="s">
        <v>41</v>
      </c>
    </row>
    <row r="25" hidden="true" spans="1:4">
      <c r="A25" t="s">
        <v>42</v>
      </c>
      <c r="B25" t="str">
        <f>HYPERLINK("https://github.com/zilliztech/milvus-distributed/commit/0efd62d9db12f97b9486f4c91632e3b866898ada","0efd62d9db12f97b9486f4c91632e3b866898ada")</f>
        <v>0efd62d9db12f97b9486f4c91632e3b866898ada</v>
      </c>
      <c r="D25" t="s">
        <v>43</v>
      </c>
    </row>
    <row r="26" hidden="true" spans="1:4">
      <c r="A26" t="s">
        <v>44</v>
      </c>
      <c r="B26" t="str">
        <f>HYPERLINK("https://github.com/zilliztech/milvus-distributed/commit/41b3c0c28d108a364a755bbe87e111a5dfb8e8e3","41b3c0c28d108a364a755bbe87e111a5dfb8e8e3")</f>
        <v>41b3c0c28d108a364a755bbe87e111a5dfb8e8e3</v>
      </c>
      <c r="D26" t="s">
        <v>45</v>
      </c>
    </row>
    <row r="27" hidden="true" spans="1:4">
      <c r="A27" t="s">
        <v>46</v>
      </c>
      <c r="B27" t="str">
        <f>HYPERLINK("https://github.com/zilliztech/milvus-distributed/commit/be361bdf3ed9d8820260cd4d95924ffd79050117","be361bdf3ed9d8820260cd4d95924ffd79050117")</f>
        <v>be361bdf3ed9d8820260cd4d95924ffd79050117</v>
      </c>
      <c r="D27" t="s">
        <v>47</v>
      </c>
    </row>
    <row r="28" hidden="true" spans="1:4">
      <c r="A28" t="s">
        <v>48</v>
      </c>
      <c r="B28" t="str">
        <f>HYPERLINK("https://github.com/zilliztech/milvus-distributed/commit/c64914f1dae5216c5bce76bbec8f467fc693e5e1","c64914f1dae5216c5bce76bbec8f467fc693e5e1")</f>
        <v>c64914f1dae5216c5bce76bbec8f467fc693e5e1</v>
      </c>
      <c r="D28" t="s">
        <v>49</v>
      </c>
    </row>
    <row r="29" hidden="true" spans="1:4">
      <c r="A29" t="s">
        <v>50</v>
      </c>
      <c r="B29" t="str">
        <f>HYPERLINK("https://github.com/zilliztech/milvus-distributed/commit/35d215387e7f0234232da5d3048b18ae0d817a1b","35d215387e7f0234232da5d3048b18ae0d817a1b")</f>
        <v>35d215387e7f0234232da5d3048b18ae0d817a1b</v>
      </c>
      <c r="D29" t="s">
        <v>51</v>
      </c>
    </row>
    <row r="30" spans="1:4">
      <c r="A30" t="s">
        <v>52</v>
      </c>
      <c r="B30" t="str">
        <f>HYPERLINK("https://github.com/zilliztech/milvus-distributed/commit/e8ba3c418cfefca37014d8693b5d0ac9994fc3e9","e8ba3c418cfefca37014d8693b5d0ac9994fc3e9")</f>
        <v>e8ba3c418cfefca37014d8693b5d0ac9994fc3e9</v>
      </c>
      <c r="C30">
        <v>1</v>
      </c>
      <c r="D30" t="s">
        <v>53</v>
      </c>
    </row>
    <row r="31" hidden="true" spans="1:4">
      <c r="A31" t="s">
        <v>54</v>
      </c>
      <c r="B31" t="str">
        <f>HYPERLINK("https://github.com/zilliztech/milvus-distributed/commit/ae51a8535c99bfab75c2515ec9cc8120ba88923a","ae51a8535c99bfab75c2515ec9cc8120ba88923a")</f>
        <v>ae51a8535c99bfab75c2515ec9cc8120ba88923a</v>
      </c>
      <c r="D31" t="s">
        <v>55</v>
      </c>
    </row>
    <row r="32" hidden="true" spans="1:4">
      <c r="A32" t="s">
        <v>56</v>
      </c>
      <c r="B32" t="str">
        <f>HYPERLINK("https://github.com/zilliztech/milvus-distributed/commit/af202ab5bd7db1d7e81eeab13f0d875b298ea012","af202ab5bd7db1d7e81eeab13f0d875b298ea012")</f>
        <v>af202ab5bd7db1d7e81eeab13f0d875b298ea012</v>
      </c>
      <c r="D32" t="s">
        <v>57</v>
      </c>
    </row>
    <row r="33" hidden="true" spans="1:4">
      <c r="A33" t="s">
        <v>58</v>
      </c>
      <c r="B33" t="str">
        <f>HYPERLINK("https://github.com/zilliztech/milvus-distributed/commit/d53d80dca5a4dd9b5065dd10402002d0a566c2ee","d53d80dca5a4dd9b5065dd10402002d0a566c2ee")</f>
        <v>d53d80dca5a4dd9b5065dd10402002d0a566c2ee</v>
      </c>
      <c r="D33" t="s">
        <v>9</v>
      </c>
    </row>
    <row r="34" hidden="true" spans="1:4">
      <c r="A34" t="s">
        <v>59</v>
      </c>
      <c r="B34" t="str">
        <f>HYPERLINK("https://github.com/zilliztech/milvus-distributed/commit/a97d3e925e993f4a2a7409a9734dcc788f109767","a97d3e925e993f4a2a7409a9734dcc788f109767")</f>
        <v>a97d3e925e993f4a2a7409a9734dcc788f109767</v>
      </c>
      <c r="D34" t="s">
        <v>60</v>
      </c>
    </row>
    <row r="35" hidden="true" spans="1:4">
      <c r="A35" t="s">
        <v>61</v>
      </c>
      <c r="B35" t="str">
        <f>HYPERLINK("https://github.com/zilliztech/milvus-distributed/commit/cbf00be2086d4f7c3166be1b865cc2aebe056be2","cbf00be2086d4f7c3166be1b865cc2aebe056be2")</f>
        <v>cbf00be2086d4f7c3166be1b865cc2aebe056be2</v>
      </c>
      <c r="D35" t="s">
        <v>62</v>
      </c>
    </row>
    <row r="36" hidden="true" spans="1:4">
      <c r="A36" t="s">
        <v>63</v>
      </c>
      <c r="B36" t="str">
        <f>HYPERLINK("https://github.com/zilliztech/milvus-distributed/commit/b6c5e837717fc0d3e6757f80ce523d0f461e71c8","b6c5e837717fc0d3e6757f80ce523d0f461e71c8")</f>
        <v>b6c5e837717fc0d3e6757f80ce523d0f461e71c8</v>
      </c>
      <c r="D36" t="s">
        <v>9</v>
      </c>
    </row>
    <row r="37" spans="1:4">
      <c r="A37" t="s">
        <v>64</v>
      </c>
      <c r="B37" t="str">
        <f>HYPERLINK("https://github.com/zilliztech/milvus-distributed/commit/ea91efa2eae40dd5d4d2e957a40485d542d0fac8","ea91efa2eae40dd5d4d2e957a40485d542d0fac8")</f>
        <v>ea91efa2eae40dd5d4d2e957a40485d542d0fac8</v>
      </c>
      <c r="C37">
        <v>1</v>
      </c>
      <c r="D37" t="s">
        <v>65</v>
      </c>
    </row>
    <row r="38" hidden="true" spans="1:4">
      <c r="A38" t="s">
        <v>66</v>
      </c>
      <c r="B38" t="str">
        <f>HYPERLINK("https://github.com/zilliztech/milvus-distributed/commit/8af3aa4dc6bd70c9e58e59a53349f25ecf849688","8af3aa4dc6bd70c9e58e59a53349f25ecf849688")</f>
        <v>8af3aa4dc6bd70c9e58e59a53349f25ecf849688</v>
      </c>
      <c r="D38" t="s">
        <v>67</v>
      </c>
    </row>
    <row r="39" hidden="true" spans="1:4">
      <c r="A39" t="s">
        <v>68</v>
      </c>
      <c r="B39" t="str">
        <f>HYPERLINK("https://github.com/zilliztech/milvus-distributed/commit/e1e099f457384aadb9d41146d3c56639093028c5","e1e099f457384aadb9d41146d3c56639093028c5")</f>
        <v>e1e099f457384aadb9d41146d3c56639093028c5</v>
      </c>
      <c r="D39" t="s">
        <v>9</v>
      </c>
    </row>
    <row r="40" hidden="true" spans="1:4">
      <c r="A40" t="s">
        <v>69</v>
      </c>
      <c r="B40" t="str">
        <f>HYPERLINK("https://github.com/zilliztech/milvus-distributed/commit/f4ae3e5b5e57b703db3786acdf153948bd12b36a","f4ae3e5b5e57b703db3786acdf153948bd12b36a")</f>
        <v>f4ae3e5b5e57b703db3786acdf153948bd12b36a</v>
      </c>
      <c r="D40" t="s">
        <v>70</v>
      </c>
    </row>
    <row r="41" hidden="true" spans="1:4">
      <c r="A41" t="s">
        <v>71</v>
      </c>
      <c r="B41" t="str">
        <f>HYPERLINK("https://github.com/zilliztech/milvus-distributed/commit/c0afe36d57b439f7726cd60961f506f11d7c7f5d","c0afe36d57b439f7726cd60961f506f11d7c7f5d")</f>
        <v>c0afe36d57b439f7726cd60961f506f11d7c7f5d</v>
      </c>
      <c r="D41" t="s">
        <v>47</v>
      </c>
    </row>
    <row r="42" hidden="true" spans="1:4">
      <c r="A42" t="s">
        <v>72</v>
      </c>
      <c r="B42" t="str">
        <f>HYPERLINK("https://github.com/zilliztech/milvus-distributed/commit/ccb4e14278cbd3314bce192f7ba17413b5c1853c","ccb4e14278cbd3314bce192f7ba17413b5c1853c")</f>
        <v>ccb4e14278cbd3314bce192f7ba17413b5c1853c</v>
      </c>
      <c r="D42" t="s">
        <v>47</v>
      </c>
    </row>
    <row r="43" hidden="true" spans="1:4">
      <c r="A43" t="s">
        <v>73</v>
      </c>
      <c r="B43" t="str">
        <f>HYPERLINK("https://github.com/zilliztech/milvus-distributed/commit/fc3531fb0d63a8337922e393f9fd61a1caa9578f","fc3531fb0d63a8337922e393f9fd61a1caa9578f")</f>
        <v>fc3531fb0d63a8337922e393f9fd61a1caa9578f</v>
      </c>
      <c r="D43" t="s">
        <v>70</v>
      </c>
    </row>
    <row r="44" hidden="true" spans="1:4">
      <c r="A44" t="s">
        <v>74</v>
      </c>
      <c r="B44" t="str">
        <f>HYPERLINK("https://github.com/zilliztech/milvus-distributed/commit/e79c2f24e210c7fca26ef870d5e419812e4c0301","e79c2f24e210c7fca26ef870d5e419812e4c0301")</f>
        <v>e79c2f24e210c7fca26ef870d5e419812e4c0301</v>
      </c>
      <c r="D44" t="s">
        <v>9</v>
      </c>
    </row>
    <row r="45" hidden="true" spans="1:4">
      <c r="A45" t="s">
        <v>75</v>
      </c>
      <c r="B45" t="str">
        <f>HYPERLINK("https://github.com/zilliztech/milvus-distributed/commit/85ad04b276c92fe23cb5bef7f02cda822ed8f7df","85ad04b276c92fe23cb5bef7f02cda822ed8f7df")</f>
        <v>85ad04b276c92fe23cb5bef7f02cda822ed8f7df</v>
      </c>
      <c r="D45" t="s">
        <v>47</v>
      </c>
    </row>
    <row r="46" hidden="true" spans="1:4">
      <c r="A46" t="s">
        <v>76</v>
      </c>
      <c r="B46" t="str">
        <f>HYPERLINK("https://github.com/zilliztech/milvus-distributed/commit/4220d66b33a18e65151d70952ac22f54dbd5b334","4220d66b33a18e65151d70952ac22f54dbd5b334")</f>
        <v>4220d66b33a18e65151d70952ac22f54dbd5b334</v>
      </c>
      <c r="D46" t="s">
        <v>77</v>
      </c>
    </row>
    <row r="47" hidden="true" spans="1:4">
      <c r="A47" t="s">
        <v>78</v>
      </c>
      <c r="B47" t="str">
        <f>HYPERLINK("https://github.com/zilliztech/milvus-distributed/commit/572ba4b76fb5f3a11aa4f5ca77e283cc1900c348","572ba4b76fb5f3a11aa4f5ca77e283cc1900c348")</f>
        <v>572ba4b76fb5f3a11aa4f5ca77e283cc1900c348</v>
      </c>
      <c r="D47" t="s">
        <v>9</v>
      </c>
    </row>
    <row r="48" spans="1:4">
      <c r="A48" t="s">
        <v>79</v>
      </c>
      <c r="B48" t="str">
        <f>HYPERLINK("https://github.com/zilliztech/milvus-distributed/commit/8fcf04f97709f98875a31e055034fc118d70e423","8fcf04f97709f98875a31e055034fc118d70e423")</f>
        <v>8fcf04f97709f98875a31e055034fc118d70e423</v>
      </c>
      <c r="C48">
        <v>1</v>
      </c>
      <c r="D48" t="s">
        <v>80</v>
      </c>
    </row>
    <row r="49" hidden="true" spans="1:4">
      <c r="A49" t="s">
        <v>81</v>
      </c>
      <c r="B49" t="str">
        <f>HYPERLINK("https://github.com/zilliztech/milvus-distributed/commit/9c98be23a798f1081b189d348e2fa8dc8ad07049","9c98be23a798f1081b189d348e2fa8dc8ad07049")</f>
        <v>9c98be23a798f1081b189d348e2fa8dc8ad07049</v>
      </c>
      <c r="D49" t="s">
        <v>82</v>
      </c>
    </row>
    <row r="50" hidden="true" spans="1:4">
      <c r="A50" t="s">
        <v>83</v>
      </c>
      <c r="B50" t="str">
        <f>HYPERLINK("https://github.com/zilliztech/milvus-distributed/commit/2c6a2aa45bce3922ef991a06126d6a20dd84b467","2c6a2aa45bce3922ef991a06126d6a20dd84b467")</f>
        <v>2c6a2aa45bce3922ef991a06126d6a20dd84b467</v>
      </c>
      <c r="D50" t="s">
        <v>9</v>
      </c>
    </row>
    <row r="51" hidden="true" spans="1:4">
      <c r="A51" t="s">
        <v>84</v>
      </c>
      <c r="B51" t="str">
        <f>HYPERLINK("https://github.com/zilliztech/milvus-distributed/commit/b8abb5cd868db55951dd64dcaaee31bd669b9291","b8abb5cd868db55951dd64dcaaee31bd669b9291")</f>
        <v>b8abb5cd868db55951dd64dcaaee31bd669b9291</v>
      </c>
      <c r="D51" t="s">
        <v>9</v>
      </c>
    </row>
    <row r="52" hidden="true" spans="1:4">
      <c r="A52" t="s">
        <v>85</v>
      </c>
      <c r="B52" t="str">
        <f>HYPERLINK("https://github.com/zilliztech/milvus-distributed/commit/7a3e8b001ca4c263f9b5a3f78800d5471ed26242","7a3e8b001ca4c263f9b5a3f78800d5471ed26242")</f>
        <v>7a3e8b001ca4c263f9b5a3f78800d5471ed26242</v>
      </c>
      <c r="D52" t="s">
        <v>9</v>
      </c>
    </row>
    <row r="53" hidden="true" spans="1:4">
      <c r="A53" t="s">
        <v>86</v>
      </c>
      <c r="B53" t="str">
        <f>HYPERLINK("https://github.com/zilliztech/milvus-distributed/commit/a723743db8f9fea00b78f2ced71284c045f73faa","a723743db8f9fea00b78f2ced71284c045f73faa")</f>
        <v>a723743db8f9fea00b78f2ced71284c045f73faa</v>
      </c>
      <c r="D53" t="s">
        <v>87</v>
      </c>
    </row>
    <row r="54" hidden="true" spans="1:4">
      <c r="A54" t="s">
        <v>88</v>
      </c>
      <c r="B54" t="str">
        <f>HYPERLINK("https://github.com/zilliztech/milvus-distributed/commit/b09494bffc847865acbc0fbe86bb1c8214e3e799","b09494bffc847865acbc0fbe86bb1c8214e3e799")</f>
        <v>b09494bffc847865acbc0fbe86bb1c8214e3e799</v>
      </c>
      <c r="D54" t="s">
        <v>9</v>
      </c>
    </row>
    <row r="55" hidden="true" spans="1:4">
      <c r="A55" t="s">
        <v>89</v>
      </c>
      <c r="B55" t="str">
        <f>HYPERLINK("https://github.com/zilliztech/milvus-distributed/commit/6e23ea425c3d32726bf89696ceb0a277c58e235e","6e23ea425c3d32726bf89696ceb0a277c58e235e")</f>
        <v>6e23ea425c3d32726bf89696ceb0a277c58e235e</v>
      </c>
      <c r="D55" t="s">
        <v>82</v>
      </c>
    </row>
    <row r="56" hidden="true" spans="1:4">
      <c r="A56" t="s">
        <v>90</v>
      </c>
      <c r="B56" t="str">
        <f>HYPERLINK("https://github.com/zilliztech/milvus-distributed/commit/a014712c57dd6edf5fa162d7a4c2eb70e3f3349e","a014712c57dd6edf5fa162d7a4c2eb70e3f3349e")</f>
        <v>a014712c57dd6edf5fa162d7a4c2eb70e3f3349e</v>
      </c>
      <c r="D56" t="s">
        <v>91</v>
      </c>
    </row>
    <row r="57" hidden="true" spans="1:4">
      <c r="A57" t="s">
        <v>92</v>
      </c>
      <c r="B57" t="str">
        <f>HYPERLINK("https://github.com/zilliztech/milvus-distributed/commit/8e61cad055dbacb7107147ad26bc08e9ca60d03b","8e61cad055dbacb7107147ad26bc08e9ca60d03b")</f>
        <v>8e61cad055dbacb7107147ad26bc08e9ca60d03b</v>
      </c>
      <c r="D57" t="s">
        <v>93</v>
      </c>
    </row>
    <row r="58" hidden="true" spans="1:4">
      <c r="A58" t="s">
        <v>94</v>
      </c>
      <c r="B58" t="str">
        <f>HYPERLINK("https://github.com/zilliztech/milvus-distributed/commit/dd3f5fca5ac2462a7b2d63374ef88d1fc6b21330","dd3f5fca5ac2462a7b2d63374ef88d1fc6b21330")</f>
        <v>dd3f5fca5ac2462a7b2d63374ef88d1fc6b21330</v>
      </c>
      <c r="D58" t="s">
        <v>95</v>
      </c>
    </row>
    <row r="59" hidden="true" spans="1:4">
      <c r="A59" t="s">
        <v>96</v>
      </c>
      <c r="B59" t="str">
        <f>HYPERLINK("https://github.com/zilliztech/milvus-distributed/commit/b6296a126e61a8d75f3f595d83694fcfaca4188b","b6296a126e61a8d75f3f595d83694fcfaca4188b")</f>
        <v>b6296a126e61a8d75f3f595d83694fcfaca4188b</v>
      </c>
      <c r="D59" t="s">
        <v>9</v>
      </c>
    </row>
    <row r="60" hidden="true" spans="1:4">
      <c r="A60" t="s">
        <v>97</v>
      </c>
      <c r="B60" t="str">
        <f>HYPERLINK("https://github.com/zilliztech/milvus-distributed/commit/7d437b31d55f95fd9812d767b7eb6ca02a6a8ab8","7d437b31d55f95fd9812d767b7eb6ca02a6a8ab8")</f>
        <v>7d437b31d55f95fd9812d767b7eb6ca02a6a8ab8</v>
      </c>
      <c r="D60" t="s">
        <v>9</v>
      </c>
    </row>
    <row r="61" spans="1:4">
      <c r="A61" t="s">
        <v>98</v>
      </c>
      <c r="B61" t="str">
        <f>HYPERLINK("https://github.com/zilliztech/milvus-distributed/commit/5ab58cca1eeb70b43ba6acaa268e57ad1abf13c8","5ab58cca1eeb70b43ba6acaa268e57ad1abf13c8")</f>
        <v>5ab58cca1eeb70b43ba6acaa268e57ad1abf13c8</v>
      </c>
      <c r="C61">
        <v>1</v>
      </c>
      <c r="D61" t="s">
        <v>99</v>
      </c>
    </row>
    <row r="62" hidden="true" spans="1:4">
      <c r="A62" t="s">
        <v>100</v>
      </c>
      <c r="B62" t="str">
        <f>HYPERLINK("https://github.com/zilliztech/milvus-distributed/commit/621696fd886dbb9d7739af133db5473c16f48884","621696fd886dbb9d7739af133db5473c16f48884")</f>
        <v>621696fd886dbb9d7739af133db5473c16f48884</v>
      </c>
      <c r="D62" t="s">
        <v>101</v>
      </c>
    </row>
    <row r="63" hidden="true" spans="1:4">
      <c r="A63" t="s">
        <v>102</v>
      </c>
      <c r="B63" t="str">
        <f>HYPERLINK("https://github.com/zilliztech/milvus-distributed/commit/1de85397de79b80670109bdd1410aba038b87ecd","1de85397de79b80670109bdd1410aba038b87ecd")</f>
        <v>1de85397de79b80670109bdd1410aba038b87ecd</v>
      </c>
      <c r="D63" t="s">
        <v>103</v>
      </c>
    </row>
    <row r="64" spans="1:4">
      <c r="A64" t="s">
        <v>104</v>
      </c>
      <c r="B64" t="str">
        <f>HYPERLINK("https://github.com/zilliztech/milvus-distributed/commit/eb0b6d5e3bfe0f63dc9b4238a39289eb3c8a5623","eb0b6d5e3bfe0f63dc9b4238a39289eb3c8a5623")</f>
        <v>eb0b6d5e3bfe0f63dc9b4238a39289eb3c8a5623</v>
      </c>
      <c r="C64">
        <v>1</v>
      </c>
      <c r="D64" t="s">
        <v>105</v>
      </c>
    </row>
    <row r="65" hidden="true" spans="1:4">
      <c r="A65" t="s">
        <v>106</v>
      </c>
      <c r="B65" t="str">
        <f>HYPERLINK("https://github.com/zilliztech/milvus-distributed/commit/4c5d3d365b6456448e6268d73cda4bc9a35647c6","4c5d3d365b6456448e6268d73cda4bc9a35647c6")</f>
        <v>4c5d3d365b6456448e6268d73cda4bc9a35647c6</v>
      </c>
      <c r="D65" t="s">
        <v>107</v>
      </c>
    </row>
    <row r="66" hidden="true" spans="1:4">
      <c r="A66" t="s">
        <v>108</v>
      </c>
      <c r="B66" t="str">
        <f>HYPERLINK("https://github.com/zilliztech/milvus-distributed/commit/02dac592db5da16198d1a76ac315079e014c6283","02dac592db5da16198d1a76ac315079e014c6283")</f>
        <v>02dac592db5da16198d1a76ac315079e014c6283</v>
      </c>
      <c r="D66" t="s">
        <v>9</v>
      </c>
    </row>
    <row r="67" hidden="true" spans="1:4">
      <c r="A67" t="s">
        <v>109</v>
      </c>
      <c r="B67" t="str">
        <f>HYPERLINK("https://github.com/zilliztech/milvus-distributed/commit/637c0fe1937956f24aecd0bb7230b1230e0182d6","637c0fe1937956f24aecd0bb7230b1230e0182d6")</f>
        <v>637c0fe1937956f24aecd0bb7230b1230e0182d6</v>
      </c>
      <c r="D67" t="s">
        <v>47</v>
      </c>
    </row>
    <row r="68" hidden="true" spans="1:4">
      <c r="A68" t="s">
        <v>110</v>
      </c>
      <c r="B68" t="str">
        <f>HYPERLINK("https://github.com/zilliztech/milvus-distributed/commit/14986119555687ecbd77021f077fb485ce17ef8e","14986119555687ecbd77021f077fb485ce17ef8e")</f>
        <v>14986119555687ecbd77021f077fb485ce17ef8e</v>
      </c>
      <c r="D68" t="s">
        <v>9</v>
      </c>
    </row>
    <row r="69" hidden="true" spans="1:4">
      <c r="A69" t="s">
        <v>111</v>
      </c>
      <c r="B69" t="str">
        <f>HYPERLINK("https://github.com/zilliztech/milvus-distributed/commit/08f098b530a562d5c34fb4481d98ac116e557158","08f098b530a562d5c34fb4481d98ac116e557158")</f>
        <v>08f098b530a562d5c34fb4481d98ac116e557158</v>
      </c>
      <c r="D69" t="s">
        <v>47</v>
      </c>
    </row>
    <row r="70" hidden="true" spans="1:4">
      <c r="A70" t="s">
        <v>112</v>
      </c>
      <c r="B70" t="str">
        <f>HYPERLINK("https://github.com/zilliztech/milvus-distributed/commit/854067204f0909775a1b9defae8a1c0fa865772a","854067204f0909775a1b9defae8a1c0fa865772a")</f>
        <v>854067204f0909775a1b9defae8a1c0fa865772a</v>
      </c>
      <c r="D70" t="s">
        <v>9</v>
      </c>
    </row>
    <row r="71" hidden="true" spans="1:4">
      <c r="A71" t="s">
        <v>113</v>
      </c>
      <c r="B71" t="str">
        <f>HYPERLINK("https://github.com/zilliztech/milvus-distributed/commit/3a17d654e078fa6efeb7ead482ce802ee2ac6501","3a17d654e078fa6efeb7ead482ce802ee2ac6501")</f>
        <v>3a17d654e078fa6efeb7ead482ce802ee2ac6501</v>
      </c>
      <c r="D71" t="s">
        <v>13</v>
      </c>
    </row>
    <row r="72" spans="1:4">
      <c r="A72" t="s">
        <v>114</v>
      </c>
      <c r="B72" t="str">
        <f>HYPERLINK("https://github.com/zilliztech/milvus-distributed/commit/cb0eeb3f032de542812823a4f90ccd1c9e9a0a4e","cb0eeb3f032de542812823a4f90ccd1c9e9a0a4e")</f>
        <v>cb0eeb3f032de542812823a4f90ccd1c9e9a0a4e</v>
      </c>
      <c r="C72">
        <v>1</v>
      </c>
      <c r="D72" t="s">
        <v>115</v>
      </c>
    </row>
    <row r="73" spans="1:4">
      <c r="A73" t="s">
        <v>116</v>
      </c>
      <c r="B73" t="str">
        <f>HYPERLINK("https://github.com/zilliztech/milvus-distributed/commit/3cdb0a4ceb30336c7a0d3495bec5205c51544bae","3cdb0a4ceb30336c7a0d3495bec5205c51544bae")</f>
        <v>3cdb0a4ceb30336c7a0d3495bec5205c51544bae</v>
      </c>
      <c r="C73">
        <v>1</v>
      </c>
      <c r="D73" t="s">
        <v>117</v>
      </c>
    </row>
    <row r="74" spans="1:4">
      <c r="A74" t="s">
        <v>118</v>
      </c>
      <c r="B74" t="str">
        <f>HYPERLINK("https://github.com/zilliztech/milvus-distributed/commit/633bdb085b461e2989d1af9d58ec84847b163608","633bdb085b461e2989d1af9d58ec84847b163608")</f>
        <v>633bdb085b461e2989d1af9d58ec84847b163608</v>
      </c>
      <c r="C74">
        <v>1</v>
      </c>
      <c r="D74" t="s">
        <v>119</v>
      </c>
    </row>
    <row r="75" spans="1:4">
      <c r="A75" t="s">
        <v>120</v>
      </c>
      <c r="B75" t="str">
        <f>HYPERLINK("https://github.com/zilliztech/milvus-distributed/commit/9efdd4beda063f86487741aaecf6d7c88b2ec14b","9efdd4beda063f86487741aaecf6d7c88b2ec14b")</f>
        <v>9efdd4beda063f86487741aaecf6d7c88b2ec14b</v>
      </c>
      <c r="C75">
        <v>1</v>
      </c>
      <c r="D75" t="s">
        <v>121</v>
      </c>
    </row>
    <row r="76" hidden="true" spans="1:4">
      <c r="A76" t="s">
        <v>122</v>
      </c>
      <c r="B76" t="str">
        <f>HYPERLINK("https://github.com/zilliztech/milvus-distributed/commit/c93a3495fc910e5995263bfb7760ef77c08a231e","c93a3495fc910e5995263bfb7760ef77c08a231e")</f>
        <v>c93a3495fc910e5995263bfb7760ef77c08a231e</v>
      </c>
      <c r="D76" t="s">
        <v>123</v>
      </c>
    </row>
    <row r="77" hidden="true" spans="1:4">
      <c r="A77" t="s">
        <v>124</v>
      </c>
      <c r="B77" t="str">
        <f>HYPERLINK("https://github.com/zilliztech/milvus-distributed/commit/394327d290dd1ea7811c9b232c63677f48f5abcc","394327d290dd1ea7811c9b232c63677f48f5abcc")</f>
        <v>394327d290dd1ea7811c9b232c63677f48f5abcc</v>
      </c>
      <c r="D77" s="1" t="s">
        <v>125</v>
      </c>
    </row>
    <row r="78" spans="1:4">
      <c r="A78" t="s">
        <v>126</v>
      </c>
      <c r="B78" t="str">
        <f>HYPERLINK("https://github.com/zilliztech/milvus-distributed/commit/286ee328b6eb1442dcfcdc937340bd4a0db698ad","286ee328b6eb1442dcfcdc937340bd4a0db698ad")</f>
        <v>286ee328b6eb1442dcfcdc937340bd4a0db698ad</v>
      </c>
      <c r="C78">
        <v>1</v>
      </c>
      <c r="D78" s="1" t="s">
        <v>127</v>
      </c>
    </row>
    <row r="79" spans="1:4">
      <c r="A79" t="s">
        <v>128</v>
      </c>
      <c r="B79" t="str">
        <f>HYPERLINK("https://github.com/zilliztech/milvus-distributed/commit/19b85cfb8f18850173afe9837913551496579848","19b85cfb8f18850173afe9837913551496579848")</f>
        <v>19b85cfb8f18850173afe9837913551496579848</v>
      </c>
      <c r="C79">
        <v>1</v>
      </c>
      <c r="D79" s="1" t="s">
        <v>129</v>
      </c>
    </row>
    <row r="80" hidden="true" spans="1:4">
      <c r="A80" t="s">
        <v>130</v>
      </c>
      <c r="B80" t="str">
        <f>HYPERLINK("https://github.com/zilliztech/milvus-distributed/commit/d1675ba82bdabe61591b94b93f6fb2dafbc6b338","d1675ba82bdabe61591b94b93f6fb2dafbc6b338")</f>
        <v>d1675ba82bdabe61591b94b93f6fb2dafbc6b338</v>
      </c>
      <c r="D80" t="s">
        <v>131</v>
      </c>
    </row>
    <row r="81" spans="1:4">
      <c r="A81" t="s">
        <v>132</v>
      </c>
      <c r="B81" t="str">
        <f>HYPERLINK("https://github.com/zilliztech/milvus-distributed/commit/e4a11b208fda7350f252a272b61445643530a3ae","e4a11b208fda7350f252a272b61445643530a3ae")</f>
        <v>e4a11b208fda7350f252a272b61445643530a3ae</v>
      </c>
      <c r="C81">
        <v>1</v>
      </c>
      <c r="D81" t="s">
        <v>133</v>
      </c>
    </row>
    <row r="82" spans="1:4">
      <c r="A82" t="s">
        <v>134</v>
      </c>
      <c r="B82" t="str">
        <f>HYPERLINK("https://github.com/zilliztech/milvus-distributed/commit/35c00f5c0b069a69fc12e1ccf184053d17b01d70","35c00f5c0b069a69fc12e1ccf184053d17b01d70")</f>
        <v>35c00f5c0b069a69fc12e1ccf184053d17b01d70</v>
      </c>
      <c r="C82">
        <v>1</v>
      </c>
      <c r="D82" s="1" t="s">
        <v>135</v>
      </c>
    </row>
    <row r="83" spans="1:4">
      <c r="A83" t="s">
        <v>136</v>
      </c>
      <c r="B83" t="str">
        <f>HYPERLINK("https://github.com/zilliztech/milvus-distributed/commit/f726a01c0db4a2ee3b1ad7d580bcfa5fff708671","f726a01c0db4a2ee3b1ad7d580bcfa5fff708671")</f>
        <v>f726a01c0db4a2ee3b1ad7d580bcfa5fff708671</v>
      </c>
      <c r="C83">
        <v>1</v>
      </c>
      <c r="D83" t="s">
        <v>137</v>
      </c>
    </row>
    <row r="84" hidden="true" spans="1:4">
      <c r="A84" t="s">
        <v>138</v>
      </c>
      <c r="B84" t="str">
        <f>HYPERLINK("https://github.com/zilliztech/milvus-distributed/commit/ad7a8eb6e8a5fb77903344817a9a2b193b3b3a58","ad7a8eb6e8a5fb77903344817a9a2b193b3b3a58")</f>
        <v>ad7a8eb6e8a5fb77903344817a9a2b193b3b3a58</v>
      </c>
      <c r="D84" t="s">
        <v>139</v>
      </c>
    </row>
    <row r="85" spans="1:4">
      <c r="A85" t="s">
        <v>140</v>
      </c>
      <c r="B85" t="str">
        <f>HYPERLINK("https://github.com/zilliztech/milvus-distributed/commit/4c111b5800170e4f58ec40fce971fd1097dd23cf","4c111b5800170e4f58ec40fce971fd1097dd23cf")</f>
        <v>4c111b5800170e4f58ec40fce971fd1097dd23cf</v>
      </c>
      <c r="C85">
        <v>1</v>
      </c>
      <c r="D85" t="s">
        <v>141</v>
      </c>
    </row>
    <row r="86" spans="1:4">
      <c r="A86" t="s">
        <v>142</v>
      </c>
      <c r="B86" t="str">
        <f>HYPERLINK("https://github.com/zilliztech/milvus-distributed/commit/35a780a72fd135af96844da77f14965d25c55025","35a780a72fd135af96844da77f14965d25c55025")</f>
        <v>35a780a72fd135af96844da77f14965d25c55025</v>
      </c>
      <c r="C86">
        <v>1</v>
      </c>
      <c r="D86" t="s">
        <v>143</v>
      </c>
    </row>
    <row r="87" spans="1:4">
      <c r="A87" t="s">
        <v>144</v>
      </c>
      <c r="B87" t="str">
        <f>HYPERLINK("https://github.com/zilliztech/milvus-distributed/commit/405417196f942923bb679c3029988ef360ee72ea","405417196f942923bb679c3029988ef360ee72ea")</f>
        <v>405417196f942923bb679c3029988ef360ee72ea</v>
      </c>
      <c r="C87">
        <v>1</v>
      </c>
      <c r="D87" t="s">
        <v>145</v>
      </c>
    </row>
    <row r="88" hidden="true" spans="1:4">
      <c r="A88" t="s">
        <v>146</v>
      </c>
      <c r="B88" t="str">
        <f>HYPERLINK("https://github.com/zilliztech/milvus-distributed/commit/b6315295b9f3b18bf89a8092ac632b5b43a91107","b6315295b9f3b18bf89a8092ac632b5b43a91107")</f>
        <v>b6315295b9f3b18bf89a8092ac632b5b43a91107</v>
      </c>
      <c r="D88" s="1" t="s">
        <v>147</v>
      </c>
    </row>
    <row r="89" spans="1:4">
      <c r="A89" t="s">
        <v>148</v>
      </c>
      <c r="B89" t="str">
        <f>HYPERLINK("https://github.com/zilliztech/milvus-distributed/commit/83686c1ce33eae599ba9e2c8d64d890d17a9200f","83686c1ce33eae599ba9e2c8d64d890d17a9200f")</f>
        <v>83686c1ce33eae599ba9e2c8d64d890d17a9200f</v>
      </c>
      <c r="C89">
        <v>1</v>
      </c>
      <c r="D89" t="s">
        <v>149</v>
      </c>
    </row>
    <row r="90" spans="1:4">
      <c r="A90" t="s">
        <v>150</v>
      </c>
      <c r="B90" t="str">
        <f>HYPERLINK("https://github.com/zilliztech/milvus-distributed/commit/0d0212a39cf4a68c1056b9c947dd65e68636a13e","0d0212a39cf4a68c1056b9c947dd65e68636a13e")</f>
        <v>0d0212a39cf4a68c1056b9c947dd65e68636a13e</v>
      </c>
      <c r="C90">
        <v>1</v>
      </c>
      <c r="D90" t="s">
        <v>151</v>
      </c>
    </row>
    <row r="91" hidden="true" spans="1:4">
      <c r="A91" t="s">
        <v>152</v>
      </c>
      <c r="B91" t="str">
        <f>HYPERLINK("https://github.com/zilliztech/milvus-distributed/commit/ff087101d163a4a37a2865999438e4dac22b1cbe","ff087101d163a4a37a2865999438e4dac22b1cbe")</f>
        <v>ff087101d163a4a37a2865999438e4dac22b1cbe</v>
      </c>
      <c r="D91" t="s">
        <v>153</v>
      </c>
    </row>
    <row r="92" hidden="true" spans="1:4">
      <c r="A92" t="s">
        <v>154</v>
      </c>
      <c r="B92" t="str">
        <f>HYPERLINK("https://github.com/zilliztech/milvus-distributed/commit/837fef38a6c01580899da616cd3ffd797f933e77","837fef38a6c01580899da616cd3ffd797f933e77")</f>
        <v>837fef38a6c01580899da616cd3ffd797f933e77</v>
      </c>
      <c r="D92" t="s">
        <v>155</v>
      </c>
    </row>
    <row r="93" hidden="true" spans="1:4">
      <c r="A93" t="s">
        <v>156</v>
      </c>
      <c r="B93" t="str">
        <f>HYPERLINK("https://github.com/zilliztech/milvus-distributed/commit/a3815ba6c8a74f63e93a4797b6acaeb7d31277c2","a3815ba6c8a74f63e93a4797b6acaeb7d31277c2")</f>
        <v>a3815ba6c8a74f63e93a4797b6acaeb7d31277c2</v>
      </c>
      <c r="D93" t="s">
        <v>157</v>
      </c>
    </row>
    <row r="94" spans="1:4">
      <c r="A94" t="s">
        <v>158</v>
      </c>
      <c r="B94" t="str">
        <f>HYPERLINK("https://github.com/zilliztech/milvus-distributed/commit/da2d6352b23a5b7c66be0281c2e5c028708e33dd","da2d6352b23a5b7c66be0281c2e5c028708e33dd")</f>
        <v>da2d6352b23a5b7c66be0281c2e5c028708e33dd</v>
      </c>
      <c r="C94">
        <v>1</v>
      </c>
      <c r="D94" t="s">
        <v>159</v>
      </c>
    </row>
    <row r="95" hidden="true" spans="1:4">
      <c r="A95" t="s">
        <v>160</v>
      </c>
      <c r="B95" t="str">
        <f>HYPERLINK("https://github.com/zilliztech/milvus-distributed/commit/c47ba2ef24a4861b0027532e88e5d1b589f9fad1","c47ba2ef24a4861b0027532e88e5d1b589f9fad1")</f>
        <v>c47ba2ef24a4861b0027532e88e5d1b589f9fad1</v>
      </c>
      <c r="D95" t="s">
        <v>161</v>
      </c>
    </row>
    <row r="96" hidden="true" spans="1:4">
      <c r="A96" t="s">
        <v>162</v>
      </c>
      <c r="B96" t="str">
        <f>HYPERLINK("https://github.com/zilliztech/milvus-distributed/commit/a80d08f93761cbf471a8e2145dbc5dea405c184e","a80d08f93761cbf471a8e2145dbc5dea405c184e")</f>
        <v>a80d08f93761cbf471a8e2145dbc5dea405c184e</v>
      </c>
      <c r="D96" t="s">
        <v>163</v>
      </c>
    </row>
    <row r="97" hidden="true" spans="1:4">
      <c r="A97" t="s">
        <v>164</v>
      </c>
      <c r="B97" t="str">
        <f>HYPERLINK("https://github.com/zilliztech/milvus-distributed/commit/fbc630f40fa6a16288420dda647bb80780162d0c","fbc630f40fa6a16288420dda647bb80780162d0c")</f>
        <v>fbc630f40fa6a16288420dda647bb80780162d0c</v>
      </c>
      <c r="D97" t="s">
        <v>153</v>
      </c>
    </row>
    <row r="98" hidden="true" spans="1:4">
      <c r="A98" t="s">
        <v>165</v>
      </c>
      <c r="B98" t="str">
        <f>HYPERLINK("https://github.com/zilliztech/milvus-distributed/commit/052148d3659f987956724143818f20d13bc43093","052148d3659f987956724143818f20d13bc43093")</f>
        <v>052148d3659f987956724143818f20d13bc43093</v>
      </c>
      <c r="D98" t="s">
        <v>163</v>
      </c>
    </row>
    <row r="99" hidden="true" spans="1:4">
      <c r="A99" t="s">
        <v>166</v>
      </c>
      <c r="B99" t="str">
        <f>HYPERLINK("https://github.com/zilliztech/milvus-distributed/commit/7a166495644e18a17eaabcc4d7ee729849e3ec35","7a166495644e18a17eaabcc4d7ee729849e3ec35")</f>
        <v>7a166495644e18a17eaabcc4d7ee729849e3ec35</v>
      </c>
      <c r="D99" t="s">
        <v>167</v>
      </c>
    </row>
    <row r="100" spans="1:4">
      <c r="A100" t="s">
        <v>168</v>
      </c>
      <c r="B100" t="str">
        <f>HYPERLINK("https://github.com/zilliztech/milvus-distributed/commit/3f6942d689b4a985074c0629e3926e468b0f25f8","3f6942d689b4a985074c0629e3926e468b0f25f8")</f>
        <v>3f6942d689b4a985074c0629e3926e468b0f25f8</v>
      </c>
      <c r="C100">
        <v>1</v>
      </c>
      <c r="D100" t="s">
        <v>169</v>
      </c>
    </row>
    <row r="101" hidden="true" spans="1:4">
      <c r="A101" t="s">
        <v>170</v>
      </c>
      <c r="B101" t="str">
        <f>HYPERLINK("https://github.com/zilliztech/milvus-distributed/commit/5056f67a779ecbfaa984ac2b6d058e8adeb2b1d4","5056f67a779ecbfaa984ac2b6d058e8adeb2b1d4")</f>
        <v>5056f67a779ecbfaa984ac2b6d058e8adeb2b1d4</v>
      </c>
      <c r="D101" t="s">
        <v>171</v>
      </c>
    </row>
    <row r="102" hidden="true" spans="1:4">
      <c r="A102" t="s">
        <v>172</v>
      </c>
      <c r="B102" t="str">
        <f>HYPERLINK("https://github.com/zilliztech/milvus-distributed/commit/fd09d60e75b8bea2866a07c5f77b51297fe1e015","fd09d60e75b8bea2866a07c5f77b51297fe1e015")</f>
        <v>fd09d60e75b8bea2866a07c5f77b51297fe1e015</v>
      </c>
      <c r="D102" t="s">
        <v>173</v>
      </c>
    </row>
    <row r="103" hidden="true" spans="1:4">
      <c r="A103" t="s">
        <v>174</v>
      </c>
      <c r="B103" t="str">
        <f>HYPERLINK("https://github.com/zilliztech/milvus-distributed/commit/a5c27f98a9140bdcf243440beab603ac2d067c21","a5c27f98a9140bdcf243440beab603ac2d067c21")</f>
        <v>a5c27f98a9140bdcf243440beab603ac2d067c21</v>
      </c>
      <c r="D103" t="s">
        <v>175</v>
      </c>
    </row>
    <row r="104" spans="1:4">
      <c r="A104" t="s">
        <v>176</v>
      </c>
      <c r="B104" t="str">
        <f>HYPERLINK("https://github.com/zilliztech/milvus-distributed/commit/392ac8322d54b3bef53d6c8a1589a031d2d738f7","392ac8322d54b3bef53d6c8a1589a031d2d738f7")</f>
        <v>392ac8322d54b3bef53d6c8a1589a031d2d738f7</v>
      </c>
      <c r="C104">
        <v>1</v>
      </c>
      <c r="D104" t="s">
        <v>177</v>
      </c>
    </row>
    <row r="105" spans="1:4">
      <c r="A105" t="s">
        <v>178</v>
      </c>
      <c r="B105" t="str">
        <f>HYPERLINK("https://github.com/zilliztech/milvus-distributed/commit/eb86c32c4a3dbed4a1c6a472a54c0d96d5caa766","eb86c32c4a3dbed4a1c6a472a54c0d96d5caa766")</f>
        <v>eb86c32c4a3dbed4a1c6a472a54c0d96d5caa766</v>
      </c>
      <c r="C105">
        <v>1</v>
      </c>
      <c r="D105" t="s">
        <v>179</v>
      </c>
    </row>
    <row r="106" hidden="true" spans="1:4">
      <c r="A106" t="s">
        <v>180</v>
      </c>
      <c r="B106" t="str">
        <f>HYPERLINK("https://github.com/zilliztech/milvus-distributed/commit/3ecb34d07d5ee50052c2dc38191d4cb3ea7a63e3","3ecb34d07d5ee50052c2dc38191d4cb3ea7a63e3")</f>
        <v>3ecb34d07d5ee50052c2dc38191d4cb3ea7a63e3</v>
      </c>
      <c r="D106" t="s">
        <v>181</v>
      </c>
    </row>
    <row r="107" hidden="true" spans="1:4">
      <c r="A107" t="s">
        <v>182</v>
      </c>
      <c r="B107" t="str">
        <f>HYPERLINK("https://github.com/zilliztech/milvus-distributed/commit/0651a7c9d337822f1353b792e6ad1028ceee0d0a","0651a7c9d337822f1353b792e6ad1028ceee0d0a")</f>
        <v>0651a7c9d337822f1353b792e6ad1028ceee0d0a</v>
      </c>
      <c r="D107" t="s">
        <v>183</v>
      </c>
    </row>
    <row r="108" spans="1:4">
      <c r="A108" t="s">
        <v>184</v>
      </c>
      <c r="B108" t="str">
        <f>HYPERLINK("https://github.com/zilliztech/milvus-distributed/commit/bc9d051a14577bf4e5805fadbfedbf6bb01fd73a","bc9d051a14577bf4e5805fadbfedbf6bb01fd73a")</f>
        <v>bc9d051a14577bf4e5805fadbfedbf6bb01fd73a</v>
      </c>
      <c r="C108">
        <v>1</v>
      </c>
      <c r="D108" t="s">
        <v>183</v>
      </c>
    </row>
    <row r="109" hidden="true" spans="1:4">
      <c r="A109" t="s">
        <v>185</v>
      </c>
      <c r="B109" t="str">
        <f>HYPERLINK("https://github.com/zilliztech/milvus-distributed/commit/fb0b1376ed179cc7d0fd44b09a5c8d488e10887c","fb0b1376ed179cc7d0fd44b09a5c8d488e10887c")</f>
        <v>fb0b1376ed179cc7d0fd44b09a5c8d488e10887c</v>
      </c>
      <c r="D109" t="s">
        <v>186</v>
      </c>
    </row>
    <row r="110" hidden="true" spans="1:4">
      <c r="A110" t="s">
        <v>187</v>
      </c>
      <c r="B110" t="str">
        <f>HYPERLINK("https://github.com/zilliztech/milvus-distributed/commit/cd0b4efed8cc232a1e93b9d94a6a768649c098c6","cd0b4efed8cc232a1e93b9d94a6a768649c098c6")</f>
        <v>cd0b4efed8cc232a1e93b9d94a6a768649c098c6</v>
      </c>
      <c r="D110" t="s">
        <v>188</v>
      </c>
    </row>
    <row r="111" spans="1:4">
      <c r="A111" t="s">
        <v>189</v>
      </c>
      <c r="B111" t="str">
        <f>HYPERLINK("https://github.com/zilliztech/milvus-distributed/commit/9172c4513c7fbb09c097dc9bc9f9437da8d32ef9","9172c4513c7fbb09c097dc9bc9f9437da8d32ef9")</f>
        <v>9172c4513c7fbb09c097dc9bc9f9437da8d32ef9</v>
      </c>
      <c r="C111">
        <v>1</v>
      </c>
      <c r="D111" t="s">
        <v>190</v>
      </c>
    </row>
    <row r="112" hidden="true" spans="1:4">
      <c r="A112" t="s">
        <v>191</v>
      </c>
      <c r="B112" t="str">
        <f>HYPERLINK("https://github.com/zilliztech/milvus-distributed/commit/8c5c8c5a845999a3ebdd4d928da49a06185a2cbd","8c5c8c5a845999a3ebdd4d928da49a06185a2cbd")</f>
        <v>8c5c8c5a845999a3ebdd4d928da49a06185a2cbd</v>
      </c>
      <c r="D112" t="s">
        <v>192</v>
      </c>
    </row>
    <row r="113" spans="1:4">
      <c r="A113" t="s">
        <v>193</v>
      </c>
      <c r="B113" t="str">
        <f>HYPERLINK("https://github.com/zilliztech/milvus-distributed/commit/df7e17f03187068a8dfd768fe2f1c9dff8e94b7e","df7e17f03187068a8dfd768fe2f1c9dff8e94b7e")</f>
        <v>df7e17f03187068a8dfd768fe2f1c9dff8e94b7e</v>
      </c>
      <c r="C113">
        <v>1</v>
      </c>
      <c r="D113" s="1" t="s">
        <v>194</v>
      </c>
    </row>
    <row r="114" hidden="true" spans="1:4">
      <c r="A114" t="s">
        <v>195</v>
      </c>
      <c r="B114" t="str">
        <f>HYPERLINK("https://github.com/zilliztech/milvus-distributed/commit/80f32499628c6a42c58c7e8ddf19ce8b4e6a8ac0","80f32499628c6a42c58c7e8ddf19ce8b4e6a8ac0")</f>
        <v>80f32499628c6a42c58c7e8ddf19ce8b4e6a8ac0</v>
      </c>
      <c r="D114" t="s">
        <v>196</v>
      </c>
    </row>
    <row r="115" spans="1:4">
      <c r="A115" t="s">
        <v>197</v>
      </c>
      <c r="B115" t="str">
        <f>HYPERLINK("https://github.com/zilliztech/milvus-distributed/commit/08cc3c8becbb770fdc3580625ddb1238ab520937","08cc3c8becbb770fdc3580625ddb1238ab520937")</f>
        <v>08cc3c8becbb770fdc3580625ddb1238ab520937</v>
      </c>
      <c r="C115">
        <v>1</v>
      </c>
      <c r="D115" t="s">
        <v>198</v>
      </c>
    </row>
    <row r="116" spans="1:4">
      <c r="A116" t="s">
        <v>199</v>
      </c>
      <c r="B116" t="str">
        <f>HYPERLINK("https://github.com/zilliztech/milvus-distributed/commit/21a10f68a5c0b68eef5c16095216fb4cc1677e99","21a10f68a5c0b68eef5c16095216fb4cc1677e99")</f>
        <v>21a10f68a5c0b68eef5c16095216fb4cc1677e99</v>
      </c>
      <c r="C116">
        <v>1</v>
      </c>
      <c r="D116" t="s">
        <v>200</v>
      </c>
    </row>
    <row r="117" hidden="true" spans="1:4">
      <c r="A117" t="s">
        <v>201</v>
      </c>
      <c r="B117" t="str">
        <f>HYPERLINK("https://github.com/zilliztech/milvus-distributed/commit/f516b36901f7b51eccc0feaa005332076bf4d2ae","f516b36901f7b51eccc0feaa005332076bf4d2ae")</f>
        <v>f516b36901f7b51eccc0feaa005332076bf4d2ae</v>
      </c>
      <c r="D117" t="s">
        <v>202</v>
      </c>
    </row>
    <row r="118" hidden="true" spans="1:4">
      <c r="A118" t="s">
        <v>203</v>
      </c>
      <c r="B118" t="str">
        <f>HYPERLINK("https://github.com/zilliztech/milvus-distributed/commit/7b40e72633d6bc8d0a88f3bea4589deaeccd045f","7b40e72633d6bc8d0a88f3bea4589deaeccd045f")</f>
        <v>7b40e72633d6bc8d0a88f3bea4589deaeccd045f</v>
      </c>
      <c r="D118" s="1" t="s">
        <v>204</v>
      </c>
    </row>
    <row r="119" spans="1:4">
      <c r="A119" t="s">
        <v>205</v>
      </c>
      <c r="B119" t="str">
        <f>HYPERLINK("https://github.com/zilliztech/milvus-distributed/commit/bbd807faf61d60081ad7b41c257ce73137b5ec2f","bbd807faf61d60081ad7b41c257ce73137b5ec2f")</f>
        <v>bbd807faf61d60081ad7b41c257ce73137b5ec2f</v>
      </c>
      <c r="C119">
        <v>1</v>
      </c>
      <c r="D119" t="s">
        <v>204</v>
      </c>
    </row>
    <row r="120" spans="1:4">
      <c r="A120" t="s">
        <v>206</v>
      </c>
      <c r="B120" t="str">
        <f>HYPERLINK("https://github.com/zilliztech/milvus-distributed/commit/68c001ac6874bff1e72738b6b4e645654bf5c758","68c001ac6874bff1e72738b6b4e645654bf5c758")</f>
        <v>68c001ac6874bff1e72738b6b4e645654bf5c758</v>
      </c>
      <c r="C120">
        <v>1</v>
      </c>
      <c r="D120" t="s">
        <v>207</v>
      </c>
    </row>
    <row r="121" spans="1:4">
      <c r="A121" t="s">
        <v>208</v>
      </c>
      <c r="B121" t="str">
        <f>HYPERLINK("https://github.com/zilliztech/milvus-distributed/commit/d7d64c7b83fb0845db526395b8fc16d166ae1d71","d7d64c7b83fb0845db526395b8fc16d166ae1d71")</f>
        <v>d7d64c7b83fb0845db526395b8fc16d166ae1d71</v>
      </c>
      <c r="C121">
        <v>1</v>
      </c>
      <c r="D121" t="s">
        <v>209</v>
      </c>
    </row>
    <row r="122" hidden="true" spans="1:4">
      <c r="A122" t="s">
        <v>210</v>
      </c>
      <c r="B122" t="str">
        <f>HYPERLINK("https://github.com/zilliztech/milvus-distributed/commit/d652ac8c7b2eca407b573b5ed930fb9fbaf1a918","d652ac8c7b2eca407b573b5ed930fb9fbaf1a918")</f>
        <v>d652ac8c7b2eca407b573b5ed930fb9fbaf1a918</v>
      </c>
      <c r="D122" t="s">
        <v>211</v>
      </c>
    </row>
    <row r="123" hidden="true" spans="1:4">
      <c r="A123" t="s">
        <v>212</v>
      </c>
      <c r="B123" t="str">
        <f>HYPERLINK("https://github.com/zilliztech/milvus-distributed/commit/860002187ba60bfaf1424215f4f81b83f510aa69","860002187ba60bfaf1424215f4f81b83f510aa69")</f>
        <v>860002187ba60bfaf1424215f4f81b83f510aa69</v>
      </c>
      <c r="D123" t="s">
        <v>213</v>
      </c>
    </row>
    <row r="124" spans="1:4">
      <c r="A124" t="s">
        <v>214</v>
      </c>
      <c r="B124" t="str">
        <f>HYPERLINK("https://github.com/zilliztech/milvus-distributed/commit/2456e34ce41750e405ed9cb9d6dca7dd7e37e620","2456e34ce41750e405ed9cb9d6dca7dd7e37e620")</f>
        <v>2456e34ce41750e405ed9cb9d6dca7dd7e37e620</v>
      </c>
      <c r="C124">
        <v>1</v>
      </c>
      <c r="D124" t="s">
        <v>215</v>
      </c>
    </row>
    <row r="125" hidden="true" spans="1:4">
      <c r="A125" t="s">
        <v>216</v>
      </c>
      <c r="B125" t="str">
        <f>HYPERLINK("https://github.com/zilliztech/milvus-distributed/commit/ed029a03c9b72b939e18e2c8cb2263956d7d1dba","ed029a03c9b72b939e18e2c8cb2263956d7d1dba")</f>
        <v>ed029a03c9b72b939e18e2c8cb2263956d7d1dba</v>
      </c>
      <c r="D125" t="s">
        <v>217</v>
      </c>
    </row>
    <row r="126" spans="1:4">
      <c r="A126" t="s">
        <v>218</v>
      </c>
      <c r="B126" t="str">
        <f>HYPERLINK("https://github.com/zilliztech/milvus-distributed/commit/d1bff4443b82d2341ab7fb4e2cd9818369a8e01e","d1bff4443b82d2341ab7fb4e2cd9818369a8e01e")</f>
        <v>d1bff4443b82d2341ab7fb4e2cd9818369a8e01e</v>
      </c>
      <c r="C126">
        <v>1</v>
      </c>
      <c r="D126" t="s">
        <v>219</v>
      </c>
    </row>
    <row r="127" hidden="true" spans="1:4">
      <c r="A127" t="s">
        <v>220</v>
      </c>
      <c r="B127" t="str">
        <f>HYPERLINK("https://github.com/zilliztech/milvus-distributed/commit/d20ddcf8f9549f079b1068ae2561238d228239c1","d20ddcf8f9549f079b1068ae2561238d228239c1")</f>
        <v>d20ddcf8f9549f079b1068ae2561238d228239c1</v>
      </c>
      <c r="D127" t="s">
        <v>221</v>
      </c>
    </row>
    <row r="128" spans="1:4">
      <c r="A128" t="s">
        <v>222</v>
      </c>
      <c r="B128" t="str">
        <f>HYPERLINK("https://github.com/zilliztech/milvus-distributed/commit/8395e93c3f089c7cb401d981a3f3aea04ab82f7f","8395e93c3f089c7cb401d981a3f3aea04ab82f7f")</f>
        <v>8395e93c3f089c7cb401d981a3f3aea04ab82f7f</v>
      </c>
      <c r="C128">
        <v>1</v>
      </c>
      <c r="D128" t="s">
        <v>223</v>
      </c>
    </row>
    <row r="129" spans="1:4">
      <c r="A129" t="s">
        <v>224</v>
      </c>
      <c r="B129" t="str">
        <f>HYPERLINK("https://github.com/zilliztech/milvus-distributed/commit/aacf42effd6e23e8f8758e49639d1a22ce6735f7","aacf42effd6e23e8f8758e49639d1a22ce6735f7")</f>
        <v>aacf42effd6e23e8f8758e49639d1a22ce6735f7</v>
      </c>
      <c r="C129">
        <v>1</v>
      </c>
      <c r="D129" t="s">
        <v>225</v>
      </c>
    </row>
    <row r="130" hidden="true" spans="1:4">
      <c r="A130" t="s">
        <v>226</v>
      </c>
      <c r="B130" t="str">
        <f>HYPERLINK("https://github.com/zilliztech/milvus-distributed/commit/db21bb77c2846fc894898c7b850164c280698180","db21bb77c2846fc894898c7b850164c280698180")</f>
        <v>db21bb77c2846fc894898c7b850164c280698180</v>
      </c>
      <c r="D130" t="s">
        <v>227</v>
      </c>
    </row>
    <row r="131" hidden="true" spans="1:4">
      <c r="A131" t="s">
        <v>228</v>
      </c>
      <c r="B131" t="str">
        <f>HYPERLINK("https://github.com/zilliztech/milvus-distributed/commit/82509c532756d60a47910bdcef74e0431822d89a","82509c532756d60a47910bdcef74e0431822d89a")</f>
        <v>82509c532756d60a47910bdcef74e0431822d89a</v>
      </c>
      <c r="D131" t="s">
        <v>229</v>
      </c>
    </row>
    <row r="132" hidden="true" spans="1:4">
      <c r="A132" t="s">
        <v>230</v>
      </c>
      <c r="B132" t="str">
        <f>HYPERLINK("https://github.com/zilliztech/milvus-distributed/commit/cda45241ce660b185e13ca1705697d140ee94cbf","cda45241ce660b185e13ca1705697d140ee94cbf")</f>
        <v>cda45241ce660b185e13ca1705697d140ee94cbf</v>
      </c>
      <c r="D132" t="s">
        <v>231</v>
      </c>
    </row>
    <row r="133" spans="1:4">
      <c r="A133" t="s">
        <v>232</v>
      </c>
      <c r="B133" t="str">
        <f>HYPERLINK("https://github.com/zilliztech/milvus-distributed/commit/baa2de1410513d10c329c934807b3a11be1cf1ed","baa2de1410513d10c329c934807b3a11be1cf1ed")</f>
        <v>baa2de1410513d10c329c934807b3a11be1cf1ed</v>
      </c>
      <c r="C133">
        <v>1</v>
      </c>
      <c r="D133" t="s">
        <v>233</v>
      </c>
    </row>
    <row r="134" spans="1:4">
      <c r="A134" t="s">
        <v>234</v>
      </c>
      <c r="B134" t="str">
        <f>HYPERLINK("https://github.com/zilliztech/milvus-distributed/commit/9048fae317a50839ad5e5c5ab3eb3ffcb95ff498","9048fae317a50839ad5e5c5ab3eb3ffcb95ff498")</f>
        <v>9048fae317a50839ad5e5c5ab3eb3ffcb95ff498</v>
      </c>
      <c r="C134">
        <v>1</v>
      </c>
      <c r="D134" t="s">
        <v>235</v>
      </c>
    </row>
    <row r="135" hidden="true" spans="1:4">
      <c r="A135" t="s">
        <v>236</v>
      </c>
      <c r="B135" t="str">
        <f>HYPERLINK("https://github.com/zilliztech/milvus-distributed/commit/75080c2409e86a1049208a9c73c4798c15ca818a","75080c2409e86a1049208a9c73c4798c15ca818a")</f>
        <v>75080c2409e86a1049208a9c73c4798c15ca818a</v>
      </c>
      <c r="D135" t="s">
        <v>237</v>
      </c>
    </row>
    <row r="136" hidden="true" spans="1:4">
      <c r="A136" t="s">
        <v>238</v>
      </c>
      <c r="B136" t="str">
        <f>HYPERLINK("https://github.com/zilliztech/milvus-distributed/commit/84b402880d37cd0b87c3b92a61ba29bac68670ff","84b402880d37cd0b87c3b92a61ba29bac68670ff")</f>
        <v>84b402880d37cd0b87c3b92a61ba29bac68670ff</v>
      </c>
      <c r="D136" t="s">
        <v>239</v>
      </c>
    </row>
    <row r="137" hidden="true" spans="1:4">
      <c r="A137" t="s">
        <v>240</v>
      </c>
      <c r="B137" t="str">
        <f>HYPERLINK("https://github.com/zilliztech/milvus-distributed/commit/4bbd180f03bb704598d0cea00c6b8148d2357878","4bbd180f03bb704598d0cea00c6b8148d2357878")</f>
        <v>4bbd180f03bb704598d0cea00c6b8148d2357878</v>
      </c>
      <c r="D137" t="s">
        <v>241</v>
      </c>
    </row>
    <row r="138" spans="1:4">
      <c r="A138" t="s">
        <v>242</v>
      </c>
      <c r="B138" t="str">
        <f>HYPERLINK("https://github.com/zilliztech/milvus-distributed/commit/caf7e9bf1df8077684f881998fc1a90c3e362917","caf7e9bf1df8077684f881998fc1a90c3e362917")</f>
        <v>caf7e9bf1df8077684f881998fc1a90c3e362917</v>
      </c>
      <c r="C138">
        <v>1</v>
      </c>
      <c r="D138" t="s">
        <v>243</v>
      </c>
    </row>
    <row r="139" hidden="true" spans="1:4">
      <c r="A139" t="s">
        <v>244</v>
      </c>
      <c r="B139" t="str">
        <f>HYPERLINK("https://github.com/zilliztech/milvus-distributed/commit/427d911357974e3e2606bfbef79052b21dc7e87f","427d911357974e3e2606bfbef79052b21dc7e87f")</f>
        <v>427d911357974e3e2606bfbef79052b21dc7e87f</v>
      </c>
      <c r="D139" t="s">
        <v>245</v>
      </c>
    </row>
    <row r="140" spans="1:4">
      <c r="A140" t="s">
        <v>246</v>
      </c>
      <c r="B140" t="str">
        <f>HYPERLINK("https://github.com/zilliztech/milvus-distributed/commit/2825683e9be94381dd17d6f9024eeee0bc6541e7","2825683e9be94381dd17d6f9024eeee0bc6541e7")</f>
        <v>2825683e9be94381dd17d6f9024eeee0bc6541e7</v>
      </c>
      <c r="C140">
        <v>1</v>
      </c>
      <c r="D140" t="s">
        <v>247</v>
      </c>
    </row>
    <row r="141" spans="1:4">
      <c r="A141" t="s">
        <v>248</v>
      </c>
      <c r="B141" t="str">
        <f>HYPERLINK("https://github.com/zilliztech/milvus-distributed/commit/016eadf69ad24b1cef39042599b7032e47868040","016eadf69ad24b1cef39042599b7032e47868040")</f>
        <v>016eadf69ad24b1cef39042599b7032e47868040</v>
      </c>
      <c r="C141">
        <v>1</v>
      </c>
      <c r="D141" t="s">
        <v>249</v>
      </c>
    </row>
    <row r="142" spans="1:4">
      <c r="A142" t="s">
        <v>250</v>
      </c>
      <c r="B142" t="str">
        <f>HYPERLINK("https://github.com/zilliztech/milvus-distributed/commit/f1b5cea7ed2b837b0e60c23f18390eb5a513e8e2","f1b5cea7ed2b837b0e60c23f18390eb5a513e8e2")</f>
        <v>f1b5cea7ed2b837b0e60c23f18390eb5a513e8e2</v>
      </c>
      <c r="C142">
        <v>1</v>
      </c>
      <c r="D142" t="s">
        <v>251</v>
      </c>
    </row>
    <row r="143" spans="1:4">
      <c r="A143" t="s">
        <v>252</v>
      </c>
      <c r="B143" t="str">
        <f>HYPERLINK("https://github.com/zilliztech/milvus-distributed/commit/d32b11e31e7f6f87ab461d5dcb30ecaad0286a7d","d32b11e31e7f6f87ab461d5dcb30ecaad0286a7d")</f>
        <v>d32b11e31e7f6f87ab461d5dcb30ecaad0286a7d</v>
      </c>
      <c r="C143">
        <v>1</v>
      </c>
      <c r="D143" t="s">
        <v>253</v>
      </c>
    </row>
    <row r="144" hidden="true" spans="1:4">
      <c r="A144" t="s">
        <v>254</v>
      </c>
      <c r="B144" t="str">
        <f>HYPERLINK("https://github.com/zilliztech/milvus-distributed/commit/8261fb97e44832c5e02b7c4eb08704c7052f30cb","8261fb97e44832c5e02b7c4eb08704c7052f30cb")</f>
        <v>8261fb97e44832c5e02b7c4eb08704c7052f30cb</v>
      </c>
      <c r="D144" t="s">
        <v>255</v>
      </c>
    </row>
    <row r="145" spans="1:4">
      <c r="A145" t="s">
        <v>256</v>
      </c>
      <c r="B145" t="str">
        <f>HYPERLINK("https://github.com/zilliztech/milvus-distributed/commit/0eedeab0492e0879beaf358959f324822b303079","0eedeab0492e0879beaf358959f324822b303079")</f>
        <v>0eedeab0492e0879beaf358959f324822b303079</v>
      </c>
      <c r="C145">
        <v>1</v>
      </c>
      <c r="D145" t="s">
        <v>257</v>
      </c>
    </row>
    <row r="146" spans="1:4">
      <c r="A146" t="s">
        <v>258</v>
      </c>
      <c r="B146" t="str">
        <f>HYPERLINK("https://github.com/zilliztech/milvus-distributed/commit/3d6cd604e3d41c29a605a226abaca8ebba5f4bca","3d6cd604e3d41c29a605a226abaca8ebba5f4bca")</f>
        <v>3d6cd604e3d41c29a605a226abaca8ebba5f4bca</v>
      </c>
      <c r="C146">
        <v>1</v>
      </c>
      <c r="D146" t="s">
        <v>259</v>
      </c>
    </row>
    <row r="147" spans="1:4">
      <c r="A147" t="s">
        <v>260</v>
      </c>
      <c r="B147" t="str">
        <f>HYPERLINK("https://github.com/zilliztech/milvus-distributed/commit/d936ec23a3f8662a683455aa20fae7d04f4f15c1","d936ec23a3f8662a683455aa20fae7d04f4f15c1")</f>
        <v>d936ec23a3f8662a683455aa20fae7d04f4f15c1</v>
      </c>
      <c r="C147">
        <v>1</v>
      </c>
      <c r="D147" t="s">
        <v>261</v>
      </c>
    </row>
    <row r="148" hidden="true" spans="1:4">
      <c r="A148" t="s">
        <v>262</v>
      </c>
      <c r="B148" t="str">
        <f>HYPERLINK("https://github.com/zilliztech/milvus-distributed/commit/5c2e4d5b4515ec2969093f8563feb3537f356ccf","5c2e4d5b4515ec2969093f8563feb3537f356ccf")</f>
        <v>5c2e4d5b4515ec2969093f8563feb3537f356ccf</v>
      </c>
      <c r="D148" t="s">
        <v>263</v>
      </c>
    </row>
    <row r="149" spans="1:4">
      <c r="A149" t="s">
        <v>264</v>
      </c>
      <c r="B149" t="str">
        <f>HYPERLINK("https://github.com/zilliztech/milvus-distributed/commit/0a84b26b8a3f78bc457c3b1be08021f349c7ebfd","0a84b26b8a3f78bc457c3b1be08021f349c7ebfd")</f>
        <v>0a84b26b8a3f78bc457c3b1be08021f349c7ebfd</v>
      </c>
      <c r="C149">
        <v>1</v>
      </c>
      <c r="D149" t="s">
        <v>265</v>
      </c>
    </row>
    <row r="150" hidden="true" spans="1:4">
      <c r="A150" t="s">
        <v>266</v>
      </c>
      <c r="B150" t="str">
        <f>HYPERLINK("https://github.com/zilliztech/milvus-distributed/commit/90542aa83c65890d25fb68565497d639a72bbd75","90542aa83c65890d25fb68565497d639a72bbd75")</f>
        <v>90542aa83c65890d25fb68565497d639a72bbd75</v>
      </c>
      <c r="D150" t="s">
        <v>267</v>
      </c>
    </row>
    <row r="151" spans="1:4">
      <c r="A151" t="s">
        <v>268</v>
      </c>
      <c r="B151" t="str">
        <f>HYPERLINK("https://github.com/zilliztech/milvus-distributed/commit/bfe8f8e55fbd5bd76c2fb3a4f032dd0146a9985e","bfe8f8e55fbd5bd76c2fb3a4f032dd0146a9985e")</f>
        <v>bfe8f8e55fbd5bd76c2fb3a4f032dd0146a9985e</v>
      </c>
      <c r="C151">
        <v>1</v>
      </c>
      <c r="D151" t="s">
        <v>269</v>
      </c>
    </row>
    <row r="152" spans="1:4">
      <c r="A152" t="s">
        <v>270</v>
      </c>
      <c r="B152" t="str">
        <f>HYPERLINK("https://github.com/zilliztech/milvus-distributed/commit/25757923f93e19853f826704c0e6cf6ed197494d","25757923f93e19853f826704c0e6cf6ed197494d")</f>
        <v>25757923f93e19853f826704c0e6cf6ed197494d</v>
      </c>
      <c r="C152">
        <v>1</v>
      </c>
      <c r="D152" t="s">
        <v>261</v>
      </c>
    </row>
    <row r="153" spans="1:4">
      <c r="A153" t="s">
        <v>271</v>
      </c>
      <c r="B153" t="str">
        <f>HYPERLINK("https://github.com/zilliztech/milvus-distributed/commit/7008933bb521aadd8704ccf54cdbd6288f4941b2","7008933bb521aadd8704ccf54cdbd6288f4941b2")</f>
        <v>7008933bb521aadd8704ccf54cdbd6288f4941b2</v>
      </c>
      <c r="C153">
        <v>1</v>
      </c>
      <c r="D153" t="s">
        <v>272</v>
      </c>
    </row>
    <row r="154" spans="1:4">
      <c r="A154" t="s">
        <v>273</v>
      </c>
      <c r="B154" t="str">
        <f>HYPERLINK("https://github.com/zilliztech/milvus-distributed/commit/fe1048a26e623944e219bc8ad056af3dd6b68e48","fe1048a26e623944e219bc8ad056af3dd6b68e48")</f>
        <v>fe1048a26e623944e219bc8ad056af3dd6b68e48</v>
      </c>
      <c r="C154">
        <v>1</v>
      </c>
      <c r="D154" t="s">
        <v>274</v>
      </c>
    </row>
    <row r="155" hidden="true" spans="1:4">
      <c r="A155" t="s">
        <v>275</v>
      </c>
      <c r="B155" t="str">
        <f>HYPERLINK("https://github.com/zilliztech/milvus-distributed/commit/ab630391e6d729f761f091e35df6fe9639c6209f","ab630391e6d729f761f091e35df6fe9639c6209f")</f>
        <v>ab630391e6d729f761f091e35df6fe9639c6209f</v>
      </c>
      <c r="D155" t="s">
        <v>276</v>
      </c>
    </row>
    <row r="156" hidden="true" spans="1:4">
      <c r="A156" t="s">
        <v>277</v>
      </c>
      <c r="B156" t="str">
        <f>HYPERLINK("https://github.com/zilliztech/milvus-distributed/commit/7a977b975db1920f1425f381c8719f19f41bf71d","7a977b975db1920f1425f381c8719f19f41bf71d")</f>
        <v>7a977b975db1920f1425f381c8719f19f41bf71d</v>
      </c>
      <c r="D156" t="s">
        <v>278</v>
      </c>
    </row>
    <row r="157" hidden="true" spans="1:4">
      <c r="A157" t="s">
        <v>279</v>
      </c>
      <c r="B157" t="str">
        <f>HYPERLINK("https://github.com/zilliztech/milvus-distributed/commit/05544b34537b237c294f464b2e78091eb54d6ec0","05544b34537b237c294f464b2e78091eb54d6ec0")</f>
        <v>05544b34537b237c294f464b2e78091eb54d6ec0</v>
      </c>
      <c r="D157" t="s">
        <v>280</v>
      </c>
    </row>
    <row r="158" spans="1:4">
      <c r="A158" t="s">
        <v>281</v>
      </c>
      <c r="B158" t="str">
        <f>HYPERLINK("https://github.com/zilliztech/milvus-distributed/commit/9105887e94162c5f1cd902be57e8407d825415cc","9105887e94162c5f1cd902be57e8407d825415cc")</f>
        <v>9105887e94162c5f1cd902be57e8407d825415cc</v>
      </c>
      <c r="C158">
        <v>1</v>
      </c>
      <c r="D158" t="s">
        <v>282</v>
      </c>
    </row>
    <row r="159" spans="1:4">
      <c r="A159" t="s">
        <v>283</v>
      </c>
      <c r="B159" t="str">
        <f>HYPERLINK("https://github.com/zilliztech/milvus-distributed/commit/764c1317a957a744766fe67591ec31168426957f","764c1317a957a744766fe67591ec31168426957f")</f>
        <v>764c1317a957a744766fe67591ec31168426957f</v>
      </c>
      <c r="C159">
        <v>1</v>
      </c>
      <c r="D159" t="s">
        <v>284</v>
      </c>
    </row>
    <row r="160" spans="1:4">
      <c r="A160" t="s">
        <v>285</v>
      </c>
      <c r="B160" t="str">
        <f>HYPERLINK("https://github.com/zilliztech/milvus-distributed/commit/d3fd7448221ce4e73a7b961d6b9fee9fdf1ec19f","d3fd7448221ce4e73a7b961d6b9fee9fdf1ec19f")</f>
        <v>d3fd7448221ce4e73a7b961d6b9fee9fdf1ec19f</v>
      </c>
      <c r="C160">
        <v>1</v>
      </c>
      <c r="D160" t="s">
        <v>286</v>
      </c>
    </row>
    <row r="161" hidden="true" spans="1:4">
      <c r="A161" t="s">
        <v>287</v>
      </c>
      <c r="B161" t="str">
        <f>HYPERLINK("https://github.com/zilliztech/milvus-distributed/commit/d61cffc861f0c13b8720495e70eb82883e7f1077","d61cffc861f0c13b8720495e70eb82883e7f1077")</f>
        <v>d61cffc861f0c13b8720495e70eb82883e7f1077</v>
      </c>
      <c r="D161" t="s">
        <v>288</v>
      </c>
    </row>
    <row r="162" spans="1:4">
      <c r="A162" t="s">
        <v>289</v>
      </c>
      <c r="B162" t="str">
        <f>HYPERLINK("https://github.com/zilliztech/milvus-distributed/commit/690ad35237894bec1c094fcead036e598d3dd8a2","690ad35237894bec1c094fcead036e598d3dd8a2")</f>
        <v>690ad35237894bec1c094fcead036e598d3dd8a2</v>
      </c>
      <c r="C162">
        <v>1</v>
      </c>
      <c r="D162" t="s">
        <v>290</v>
      </c>
    </row>
    <row r="163" spans="1:4">
      <c r="A163" t="s">
        <v>291</v>
      </c>
      <c r="B163" t="str">
        <f>HYPERLINK("https://github.com/zilliztech/milvus-distributed/commit/58098d7c6e4ec337818a190edda61dc566060139","58098d7c6e4ec337818a190edda61dc566060139")</f>
        <v>58098d7c6e4ec337818a190edda61dc566060139</v>
      </c>
      <c r="C163">
        <v>1</v>
      </c>
      <c r="D163" t="s">
        <v>292</v>
      </c>
    </row>
    <row r="164" spans="1:4">
      <c r="A164" t="s">
        <v>293</v>
      </c>
      <c r="B164" t="str">
        <f>HYPERLINK("https://github.com/zilliztech/milvus-distributed/commit/92513aaf5bfd511f2504de852b47a02bb5045862","92513aaf5bfd511f2504de852b47a02bb5045862")</f>
        <v>92513aaf5bfd511f2504de852b47a02bb5045862</v>
      </c>
      <c r="C164">
        <v>1</v>
      </c>
      <c r="D164" t="s">
        <v>294</v>
      </c>
    </row>
    <row r="165" spans="1:4">
      <c r="A165" t="s">
        <v>295</v>
      </c>
      <c r="B165" t="str">
        <f>HYPERLINK("https://github.com/zilliztech/milvus-distributed/commit/6a2db486902e25f79deec5ccab34838ce324e011","6a2db486902e25f79deec5ccab34838ce324e011")</f>
        <v>6a2db486902e25f79deec5ccab34838ce324e011</v>
      </c>
      <c r="C165">
        <v>1</v>
      </c>
      <c r="D165" t="s">
        <v>253</v>
      </c>
    </row>
    <row r="166" spans="1:4">
      <c r="A166" t="s">
        <v>296</v>
      </c>
      <c r="B166" t="str">
        <f>HYPERLINK("https://github.com/zilliztech/milvus-distributed/commit/9dd6d3a611365c52bf8288a590c3ecd651adbd43","9dd6d3a611365c52bf8288a590c3ecd651adbd43")</f>
        <v>9dd6d3a611365c52bf8288a590c3ecd651adbd43</v>
      </c>
      <c r="C166">
        <v>1</v>
      </c>
      <c r="D166" s="1" t="s">
        <v>297</v>
      </c>
    </row>
    <row r="167" spans="1:4">
      <c r="A167" t="s">
        <v>298</v>
      </c>
      <c r="B167" t="str">
        <f>HYPERLINK("https://github.com/zilliztech/milvus-distributed/commit/202fcf1e8ff3fbd6af1b7857b4cd8d1546093d20","202fcf1e8ff3fbd6af1b7857b4cd8d1546093d20")</f>
        <v>202fcf1e8ff3fbd6af1b7857b4cd8d1546093d20</v>
      </c>
      <c r="C167">
        <v>1</v>
      </c>
      <c r="D167" t="s">
        <v>299</v>
      </c>
    </row>
    <row r="168" spans="1:4">
      <c r="A168" t="s">
        <v>300</v>
      </c>
      <c r="B168" t="str">
        <f>HYPERLINK("https://github.com/zilliztech/milvus-distributed/commit/da51ca7aeca3618bd19679e8f358c0e74157c02d","da51ca7aeca3618bd19679e8f358c0e74157c02d")</f>
        <v>da51ca7aeca3618bd19679e8f358c0e74157c02d</v>
      </c>
      <c r="C168">
        <v>1</v>
      </c>
      <c r="D168" t="s">
        <v>301</v>
      </c>
    </row>
    <row r="169" spans="1:4">
      <c r="A169" t="s">
        <v>302</v>
      </c>
      <c r="B169" t="str">
        <f>HYPERLINK("https://github.com/zilliztech/milvus-distributed/commit/baaed6daf7c5e8c9790b70791f8b34b128f8cd31","baaed6daf7c5e8c9790b70791f8b34b128f8cd31")</f>
        <v>baaed6daf7c5e8c9790b70791f8b34b128f8cd31</v>
      </c>
      <c r="C169">
        <v>1</v>
      </c>
      <c r="D169" t="s">
        <v>303</v>
      </c>
    </row>
    <row r="170" spans="1:4">
      <c r="A170" t="s">
        <v>304</v>
      </c>
      <c r="B170" t="str">
        <f>HYPERLINK("https://github.com/zilliztech/milvus-distributed/commit/0e4a1ab27797de9ccd70dc60aef5992f487877bd","0e4a1ab27797de9ccd70dc60aef5992f487877bd")</f>
        <v>0e4a1ab27797de9ccd70dc60aef5992f487877bd</v>
      </c>
      <c r="C170">
        <v>1</v>
      </c>
      <c r="D170" t="s">
        <v>305</v>
      </c>
    </row>
    <row r="171" spans="1:4">
      <c r="A171" t="s">
        <v>306</v>
      </c>
      <c r="B171" t="str">
        <f>HYPERLINK("https://github.com/zilliztech/milvus-distributed/commit/0b121f8e7016fa3d73de4597f13ec5b6cbc6a65b","0b121f8e7016fa3d73de4597f13ec5b6cbc6a65b")</f>
        <v>0b121f8e7016fa3d73de4597f13ec5b6cbc6a65b</v>
      </c>
      <c r="C171">
        <v>1</v>
      </c>
      <c r="D171" t="s">
        <v>307</v>
      </c>
    </row>
    <row r="172" spans="1:4">
      <c r="A172" t="s">
        <v>308</v>
      </c>
      <c r="B172" t="str">
        <f>HYPERLINK("https://github.com/zilliztech/milvus-distributed/commit/0ea6a2d0410fbdce663dcef01b6b504d6455e713","0ea6a2d0410fbdce663dcef01b6b504d6455e713")</f>
        <v>0ea6a2d0410fbdce663dcef01b6b504d6455e713</v>
      </c>
      <c r="C172">
        <v>1</v>
      </c>
      <c r="D172" s="1" t="s">
        <v>309</v>
      </c>
    </row>
    <row r="173" spans="1:4">
      <c r="A173" t="s">
        <v>310</v>
      </c>
      <c r="B173" t="str">
        <f>HYPERLINK("https://github.com/zilliztech/milvus-distributed/commit/83c2d8f2696d9d03bb4e63d915c7ef1724385817","83c2d8f2696d9d03bb4e63d915c7ef1724385817")</f>
        <v>83c2d8f2696d9d03bb4e63d915c7ef1724385817</v>
      </c>
      <c r="C173">
        <v>1</v>
      </c>
      <c r="D173" t="s">
        <v>311</v>
      </c>
    </row>
    <row r="174" spans="1:4">
      <c r="A174" t="s">
        <v>312</v>
      </c>
      <c r="B174" t="str">
        <f>HYPERLINK("https://github.com/zilliztech/milvus-distributed/commit/8292db69b9451af8eaf5a2590dde2e3aafc8a7a9","8292db69b9451af8eaf5a2590dde2e3aafc8a7a9")</f>
        <v>8292db69b9451af8eaf5a2590dde2e3aafc8a7a9</v>
      </c>
      <c r="C174">
        <v>1</v>
      </c>
      <c r="D174" t="s">
        <v>313</v>
      </c>
    </row>
    <row r="175" spans="1:4">
      <c r="A175" t="s">
        <v>314</v>
      </c>
      <c r="B175" t="str">
        <f>HYPERLINK("https://github.com/zilliztech/milvus-distributed/commit/ca048ca531c95ff668f0efd2abdc312dd4240fbf","ca048ca531c95ff668f0efd2abdc312dd4240fbf")</f>
        <v>ca048ca531c95ff668f0efd2abdc312dd4240fbf</v>
      </c>
      <c r="C175">
        <v>1</v>
      </c>
      <c r="D175" t="s">
        <v>315</v>
      </c>
    </row>
    <row r="176" spans="1:4">
      <c r="A176" t="s">
        <v>316</v>
      </c>
      <c r="B176" t="str">
        <f>HYPERLINK("https://github.com/zilliztech/milvus-distributed/commit/1591bed1f4cd9433ca6628f995868795640c16e3","1591bed1f4cd9433ca6628f995868795640c16e3")</f>
        <v>1591bed1f4cd9433ca6628f995868795640c16e3</v>
      </c>
      <c r="C176">
        <v>1</v>
      </c>
      <c r="D176" t="s">
        <v>317</v>
      </c>
    </row>
    <row r="177" spans="1:4">
      <c r="A177" t="s">
        <v>318</v>
      </c>
      <c r="B177" t="str">
        <f>HYPERLINK("https://github.com/zilliztech/milvus-distributed/commit/01be2b0d42d0a117dbb16197857c9f1d848bec4d","01be2b0d42d0a117dbb16197857c9f1d848bec4d")</f>
        <v>01be2b0d42d0a117dbb16197857c9f1d848bec4d</v>
      </c>
      <c r="C177">
        <v>1</v>
      </c>
      <c r="D177" t="s">
        <v>319</v>
      </c>
    </row>
    <row r="178" spans="1:4">
      <c r="A178" t="s">
        <v>320</v>
      </c>
      <c r="B178" t="str">
        <f>HYPERLINK("https://github.com/zilliztech/milvus-distributed/commit/a12a7b3bb2fc162e22beab7bbd06c71dd4daa01b","a12a7b3bb2fc162e22beab7bbd06c71dd4daa01b")</f>
        <v>a12a7b3bb2fc162e22beab7bbd06c71dd4daa01b</v>
      </c>
      <c r="C178">
        <v>1</v>
      </c>
      <c r="D178" s="1" t="s">
        <v>321</v>
      </c>
    </row>
    <row r="179" spans="1:4">
      <c r="A179" t="s">
        <v>322</v>
      </c>
      <c r="B179" t="str">
        <f>HYPERLINK("https://github.com/zilliztech/milvus-distributed/commit/6c5f73b8f27b79776ce84297ab839d1a9a3bcae4","6c5f73b8f27b79776ce84297ab839d1a9a3bcae4")</f>
        <v>6c5f73b8f27b79776ce84297ab839d1a9a3bcae4</v>
      </c>
      <c r="C179">
        <v>1</v>
      </c>
      <c r="D179" t="s">
        <v>323</v>
      </c>
    </row>
    <row r="180" spans="1:4">
      <c r="A180" t="s">
        <v>324</v>
      </c>
      <c r="B180" t="str">
        <f>HYPERLINK("https://github.com/zilliztech/milvus-distributed/commit/1098ca4c061dca1a94db4ecdfd53613c2eee3e74","1098ca4c061dca1a94db4ecdfd53613c2eee3e74")</f>
        <v>1098ca4c061dca1a94db4ecdfd53613c2eee3e74</v>
      </c>
      <c r="C180">
        <v>1</v>
      </c>
      <c r="D180" t="s">
        <v>309</v>
      </c>
    </row>
    <row r="181" spans="1:4">
      <c r="A181" t="s">
        <v>325</v>
      </c>
      <c r="B181" t="str">
        <f>HYPERLINK("https://github.com/zilliztech/milvus-distributed/commit/810472c5465e93d42fe610c9ed882302422bbdbf","810472c5465e93d42fe610c9ed882302422bbdbf")</f>
        <v>810472c5465e93d42fe610c9ed882302422bbdbf</v>
      </c>
      <c r="C181">
        <v>1</v>
      </c>
      <c r="D181" t="s">
        <v>326</v>
      </c>
    </row>
    <row r="182" spans="1:4">
      <c r="A182" t="s">
        <v>327</v>
      </c>
      <c r="B182" t="str">
        <f>HYPERLINK("https://github.com/zilliztech/milvus-distributed/commit/4462c7f0a22e24c53509724e43878e22460a4178","4462c7f0a22e24c53509724e43878e22460a4178")</f>
        <v>4462c7f0a22e24c53509724e43878e22460a4178</v>
      </c>
      <c r="C182">
        <v>1</v>
      </c>
      <c r="D182" t="s">
        <v>328</v>
      </c>
    </row>
    <row r="183" spans="1:4">
      <c r="A183" t="s">
        <v>329</v>
      </c>
      <c r="B183" t="str">
        <f>HYPERLINK("https://github.com/zilliztech/milvus-distributed/commit/777d2f2bdcf4db9a9803d361f6ef5d9a9a148b08","777d2f2bdcf4db9a9803d361f6ef5d9a9a148b08")</f>
        <v>777d2f2bdcf4db9a9803d361f6ef5d9a9a148b08</v>
      </c>
      <c r="C183">
        <v>1</v>
      </c>
      <c r="D183" t="s">
        <v>330</v>
      </c>
    </row>
    <row r="184" spans="1:4">
      <c r="A184" t="s">
        <v>331</v>
      </c>
      <c r="B184" t="str">
        <f>HYPERLINK("https://github.com/zilliztech/milvus-distributed/commit/79959a195d49e40caf55ff78969efe7b045f0697","79959a195d49e40caf55ff78969efe7b045f0697")</f>
        <v>79959a195d49e40caf55ff78969efe7b045f0697</v>
      </c>
      <c r="C184">
        <v>1</v>
      </c>
      <c r="D184" t="s">
        <v>332</v>
      </c>
    </row>
    <row r="185" spans="1:4">
      <c r="A185" t="s">
        <v>333</v>
      </c>
      <c r="B185" t="str">
        <f>HYPERLINK("https://github.com/zilliztech/milvus-distributed/commit/af511f869054c986f4ef2955911c6bb9be223ac3","af511f869054c986f4ef2955911c6bb9be223ac3")</f>
        <v>af511f869054c986f4ef2955911c6bb9be223ac3</v>
      </c>
      <c r="C185">
        <v>1</v>
      </c>
      <c r="D185" s="1" t="s">
        <v>334</v>
      </c>
    </row>
    <row r="186" spans="1:4">
      <c r="A186" t="s">
        <v>335</v>
      </c>
      <c r="B186" t="str">
        <f>HYPERLINK("https://github.com/zilliztech/milvus-distributed/commit/535c36009e1536eb03a3a019f9fdb9aeab9d17ae","535c36009e1536eb03a3a019f9fdb9aeab9d17ae")</f>
        <v>535c36009e1536eb03a3a019f9fdb9aeab9d17ae</v>
      </c>
      <c r="C186">
        <v>1</v>
      </c>
      <c r="D186" t="s">
        <v>336</v>
      </c>
    </row>
    <row r="187" spans="1:4">
      <c r="A187" t="s">
        <v>337</v>
      </c>
      <c r="B187" t="str">
        <f>HYPERLINK("https://github.com/zilliztech/milvus-distributed/commit/cebf787bbb944f779a1e7aaab43b7b9b99a9b78a","cebf787bbb944f779a1e7aaab43b7b9b99a9b78a")</f>
        <v>cebf787bbb944f779a1e7aaab43b7b9b99a9b78a</v>
      </c>
      <c r="C187">
        <v>1</v>
      </c>
      <c r="D187" t="s">
        <v>338</v>
      </c>
    </row>
    <row r="188" spans="1:4">
      <c r="A188" t="s">
        <v>339</v>
      </c>
      <c r="B188" t="str">
        <f>HYPERLINK("https://github.com/zilliztech/milvus-distributed/commit/26fb0e42f4164a14c207bbfb944ff96bce73ecbe","26fb0e42f4164a14c207bbfb944ff96bce73ecbe")</f>
        <v>26fb0e42f4164a14c207bbfb944ff96bce73ecbe</v>
      </c>
      <c r="C188">
        <v>1</v>
      </c>
      <c r="D188" t="s">
        <v>340</v>
      </c>
    </row>
    <row r="189" spans="1:4">
      <c r="A189" t="s">
        <v>341</v>
      </c>
      <c r="B189" t="str">
        <f>HYPERLINK("https://github.com/zilliztech/milvus-distributed/commit/0f5f20dd3394d4d09a45322cb658341d094f2f7d","0f5f20dd3394d4d09a45322cb658341d094f2f7d")</f>
        <v>0f5f20dd3394d4d09a45322cb658341d094f2f7d</v>
      </c>
      <c r="C189">
        <v>1</v>
      </c>
      <c r="D189" t="s">
        <v>342</v>
      </c>
    </row>
    <row r="190" spans="1:4">
      <c r="A190" t="s">
        <v>343</v>
      </c>
      <c r="B190" t="str">
        <f>HYPERLINK("https://github.com/zilliztech/milvus-distributed/commit/ba518aad7596b9c9989e428f7087d9541b6c7623","ba518aad7596b9c9989e428f7087d9541b6c7623")</f>
        <v>ba518aad7596b9c9989e428f7087d9541b6c7623</v>
      </c>
      <c r="C190">
        <v>1</v>
      </c>
      <c r="D190" t="s">
        <v>344</v>
      </c>
    </row>
    <row r="191" spans="1:4">
      <c r="A191" t="s">
        <v>345</v>
      </c>
      <c r="B191" t="str">
        <f>HYPERLINK("https://github.com/zilliztech/milvus-distributed/commit/15360ee3fb2301663caabc7cfb2a80be4b6a5ab7","15360ee3fb2301663caabc7cfb2a80be4b6a5ab7")</f>
        <v>15360ee3fb2301663caabc7cfb2a80be4b6a5ab7</v>
      </c>
      <c r="C191">
        <v>1</v>
      </c>
      <c r="D191" t="s">
        <v>309</v>
      </c>
    </row>
    <row r="192" spans="1:4">
      <c r="A192" t="s">
        <v>346</v>
      </c>
      <c r="B192" t="str">
        <f>HYPERLINK("https://github.com/zilliztech/milvus-distributed/commit/4e4b966a5603046684e523bded64ee4b732c39a2","4e4b966a5603046684e523bded64ee4b732c39a2")</f>
        <v>4e4b966a5603046684e523bded64ee4b732c39a2</v>
      </c>
      <c r="C192">
        <v>1</v>
      </c>
      <c r="D192" t="s">
        <v>347</v>
      </c>
    </row>
    <row r="193" spans="1:4">
      <c r="A193" t="s">
        <v>348</v>
      </c>
      <c r="B193" t="str">
        <f>HYPERLINK("https://github.com/zilliztech/milvus-distributed/commit/4cdca2cd3b871e74272ccdbb3c6ffb8da9291d28","4cdca2cd3b871e74272ccdbb3c6ffb8da9291d28")</f>
        <v>4cdca2cd3b871e74272ccdbb3c6ffb8da9291d28</v>
      </c>
      <c r="C193">
        <v>1</v>
      </c>
      <c r="D193" t="s">
        <v>349</v>
      </c>
    </row>
    <row r="194" spans="1:4">
      <c r="A194" t="s">
        <v>350</v>
      </c>
      <c r="B194" t="str">
        <f>HYPERLINK("https://github.com/zilliztech/milvus-distributed/commit/0de3f4ad504781aed396adc5c3a52db19e4277b9","0de3f4ad504781aed396adc5c3a52db19e4277b9")</f>
        <v>0de3f4ad504781aed396adc5c3a52db19e4277b9</v>
      </c>
      <c r="C194">
        <v>1</v>
      </c>
      <c r="D194" t="s">
        <v>351</v>
      </c>
    </row>
    <row r="195" spans="1:4">
      <c r="A195" t="s">
        <v>352</v>
      </c>
      <c r="B195" t="str">
        <f>HYPERLINK("https://github.com/zilliztech/milvus-distributed/commit/546c8df617a823e37df6717907584b7ad773243a","546c8df617a823e37df6717907584b7ad773243a")</f>
        <v>546c8df617a823e37df6717907584b7ad773243a</v>
      </c>
      <c r="C195">
        <v>1</v>
      </c>
      <c r="D195" t="s">
        <v>349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2021-04-16T09:33:00Z</dcterms:created>
  <dcterms:modified xsi:type="dcterms:W3CDTF">2021-04-18T20:24:09Z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