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<sst xmlns="http://schemas.openxmlformats.org/spreadsheetml/2006/main" count="211" uniqueCount="209">
  <si>
    <t>Date</t>
  </si>
  <si>
    <t>CommitUrl</t>
  </si>
  <si>
    <t>Keep</t>
  </si>
  <si>
    <t>Message</t>
  </si>
  <si>
    <t>2020-11-05 18:01:33</t>
  </si>
  <si>
    <t>Refactor proxy framework and add CreateCollection Task</t>
  </si>
  <si>
    <t>2020-11-07 16:18:23</t>
  </si>
  <si>
    <t>Add InsertTask and SearchTask to Proxy</t>
  </si>
  <si>
    <t>2020-11-09 17:25:53</t>
  </si>
  <si>
    <t>Add other data definition related task to Proxy</t>
  </si>
  <si>
    <t>2020-11-11 16:00:56</t>
  </si>
  <si>
    <t>Refactor task interface of Proxy and fix the wait logic of task</t>
  </si>
  <si>
    <t>2020-11-14 11:24:49</t>
  </si>
  <si>
    <t>Initialize the task scheduler of Proxy</t>
  </si>
  <si>
    <t>2020-11-14 18:18:10</t>
  </si>
  <si>
    <t>Add unittest to grpc service that Proxy provide</t>
  </si>
  <si>
    <t>2020-11-16 17:01:10</t>
  </si>
  <si>
    <t>Fix SearchTask in Proxy</t>
  </si>
  <si>
    <t>2020-11-17 20:00:23</t>
  </si>
  <si>
    <t>Add timeout logic to task in Proxy</t>
  </si>
  <si>
    <t>2020-11-18 15:44:17</t>
  </si>
  <si>
    <t>Increase timeout interval of task in Proxy</t>
  </si>
  <si>
    <t>2020-11-19 18:45:24</t>
  </si>
  <si>
    <t>Fix query result loop logic in Proxy</t>
  </si>
  <si>
    <t>2020-11-20 17:53:31</t>
  </si>
  <si>
    <t>Add meta cache in Proxy and use meta cache to generate id in InsertTask</t>
  </si>
  <si>
    <t>2020-11-21 16:31:38</t>
  </si>
  <si>
    <t>Normalize the naming of variable and function in Proxy</t>
  </si>
  <si>
    <t>2020-11-23 16:52:17</t>
  </si>
  <si>
    <t>Add repack function of InsertTask in Proxy</t>
  </si>
  <si>
    <t>2020-11-25 16:17:33</t>
  </si>
  <si>
    <t>Read query node num from param table instead of hardcode</t>
  </si>
  <si>
    <t>2020-11-26 11:38:04</t>
  </si>
  <si>
    <t>Add default partition tag to InsertTask in Proxy</t>
  </si>
  <si>
    <t>2020-11-26 15:17:20</t>
  </si>
  <si>
    <t>Fix bug of repack function of InsertTask in Proxy</t>
  </si>
  <si>
    <t>2020-11-26 15:50:55</t>
  </si>
  <si>
    <t>2020-11-26 17:47:46</t>
  </si>
  <si>
    <t>Add time tick logic to Proxy</t>
  </si>
  <si>
    <t>2020-11-27 11:17:12</t>
  </si>
  <si>
    <t>Read proxy id from param table instead of hardcode</t>
  </si>
  <si>
    <t>2020-11-28 10:48:29</t>
  </si>
  <si>
    <t>Fix InsertTask and SearchTask</t>
  </si>
  <si>
    <t>2020-11-28 15:57:49</t>
  </si>
  <si>
    <t>Fix the bug when reduce the multiple search result from query nodes</t>
  </si>
  <si>
    <t>2020-11-30 17:46:00</t>
  </si>
  <si>
    <t>Fix the topk check when deal with the search result in Proxy</t>
  </si>
  <si>
    <t>2020-11-30 19:08:32</t>
  </si>
  <si>
    <t>Check the status of search results before reduce in Proxy</t>
  </si>
  <si>
    <t>2020-12-01 16:41:25</t>
  </si>
  <si>
    <t>Fix the bug of meta cache in Proxy</t>
  </si>
  <si>
    <t>2020-12-02 17:58:39</t>
  </si>
  <si>
    <t xml:space="preserve">add retry logic when create pulsar consumers
</t>
  </si>
  <si>
    <t>2020-12-03 15:48:58</t>
  </si>
  <si>
    <t>Add retry logic when create pulsar brokers</t>
  </si>
  <si>
    <t>2020-12-18 15:44:27</t>
  </si>
  <si>
    <t>Add cgo wrapper to index builder</t>
  </si>
  <si>
    <t>2020-12-21 16:36:07</t>
  </si>
  <si>
    <t xml:space="preserve">Refactor index wrapper, use protobuf instead of json to pass data
</t>
  </si>
  <si>
    <t>2020-12-22 08:14:36</t>
  </si>
  <si>
    <t xml:space="preserve">Dock build index task with storage &amp; indexbuilder
</t>
  </si>
  <si>
    <t>2020-12-25 11:10:31</t>
  </si>
  <si>
    <t xml:space="preserve">Add unittest to c index wrapper
</t>
  </si>
  <si>
    <t>2020-12-26 16:56:52</t>
  </si>
  <si>
    <t xml:space="preserve">Add support to build binary index
</t>
  </si>
  <si>
    <t>2020-12-28 10:00:02</t>
  </si>
  <si>
    <t>2020-12-28 16:55:50</t>
  </si>
  <si>
    <t>Fix the codec bug of cgo wrapper of index builder</t>
  </si>
  <si>
    <t>2020-12-29 14:28:49</t>
  </si>
  <si>
    <t>Merge pull request #498 from xiaocai2333/package_sdk
package sdk</t>
  </si>
  <si>
    <t>2020-12-29 16:31:03</t>
  </si>
  <si>
    <t>Add unittest case which used in regression to index builder</t>
  </si>
  <si>
    <t>2020-12-30 16:25:32</t>
  </si>
  <si>
    <t xml:space="preserve">Add support to ivf flat
</t>
  </si>
  <si>
    <t>2020-12-30 17:02:46</t>
  </si>
  <si>
    <t>Merge pull request #507 from DragonDriver/ivfflatnm
add support to ivf flat</t>
  </si>
  <si>
    <t>2020-12-30 19:37:45</t>
  </si>
  <si>
    <t xml:space="preserve">Add support for idmap, nsg, sq8
</t>
  </si>
  <si>
    <t>2020-12-31 15:16:03</t>
  </si>
  <si>
    <t xml:space="preserve">Add parameter check for almost all index type
</t>
  </si>
  <si>
    <t>2021-01-04 10:42:51</t>
  </si>
  <si>
    <t xml:space="preserve">Add query interface for cgo index wrapper
</t>
  </si>
  <si>
    <t>2021-01-05 19:20:55</t>
  </si>
  <si>
    <t xml:space="preserve">Add query support for ivf-flat, nsg
</t>
  </si>
  <si>
    <t>2021-01-07 14:56:17</t>
  </si>
  <si>
    <t xml:space="preserve">Add support to build binary vector index
</t>
  </si>
  <si>
    <t>2021-01-07 17:38:46</t>
  </si>
  <si>
    <t xml:space="preserve">Parse type params and index params when buildindex is invoked
</t>
  </si>
  <si>
    <t>2021-01-08 14:10:10</t>
  </si>
  <si>
    <t xml:space="preserve">Fix unsupported index combinations
</t>
  </si>
  <si>
    <t>2021-01-08 17:45:57</t>
  </si>
  <si>
    <t>Avoid crash when index parameters are invalid</t>
  </si>
  <si>
    <t>2021-01-11 11:07:01</t>
  </si>
  <si>
    <t>Refactor retry logic with max sleep time</t>
  </si>
  <si>
    <t>2021-01-12 11:57:18</t>
  </si>
  <si>
    <t xml:space="preserve">fix conflicts
</t>
  </si>
  <si>
    <t>2021-01-15 16:51:21</t>
  </si>
  <si>
    <t xml:space="preserve">Add service interface to milvus.proto
</t>
  </si>
  <si>
    <t>2021-01-16 11:38:39</t>
  </si>
  <si>
    <t xml:space="preserve">move  &amp;  to common.proto
</t>
  </si>
  <si>
    <t>2021-01-16 14:06:28</t>
  </si>
  <si>
    <t xml:space="preserve">compile msg_header.proto
</t>
  </si>
  <si>
    <t>2021-01-22 09:36:18</t>
  </si>
  <si>
    <t>Refactor the sructure of proto file</t>
  </si>
  <si>
    <t>2021-01-22 12:57:23</t>
  </si>
  <si>
    <t>Add proxy service to ci workflow</t>
  </si>
  <si>
    <t>2021-01-26 13:41:41</t>
  </si>
  <si>
    <t>Add soft time tick in proxy service</t>
  </si>
  <si>
    <t>2021-01-26 14:55:57</t>
  </si>
  <si>
    <t>Add GetTimeTickChannel, GetComponentStates to proxy service</t>
  </si>
  <si>
    <t>2021-01-26 15:09:31</t>
  </si>
  <si>
    <t>Add initial interface to proxy service client</t>
  </si>
  <si>
    <t>2021-01-27 13:52:01</t>
  </si>
  <si>
    <t xml:space="preserve">Change the logic node id allocator in Proxy
</t>
  </si>
  <si>
    <t>2021-01-28 20:51:44</t>
  </si>
  <si>
    <t>Dock Proxy with other service component</t>
  </si>
  <si>
    <t>2021-01-29 14:07:25</t>
  </si>
  <si>
    <t xml:space="preserve">refactor client
</t>
  </si>
  <si>
    <t>2021-01-29 14:07:47</t>
  </si>
  <si>
    <t xml:space="preserve">Merge branch 'r0.3-test' of https://github.com/zilliztech/milvus-distributed into r0.3-test
</t>
  </si>
  <si>
    <t>2021-01-29 17:16:26</t>
  </si>
  <si>
    <t xml:space="preserve">refactor clients
</t>
  </si>
  <si>
    <t>2021-01-29 17:17:40</t>
  </si>
  <si>
    <t>2021-01-29 17:29:31</t>
  </si>
  <si>
    <t>Refactor the client interface of proxy service</t>
  </si>
  <si>
    <t>2021-01-29 19:25:32</t>
  </si>
  <si>
    <t>Fix the cancel logic of proxy service</t>
  </si>
  <si>
    <t>2021-01-30 10:40:22</t>
  </si>
  <si>
    <t>Implement the InvalidateCollectionMetaCacheTask in Proxy</t>
  </si>
  <si>
    <t>2021-01-30 15:30:38</t>
  </si>
  <si>
    <t xml:space="preserve">Refactor insert channels used in Proxy
</t>
  </si>
  <si>
    <t>2021-02-02 15:49:13</t>
  </si>
  <si>
    <t xml:space="preserve">Add usage count of insert channels
</t>
  </si>
  <si>
    <t>2021-02-03 16:40:23</t>
  </si>
  <si>
    <t xml:space="preserve">Add collection id and partition id to insert &amp; search workflow
</t>
  </si>
  <si>
    <t>2021-02-04 11:08:36</t>
  </si>
  <si>
    <t xml:space="preserve">Implement GetIndexState in Proxy
</t>
  </si>
  <si>
    <t>2021-02-04 17:47:19</t>
  </si>
  <si>
    <t xml:space="preserve">Implement the release-related task and load-related task in Proxy
</t>
  </si>
  <si>
    <t>2021-02-05 10:09:03</t>
  </si>
  <si>
    <t xml:space="preserve">Change sdk version used in regression to 0.0.19
</t>
  </si>
  <si>
    <t>2021-02-05 10:29:14</t>
  </si>
  <si>
    <t>Add query service logic to Proxy</t>
  </si>
  <si>
    <t>2021-02-05 11:25:52</t>
  </si>
  <si>
    <t>Fix the logic of node id allocator</t>
  </si>
  <si>
    <t>2021-02-05 13:49:51</t>
  </si>
  <si>
    <t>Fix the bug when close the message stream of InsertTask</t>
  </si>
  <si>
    <t>2021-02-05 14:09:55</t>
  </si>
  <si>
    <t>Hardcode the peer id of proxy node</t>
  </si>
  <si>
    <t>2021-02-05 14:31:40</t>
  </si>
  <si>
    <t xml:space="preserve">Add start.sh and stop.sh, remove them later
</t>
  </si>
  <si>
    <t>2021-02-05 16:30:26</t>
  </si>
  <si>
    <t xml:space="preserve">Change sdk version used in regression to 0.0.20
</t>
  </si>
  <si>
    <t>2021-02-07 09:56:39</t>
  </si>
  <si>
    <t>Fix DropCollection task in Proxy</t>
  </si>
  <si>
    <t>2021-02-07 21:32:37</t>
  </si>
  <si>
    <t xml:space="preserve">Parse to map when the key of index params is named params
</t>
  </si>
  <si>
    <t>2021-02-19 17:13:49</t>
  </si>
  <si>
    <t xml:space="preserve">[skip ci] Add the interface of drop index
</t>
  </si>
  <si>
    <t>2021-02-19 17:24:44</t>
  </si>
  <si>
    <t xml:space="preserve">change meta &amp; index id
</t>
  </si>
  <si>
    <t>2021-02-19 18:34:07</t>
  </si>
  <si>
    <t xml:space="preserve">fix doc
</t>
  </si>
  <si>
    <t>2021-02-20 10:37:11</t>
  </si>
  <si>
    <t xml:space="preserve">Fix drop index interface
</t>
  </si>
  <si>
    <t>2021-02-22 18:33:40</t>
  </si>
  <si>
    <t xml:space="preserve">Fix memory leak in indexnode
</t>
  </si>
  <si>
    <t>2021-02-23 11:57:18</t>
  </si>
  <si>
    <t>Add workflow of drop index in index service</t>
  </si>
  <si>
    <t>2021-03-04 22:27:12</t>
  </si>
  <si>
    <t>Disable register link logic, use proxy node directly</t>
  </si>
  <si>
    <t>2021-03-05 20:43:19</t>
  </si>
  <si>
    <t>Remove timeout controlled by server, use timeout client passed instead</t>
  </si>
  <si>
    <t>2021-03-09 16:18:58</t>
  </si>
  <si>
    <t>Split big insert message into serveral smaller</t>
  </si>
  <si>
    <t>2021-03-11 11:27:42</t>
  </si>
  <si>
    <t>Delete redundant insert log</t>
  </si>
  <si>
    <t>2021-03-11 11:37:31</t>
  </si>
  <si>
    <t>[skip ci] Fix typo in bug_report.md</t>
  </si>
  <si>
    <t>2021-03-13 09:57:22</t>
  </si>
  <si>
    <t>Add interface of check param util</t>
  </si>
  <si>
    <t>2021-03-15 10:50:10</t>
  </si>
  <si>
    <t xml:space="preserve">Change sdk version used in regression to 0.0.45
</t>
  </si>
  <si>
    <t>2021-03-16 19:13:52</t>
  </si>
  <si>
    <t>Change sdk version used in regression to 0.0.48</t>
  </si>
  <si>
    <t>2021-03-19 16:37:13</t>
  </si>
  <si>
    <t>Add default nbits when build ivf-pq index</t>
  </si>
  <si>
    <t>2021-03-20 15:07:24</t>
  </si>
  <si>
    <t>Change sdk version used in regression to 0.0.50</t>
  </si>
  <si>
    <t>2021-03-22 19:28:43</t>
  </si>
  <si>
    <t>Add useful debug log in proxy</t>
  </si>
  <si>
    <t>2021-03-23 18:44:57</t>
  </si>
  <si>
    <t>Add benchmark for indexbuilder, refactor test utils</t>
  </si>
  <si>
    <t>2021-03-25 10:14:09</t>
  </si>
  <si>
    <t>Parallelize the processing of SearchTask.PostExecute</t>
  </si>
  <si>
    <t>2021-03-26 11:19:02</t>
  </si>
  <si>
    <t>Parallelize the processing of loading binlog and saving index files</t>
  </si>
  <si>
    <t>2021-03-29 09:49:03</t>
  </si>
  <si>
    <t>Change sdk version used in regression to 0.0.61</t>
  </si>
  <si>
    <t>2021-03-31 18:22:17</t>
  </si>
  <si>
    <t>Add unittest to function util</t>
  </si>
  <si>
    <t>2021-04-06 14:12:57</t>
  </si>
  <si>
    <t>Add unittest to proxy service</t>
  </si>
  <si>
    <t>2021-04-07 10:06:17</t>
  </si>
  <si>
    <t>Add unittest to time tick logic in proxy service</t>
  </si>
  <si>
    <t>2021-04-08 09:51:04</t>
  </si>
  <si>
    <t>Add unittest to conf adapter in proxy</t>
  </si>
  <si>
    <t>2021-04-08 15:41:28</t>
  </si>
  <si>
    <t>Add unittest to insertChannelsMap in proxy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</si>
</sst>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9" fillId="30" borderId="6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29" borderId="7" applyNumberFormat="false" applyFon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05" totalsRowShown="0">
  <autoFilter ref="A1:D105">
    <filterColumn colId="2">
      <customFilters>
        <customFilter operator="equal" val="1"/>
      </customFilters>
    </filterColumn>
  </autoFilter>
  <tableColumns count="4">
    <tableColumn id="1" name="Date"/>
    <tableColumn id="2" name="CommitUrl"/>
    <tableColumn id="3" name="Keep"/>
    <tableColumn id="4" name="Mess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topLeftCell="A73" workbookViewId="0">
      <selection activeCell="C26" sqref="C26"/>
    </sheetView>
  </sheetViews>
  <sheetFormatPr defaultColWidth="9" defaultRowHeight="15.35" outlineLevelCol="3"/>
  <cols>
    <col min="1" max="1" width="19.7109375" customWidth="true"/>
    <col min="2" max="2" width="40.7109375" customWidth="true"/>
    <col min="3" max="3" width="6.7109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HYPERLINK("https://github.com/zilliztech/milvus-distributed/commit/0853f08098fbf4f21dea28053b1dbadfa6b3ade5","0853f08098fbf4f21dea28053b1dbadfa6b3ade5")</f>
        <v>0853f08098fbf4f21dea28053b1dbadfa6b3ade5</v>
      </c>
      <c r="C2">
        <v>1</v>
      </c>
      <c r="D2" t="s">
        <v>5</v>
      </c>
    </row>
    <row r="3" spans="1:4">
      <c r="A3" t="s">
        <v>6</v>
      </c>
      <c r="B3" t="str">
        <f>HYPERLINK("https://github.com/zilliztech/milvus-distributed/commit/d2984583ee6768ea9f60bbc08e8c50ebfab5151f","d2984583ee6768ea9f60bbc08e8c50ebfab5151f")</f>
        <v>d2984583ee6768ea9f60bbc08e8c50ebfab5151f</v>
      </c>
      <c r="C3">
        <v>1</v>
      </c>
      <c r="D3" t="s">
        <v>7</v>
      </c>
    </row>
    <row r="4" spans="1:4">
      <c r="A4" t="s">
        <v>8</v>
      </c>
      <c r="B4" t="str">
        <f>HYPERLINK("https://github.com/zilliztech/milvus-distributed/commit/c07e23782a960b428ecaae991885f8f307c24beb","c07e23782a960b428ecaae991885f8f307c24beb")</f>
        <v>c07e23782a960b428ecaae991885f8f307c24beb</v>
      </c>
      <c r="C4">
        <v>1</v>
      </c>
      <c r="D4" t="s">
        <v>9</v>
      </c>
    </row>
    <row r="5" spans="1:4">
      <c r="A5" t="s">
        <v>10</v>
      </c>
      <c r="B5" t="str">
        <f>HYPERLINK("https://github.com/zilliztech/milvus-distributed/commit/4887115002cbd0b9b42e7cf140eeb05e7bf1d08e","4887115002cbd0b9b42e7cf140eeb05e7bf1d08e")</f>
        <v>4887115002cbd0b9b42e7cf140eeb05e7bf1d08e</v>
      </c>
      <c r="C5">
        <v>1</v>
      </c>
      <c r="D5" t="s">
        <v>11</v>
      </c>
    </row>
    <row r="6" spans="1:4">
      <c r="A6" t="s">
        <v>12</v>
      </c>
      <c r="B6" t="str">
        <f>HYPERLINK("https://github.com/zilliztech/milvus-distributed/commit/ce7694b75ed3e6755eb001d70fa5e1a8a161176f","ce7694b75ed3e6755eb001d70fa5e1a8a161176f")</f>
        <v>ce7694b75ed3e6755eb001d70fa5e1a8a161176f</v>
      </c>
      <c r="C6">
        <v>1</v>
      </c>
      <c r="D6" t="s">
        <v>13</v>
      </c>
    </row>
    <row r="7" spans="1:4">
      <c r="A7" t="s">
        <v>14</v>
      </c>
      <c r="B7" t="str">
        <f>HYPERLINK("https://github.com/zilliztech/milvus-distributed/commit/db7b3851fed540fafe448b26c66b4e8b29b1e7a9","db7b3851fed540fafe448b26c66b4e8b29b1e7a9")</f>
        <v>db7b3851fed540fafe448b26c66b4e8b29b1e7a9</v>
      </c>
      <c r="C7">
        <v>1</v>
      </c>
      <c r="D7" t="s">
        <v>15</v>
      </c>
    </row>
    <row r="8" spans="1:4">
      <c r="A8" t="s">
        <v>16</v>
      </c>
      <c r="B8" t="str">
        <f>HYPERLINK("https://github.com/zilliztech/milvus-distributed/commit/4a0c831e6df467addbd1582a7861f23694467ad4","4a0c831e6df467addbd1582a7861f23694467ad4")</f>
        <v>4a0c831e6df467addbd1582a7861f23694467ad4</v>
      </c>
      <c r="C8">
        <v>1</v>
      </c>
      <c r="D8" t="s">
        <v>17</v>
      </c>
    </row>
    <row r="9" spans="1:4">
      <c r="A9" t="s">
        <v>18</v>
      </c>
      <c r="B9" t="str">
        <f>HYPERLINK("https://github.com/zilliztech/milvus-distributed/commit/a2eb7ebae22e3d1e177c76c072bc53a2f9add0d2","a2eb7ebae22e3d1e177c76c072bc53a2f9add0d2")</f>
        <v>a2eb7ebae22e3d1e177c76c072bc53a2f9add0d2</v>
      </c>
      <c r="C9">
        <v>1</v>
      </c>
      <c r="D9" t="s">
        <v>19</v>
      </c>
    </row>
    <row r="10" spans="1:4">
      <c r="A10" t="s">
        <v>20</v>
      </c>
      <c r="B10" t="str">
        <f>HYPERLINK("https://github.com/zilliztech/milvus-distributed/commit/65a666ee48106c4cae439a8fbbb200debae7308f","65a666ee48106c4cae439a8fbbb200debae7308f")</f>
        <v>65a666ee48106c4cae439a8fbbb200debae7308f</v>
      </c>
      <c r="C10">
        <v>1</v>
      </c>
      <c r="D10" t="s">
        <v>21</v>
      </c>
    </row>
    <row r="11" spans="1:4">
      <c r="A11" t="s">
        <v>22</v>
      </c>
      <c r="B11" t="str">
        <f>HYPERLINK("https://github.com/zilliztech/milvus-distributed/commit/c38329c85568bddcf7d7df2932538fe7a9b779a8","c38329c85568bddcf7d7df2932538fe7a9b779a8")</f>
        <v>c38329c85568bddcf7d7df2932538fe7a9b779a8</v>
      </c>
      <c r="C11">
        <v>1</v>
      </c>
      <c r="D11" t="s">
        <v>23</v>
      </c>
    </row>
    <row r="12" spans="1:4">
      <c r="A12" t="s">
        <v>24</v>
      </c>
      <c r="B12" t="str">
        <f>HYPERLINK("https://github.com/zilliztech/milvus-distributed/commit/e0ad66841cddffcdb7d54f61c4cded59c7e3764f","e0ad66841cddffcdb7d54f61c4cded59c7e3764f")</f>
        <v>e0ad66841cddffcdb7d54f61c4cded59c7e3764f</v>
      </c>
      <c r="C12">
        <v>1</v>
      </c>
      <c r="D12" t="s">
        <v>25</v>
      </c>
    </row>
    <row r="13" spans="1:4">
      <c r="A13" t="s">
        <v>26</v>
      </c>
      <c r="B13" t="str">
        <f>HYPERLINK("https://github.com/zilliztech/milvus-distributed/commit/9268aa1ceee001850b06242eb37a2cc6de8fb9f6","9268aa1ceee001850b06242eb37a2cc6de8fb9f6")</f>
        <v>9268aa1ceee001850b06242eb37a2cc6de8fb9f6</v>
      </c>
      <c r="C13">
        <v>1</v>
      </c>
      <c r="D13" t="s">
        <v>27</v>
      </c>
    </row>
    <row r="14" spans="1:4">
      <c r="A14" t="s">
        <v>28</v>
      </c>
      <c r="B14" t="str">
        <f>HYPERLINK("https://github.com/zilliztech/milvus-distributed/commit/cfe68e4f44e2ca501dce924bb0455634c4f5d0b5","cfe68e4f44e2ca501dce924bb0455634c4f5d0b5")</f>
        <v>cfe68e4f44e2ca501dce924bb0455634c4f5d0b5</v>
      </c>
      <c r="C14">
        <v>1</v>
      </c>
      <c r="D14" t="s">
        <v>29</v>
      </c>
    </row>
    <row r="15" spans="1:4">
      <c r="A15" t="s">
        <v>30</v>
      </c>
      <c r="B15" t="str">
        <f>HYPERLINK("https://github.com/zilliztech/milvus-distributed/commit/b96634fa62a3f335df30404f151e8f808c656b04","b96634fa62a3f335df30404f151e8f808c656b04")</f>
        <v>b96634fa62a3f335df30404f151e8f808c656b04</v>
      </c>
      <c r="C15">
        <v>1</v>
      </c>
      <c r="D15" t="s">
        <v>31</v>
      </c>
    </row>
    <row r="16" spans="1:4">
      <c r="A16" t="s">
        <v>32</v>
      </c>
      <c r="B16" t="str">
        <f>HYPERLINK("https://github.com/zilliztech/milvus-distributed/commit/d190947c052fee00bebd4442d01e238bd7b05d97","d190947c052fee00bebd4442d01e238bd7b05d97")</f>
        <v>d190947c052fee00bebd4442d01e238bd7b05d97</v>
      </c>
      <c r="C16">
        <v>1</v>
      </c>
      <c r="D16" t="s">
        <v>33</v>
      </c>
    </row>
    <row r="17" spans="1:4">
      <c r="A17" t="s">
        <v>34</v>
      </c>
      <c r="B17" t="str">
        <f>HYPERLINK("https://github.com/zilliztech/milvus-distributed/commit/f61a4bf2640009170e92ba503d44e0d9bf69f46d","f61a4bf2640009170e92ba503d44e0d9bf69f46d")</f>
        <v>f61a4bf2640009170e92ba503d44e0d9bf69f46d</v>
      </c>
      <c r="C17">
        <v>1</v>
      </c>
      <c r="D17" t="s">
        <v>35</v>
      </c>
    </row>
    <row r="18" hidden="true" spans="1:2">
      <c r="A18" t="s">
        <v>36</v>
      </c>
      <c r="B18" t="str">
        <f>HYPERLINK("https://github.com/zilliztech/milvus-distributed/commit/0fa4dd3f3646b1b13067a467b1438047dbee43f6","0fa4dd3f3646b1b13067a467b1438047dbee43f6")</f>
        <v>0fa4dd3f3646b1b13067a467b1438047dbee43f6</v>
      </c>
    </row>
    <row r="19" spans="1:4">
      <c r="A19" t="s">
        <v>37</v>
      </c>
      <c r="B19" t="str">
        <f>HYPERLINK("https://github.com/zilliztech/milvus-distributed/commit/6b98f908bd913467e06e88120ac32a520de2dad0","6b98f908bd913467e06e88120ac32a520de2dad0")</f>
        <v>6b98f908bd913467e06e88120ac32a520de2dad0</v>
      </c>
      <c r="C19">
        <v>1</v>
      </c>
      <c r="D19" t="s">
        <v>38</v>
      </c>
    </row>
    <row r="20" spans="1:4">
      <c r="A20" t="s">
        <v>39</v>
      </c>
      <c r="B20" t="str">
        <f>HYPERLINK("https://github.com/zilliztech/milvus-distributed/commit/01ce5a53cb637a937ef16ef05246411b839a8a15","01ce5a53cb637a937ef16ef05246411b839a8a15")</f>
        <v>01ce5a53cb637a937ef16ef05246411b839a8a15</v>
      </c>
      <c r="C20">
        <v>1</v>
      </c>
      <c r="D20" t="s">
        <v>40</v>
      </c>
    </row>
    <row r="21" spans="1:4">
      <c r="A21" t="s">
        <v>41</v>
      </c>
      <c r="B21" t="str">
        <f>HYPERLINK("https://github.com/zilliztech/milvus-distributed/commit/601e0fbd8c7eee98bf6fbc769c7f7e5d2711f774","601e0fbd8c7eee98bf6fbc769c7f7e5d2711f774")</f>
        <v>601e0fbd8c7eee98bf6fbc769c7f7e5d2711f774</v>
      </c>
      <c r="C21">
        <v>1</v>
      </c>
      <c r="D21" t="s">
        <v>42</v>
      </c>
    </row>
    <row r="22" spans="1:4">
      <c r="A22" t="s">
        <v>43</v>
      </c>
      <c r="B22" t="str">
        <f>HYPERLINK("https://github.com/zilliztech/milvus-distributed/commit/a9e52b9c2c7a67881fa1d025270189b5b74ecab3","a9e52b9c2c7a67881fa1d025270189b5b74ecab3")</f>
        <v>a9e52b9c2c7a67881fa1d025270189b5b74ecab3</v>
      </c>
      <c r="C22">
        <v>1</v>
      </c>
      <c r="D22" t="s">
        <v>44</v>
      </c>
    </row>
    <row r="23" spans="1:4">
      <c r="A23" t="s">
        <v>45</v>
      </c>
      <c r="B23" t="str">
        <f>HYPERLINK("https://github.com/zilliztech/milvus-distributed/commit/dc29a19bcad40f91955396997a38710782dff127","dc29a19bcad40f91955396997a38710782dff127")</f>
        <v>dc29a19bcad40f91955396997a38710782dff127</v>
      </c>
      <c r="C23">
        <v>1</v>
      </c>
      <c r="D23" t="s">
        <v>46</v>
      </c>
    </row>
    <row r="24" spans="1:4">
      <c r="A24" t="s">
        <v>47</v>
      </c>
      <c r="B24" t="str">
        <f>HYPERLINK("https://github.com/zilliztech/milvus-distributed/commit/85ee7ad046d020bb97d13a5e8f0b6c0cb0a455d8","85ee7ad046d020bb97d13a5e8f0b6c0cb0a455d8")</f>
        <v>85ee7ad046d020bb97d13a5e8f0b6c0cb0a455d8</v>
      </c>
      <c r="C24">
        <v>1</v>
      </c>
      <c r="D24" t="s">
        <v>48</v>
      </c>
    </row>
    <row r="25" spans="1:4">
      <c r="A25" t="s">
        <v>49</v>
      </c>
      <c r="B25" t="str">
        <f>HYPERLINK("https://github.com/zilliztech/milvus-distributed/commit/bdf69d697a5676756b169a51e2597457b1cd9136","bdf69d697a5676756b169a51e2597457b1cd9136")</f>
        <v>bdf69d697a5676756b169a51e2597457b1cd9136</v>
      </c>
      <c r="C25">
        <v>1</v>
      </c>
      <c r="D25" t="s">
        <v>50</v>
      </c>
    </row>
    <row r="26" hidden="true" spans="1:4">
      <c r="A26" t="s">
        <v>51</v>
      </c>
      <c r="B26" t="str">
        <f>HYPERLINK("https://github.com/zilliztech/milvus-distributed/commit/a8672759c9f046979348708d456cadbfbd728543","a8672759c9f046979348708d456cadbfbd728543")</f>
        <v>a8672759c9f046979348708d456cadbfbd728543</v>
      </c>
      <c r="D26" t="s">
        <v>52</v>
      </c>
    </row>
    <row r="27" hidden="true" spans="1:4">
      <c r="A27" t="s">
        <v>53</v>
      </c>
      <c r="B27" t="str">
        <f>HYPERLINK("https://github.com/zilliztech/milvus-distributed/commit/2a8941b053d29837fbe177197d20c6428fda6e5e","2a8941b053d29837fbe177197d20c6428fda6e5e")</f>
        <v>2a8941b053d29837fbe177197d20c6428fda6e5e</v>
      </c>
      <c r="D27" t="s">
        <v>54</v>
      </c>
    </row>
    <row r="28" spans="1:4">
      <c r="A28" t="s">
        <v>55</v>
      </c>
      <c r="B28" t="str">
        <f>HYPERLINK("https://github.com/zilliztech/milvus-distributed/commit/1df69b8c02642dafb2691f64fd37a6fdb6628941","1df69b8c02642dafb2691f64fd37a6fdb6628941")</f>
        <v>1df69b8c02642dafb2691f64fd37a6fdb6628941</v>
      </c>
      <c r="C28">
        <v>1</v>
      </c>
      <c r="D28" t="s">
        <v>56</v>
      </c>
    </row>
    <row r="29" spans="1:4">
      <c r="A29" t="s">
        <v>57</v>
      </c>
      <c r="B29" t="str">
        <f>HYPERLINK("https://github.com/zilliztech/milvus-distributed/commit/e70aab744a112ecba4182789bc7bbf0809ff75a8","e70aab744a112ecba4182789bc7bbf0809ff75a8")</f>
        <v>e70aab744a112ecba4182789bc7bbf0809ff75a8</v>
      </c>
      <c r="C29">
        <v>1</v>
      </c>
      <c r="D29" t="s">
        <v>58</v>
      </c>
    </row>
    <row r="30" spans="1:4">
      <c r="A30" t="s">
        <v>59</v>
      </c>
      <c r="B30" t="str">
        <f>HYPERLINK("https://github.com/zilliztech/milvus-distributed/commit/f2146aaf2eca181cf4cf339b60b93217df859f93","f2146aaf2eca181cf4cf339b60b93217df859f93")</f>
        <v>f2146aaf2eca181cf4cf339b60b93217df859f93</v>
      </c>
      <c r="C30">
        <v>1</v>
      </c>
      <c r="D30" t="s">
        <v>60</v>
      </c>
    </row>
    <row r="31" spans="1:4">
      <c r="A31" t="s">
        <v>61</v>
      </c>
      <c r="B31" t="str">
        <f>HYPERLINK("https://github.com/zilliztech/milvus-distributed/commit/f4ed5540068e52960b1f8742a8232a6ff3a312b5","f4ed5540068e52960b1f8742a8232a6ff3a312b5")</f>
        <v>f4ed5540068e52960b1f8742a8232a6ff3a312b5</v>
      </c>
      <c r="C31">
        <v>1</v>
      </c>
      <c r="D31" t="s">
        <v>62</v>
      </c>
    </row>
    <row r="32" hidden="true" spans="1:4">
      <c r="A32" t="s">
        <v>63</v>
      </c>
      <c r="B32" t="str">
        <f>HYPERLINK("https://github.com/zilliztech/milvus-distributed/commit/b157ff258a76280b57351f8b14aff3e3a58b5f1b","b157ff258a76280b57351f8b14aff3e3a58b5f1b")</f>
        <v>b157ff258a76280b57351f8b14aff3e3a58b5f1b</v>
      </c>
      <c r="D32" t="s">
        <v>64</v>
      </c>
    </row>
    <row r="33" spans="1:4">
      <c r="A33" t="s">
        <v>65</v>
      </c>
      <c r="B33" t="str">
        <f>HYPERLINK("https://github.com/zilliztech/milvus-distributed/commit/72835126a98e9f9b586c717fed1ceb703522cb20","72835126a98e9f9b586c717fed1ceb703522cb20")</f>
        <v>72835126a98e9f9b586c717fed1ceb703522cb20</v>
      </c>
      <c r="C33">
        <v>1</v>
      </c>
      <c r="D33" t="s">
        <v>64</v>
      </c>
    </row>
    <row r="34" spans="1:4">
      <c r="A34" t="s">
        <v>66</v>
      </c>
      <c r="B34" t="str">
        <f>HYPERLINK("https://github.com/zilliztech/milvus-distributed/commit/744be09598a77aaaeee752d53fac67d3cbc8f303","744be09598a77aaaeee752d53fac67d3cbc8f303")</f>
        <v>744be09598a77aaaeee752d53fac67d3cbc8f303</v>
      </c>
      <c r="C34">
        <v>1</v>
      </c>
      <c r="D34" t="s">
        <v>67</v>
      </c>
    </row>
    <row r="35" hidden="true" spans="1:4">
      <c r="A35" t="s">
        <v>68</v>
      </c>
      <c r="B35" t="str">
        <f>HYPERLINK("https://github.com/zilliztech/milvus-distributed/commit/c6d75f4f935df1cca8f6be91fd14d898f61f8c21","c6d75f4f935df1cca8f6be91fd14d898f61f8c21")</f>
        <v>c6d75f4f935df1cca8f6be91fd14d898f61f8c21</v>
      </c>
      <c r="D35" t="s">
        <v>69</v>
      </c>
    </row>
    <row r="36" spans="1:4">
      <c r="A36" t="s">
        <v>70</v>
      </c>
      <c r="B36" t="str">
        <f>HYPERLINK("https://github.com/zilliztech/milvus-distributed/commit/b3c60a8261aad5c92641d98f9d469fc47520b981","b3c60a8261aad5c92641d98f9d469fc47520b981")</f>
        <v>b3c60a8261aad5c92641d98f9d469fc47520b981</v>
      </c>
      <c r="C36">
        <v>1</v>
      </c>
      <c r="D36" t="s">
        <v>71</v>
      </c>
    </row>
    <row r="37" hidden="true" spans="1:4">
      <c r="A37" t="s">
        <v>72</v>
      </c>
      <c r="B37" t="str">
        <f>HYPERLINK("https://github.com/zilliztech/milvus-distributed/commit/60f97e8c2474dbcc09b94e8a201978398b7ee551","60f97e8c2474dbcc09b94e8a201978398b7ee551")</f>
        <v>60f97e8c2474dbcc09b94e8a201978398b7ee551</v>
      </c>
      <c r="D37" t="s">
        <v>73</v>
      </c>
    </row>
    <row r="38" hidden="true" spans="1:4">
      <c r="A38" t="s">
        <v>74</v>
      </c>
      <c r="B38" t="str">
        <f>HYPERLINK("https://github.com/zilliztech/milvus-distributed/commit/4341dc3de0433d9a04906a038f5d660367b81149","4341dc3de0433d9a04906a038f5d660367b81149")</f>
        <v>4341dc3de0433d9a04906a038f5d660367b81149</v>
      </c>
      <c r="D38" t="s">
        <v>75</v>
      </c>
    </row>
    <row r="39" spans="1:4">
      <c r="A39" t="s">
        <v>76</v>
      </c>
      <c r="B39" t="str">
        <f>HYPERLINK("https://github.com/zilliztech/milvus-distributed/commit/2a337f394b8d836d356cd6f584efd9f0083f4b40","2a337f394b8d836d356cd6f584efd9f0083f4b40")</f>
        <v>2a337f394b8d836d356cd6f584efd9f0083f4b40</v>
      </c>
      <c r="C39">
        <v>1</v>
      </c>
      <c r="D39" t="s">
        <v>77</v>
      </c>
    </row>
    <row r="40" spans="1:4">
      <c r="A40" t="s">
        <v>78</v>
      </c>
      <c r="B40" t="str">
        <f>HYPERLINK("https://github.com/zilliztech/milvus-distributed/commit/1fb4a5260d8acd82ffbc9885fe2cf3f68ead69ff","1fb4a5260d8acd82ffbc9885fe2cf3f68ead69ff")</f>
        <v>1fb4a5260d8acd82ffbc9885fe2cf3f68ead69ff</v>
      </c>
      <c r="C40">
        <v>1</v>
      </c>
      <c r="D40" t="s">
        <v>79</v>
      </c>
    </row>
    <row r="41" spans="1:4">
      <c r="A41" t="s">
        <v>80</v>
      </c>
      <c r="B41" t="str">
        <f>HYPERLINK("https://github.com/zilliztech/milvus-distributed/commit/62fef2ae1a4c97af71e213627f8672dbef77494c","62fef2ae1a4c97af71e213627f8672dbef77494c")</f>
        <v>62fef2ae1a4c97af71e213627f8672dbef77494c</v>
      </c>
      <c r="C41">
        <v>1</v>
      </c>
      <c r="D41" t="s">
        <v>81</v>
      </c>
    </row>
    <row r="42" spans="1:4">
      <c r="A42" t="s">
        <v>82</v>
      </c>
      <c r="B42" t="str">
        <f>HYPERLINK("https://github.com/zilliztech/milvus-distributed/commit/516cbdc8a757fe5cff11c68d6309e3d9dcf21756","516cbdc8a757fe5cff11c68d6309e3d9dcf21756")</f>
        <v>516cbdc8a757fe5cff11c68d6309e3d9dcf21756</v>
      </c>
      <c r="C42">
        <v>1</v>
      </c>
      <c r="D42" t="s">
        <v>83</v>
      </c>
    </row>
    <row r="43" spans="1:4">
      <c r="A43" t="s">
        <v>84</v>
      </c>
      <c r="B43" t="str">
        <f>HYPERLINK("https://github.com/zilliztech/milvus-distributed/commit/410889e326f44129c4c7dcaa2dfd74e2cda318ad","410889e326f44129c4c7dcaa2dfd74e2cda318ad")</f>
        <v>410889e326f44129c4c7dcaa2dfd74e2cda318ad</v>
      </c>
      <c r="C43">
        <v>1</v>
      </c>
      <c r="D43" t="s">
        <v>85</v>
      </c>
    </row>
    <row r="44" spans="1:4">
      <c r="A44" t="s">
        <v>86</v>
      </c>
      <c r="B44" t="str">
        <f>HYPERLINK("https://github.com/zilliztech/milvus-distributed/commit/2e36af7cf03ae1eaf337ae3f74f0e249dc7004a8","2e36af7cf03ae1eaf337ae3f74f0e249dc7004a8")</f>
        <v>2e36af7cf03ae1eaf337ae3f74f0e249dc7004a8</v>
      </c>
      <c r="C44">
        <v>1</v>
      </c>
      <c r="D44" t="s">
        <v>87</v>
      </c>
    </row>
    <row r="45" spans="1:4">
      <c r="A45" t="s">
        <v>88</v>
      </c>
      <c r="B45" t="str">
        <f>HYPERLINK("https://github.com/zilliztech/milvus-distributed/commit/4cf6d49bdd7270cf4dec2a041fa49ff8d27cf8c1","4cf6d49bdd7270cf4dec2a041fa49ff8d27cf8c1")</f>
        <v>4cf6d49bdd7270cf4dec2a041fa49ff8d27cf8c1</v>
      </c>
      <c r="C45">
        <v>1</v>
      </c>
      <c r="D45" t="s">
        <v>89</v>
      </c>
    </row>
    <row r="46" spans="1:4">
      <c r="A46" t="s">
        <v>90</v>
      </c>
      <c r="B46" t="str">
        <f>HYPERLINK("https://github.com/zilliztech/milvus-distributed/commit/95af0fbd4436be759587d021548cc0b37062dc5e","95af0fbd4436be759587d021548cc0b37062dc5e")</f>
        <v>95af0fbd4436be759587d021548cc0b37062dc5e</v>
      </c>
      <c r="C46">
        <v>1</v>
      </c>
      <c r="D46" t="s">
        <v>91</v>
      </c>
    </row>
    <row r="47" spans="1:4">
      <c r="A47" t="s">
        <v>92</v>
      </c>
      <c r="B47" t="str">
        <f>HYPERLINK("https://github.com/zilliztech/milvus-distributed/commit/7ed79146f97c6799f10287e09f5108db7fa77786","7ed79146f97c6799f10287e09f5108db7fa77786")</f>
        <v>7ed79146f97c6799f10287e09f5108db7fa77786</v>
      </c>
      <c r="C47">
        <v>1</v>
      </c>
      <c r="D47" t="s">
        <v>93</v>
      </c>
    </row>
    <row r="48" hidden="true" spans="1:4">
      <c r="A48" t="s">
        <v>94</v>
      </c>
      <c r="B48" t="str">
        <f>HYPERLINK("https://github.com/zilliztech/milvus-distributed/commit/c9b3411ee87c65fbb3a5e3e168fd49b000401cf8","c9b3411ee87c65fbb3a5e3e168fd49b000401cf8")</f>
        <v>c9b3411ee87c65fbb3a5e3e168fd49b000401cf8</v>
      </c>
      <c r="D48" t="s">
        <v>95</v>
      </c>
    </row>
    <row r="49" spans="1:4">
      <c r="A49" t="s">
        <v>96</v>
      </c>
      <c r="B49" t="str">
        <f>HYPERLINK("https://github.com/zilliztech/milvus-distributed/commit/ba66a5d69ee2c3c95ff7cf07645aa24c50b16c6f","ba66a5d69ee2c3c95ff7cf07645aa24c50b16c6f")</f>
        <v>ba66a5d69ee2c3c95ff7cf07645aa24c50b16c6f</v>
      </c>
      <c r="C49">
        <v>1</v>
      </c>
      <c r="D49" t="s">
        <v>97</v>
      </c>
    </row>
    <row r="50" hidden="true" spans="1:4">
      <c r="A50" t="s">
        <v>98</v>
      </c>
      <c r="B50" t="str">
        <f>HYPERLINK("https://github.com/zilliztech/milvus-distributed/commit/b616a5e5715bd8e8e93a3af7ad4237132c39b71d","b616a5e5715bd8e8e93a3af7ad4237132c39b71d")</f>
        <v>b616a5e5715bd8e8e93a3af7ad4237132c39b71d</v>
      </c>
      <c r="D50" t="s">
        <v>99</v>
      </c>
    </row>
    <row r="51" hidden="true" spans="1:4">
      <c r="A51" t="s">
        <v>100</v>
      </c>
      <c r="B51" t="str">
        <f>HYPERLINK("https://github.com/zilliztech/milvus-distributed/commit/32eabb93fc614fb69c377138befff0eb841331ef","32eabb93fc614fb69c377138befff0eb841331ef")</f>
        <v>32eabb93fc614fb69c377138befff0eb841331ef</v>
      </c>
      <c r="D51" t="s">
        <v>101</v>
      </c>
    </row>
    <row r="52" spans="1:4">
      <c r="A52" t="s">
        <v>102</v>
      </c>
      <c r="B52" t="str">
        <f>HYPERLINK("https://github.com/zilliztech/milvus-distributed/commit/4abdc9057bb6fdae7afd53f1850c2f3157c103d4","4abdc9057bb6fdae7afd53f1850c2f3157c103d4")</f>
        <v>4abdc9057bb6fdae7afd53f1850c2f3157c103d4</v>
      </c>
      <c r="C52">
        <v>1</v>
      </c>
      <c r="D52" t="s">
        <v>103</v>
      </c>
    </row>
    <row r="53" spans="1:4">
      <c r="A53" t="s">
        <v>104</v>
      </c>
      <c r="B53" t="str">
        <f>HYPERLINK("https://github.com/zilliztech/milvus-distributed/commit/bba5ab4ad9d3b3dbec7d2ed02b1cbd121aa6fda0","bba5ab4ad9d3b3dbec7d2ed02b1cbd121aa6fda0")</f>
        <v>bba5ab4ad9d3b3dbec7d2ed02b1cbd121aa6fda0</v>
      </c>
      <c r="C53">
        <v>1</v>
      </c>
      <c r="D53" t="s">
        <v>105</v>
      </c>
    </row>
    <row r="54" spans="1:4">
      <c r="A54" t="s">
        <v>106</v>
      </c>
      <c r="B54" t="str">
        <f>HYPERLINK("https://github.com/zilliztech/milvus-distributed/commit/96ac2ddcf50edde5a259e3d53c31a2d6c56e7601","96ac2ddcf50edde5a259e3d53c31a2d6c56e7601")</f>
        <v>96ac2ddcf50edde5a259e3d53c31a2d6c56e7601</v>
      </c>
      <c r="C54">
        <v>1</v>
      </c>
      <c r="D54" t="s">
        <v>107</v>
      </c>
    </row>
    <row r="55" spans="1:4">
      <c r="A55" t="s">
        <v>108</v>
      </c>
      <c r="B55" t="str">
        <f>HYPERLINK("https://github.com/zilliztech/milvus-distributed/commit/e9ca83a9d3cc7935f0694958f3b7ca3c604bd8f6","e9ca83a9d3cc7935f0694958f3b7ca3c604bd8f6")</f>
        <v>e9ca83a9d3cc7935f0694958f3b7ca3c604bd8f6</v>
      </c>
      <c r="C55">
        <v>1</v>
      </c>
      <c r="D55" t="s">
        <v>109</v>
      </c>
    </row>
    <row r="56" spans="1:4">
      <c r="A56" t="s">
        <v>110</v>
      </c>
      <c r="B56" t="str">
        <f>HYPERLINK("https://github.com/zilliztech/milvus-distributed/commit/cdb4b3da45fe11b24d150c1de372a19afc299dd9","cdb4b3da45fe11b24d150c1de372a19afc299dd9")</f>
        <v>cdb4b3da45fe11b24d150c1de372a19afc299dd9</v>
      </c>
      <c r="C56">
        <v>1</v>
      </c>
      <c r="D56" t="s">
        <v>111</v>
      </c>
    </row>
    <row r="57" spans="1:4">
      <c r="A57" t="s">
        <v>112</v>
      </c>
      <c r="B57" t="str">
        <f>HYPERLINK("https://github.com/zilliztech/milvus-distributed/commit/37be58225374d47bf65306b899673d69f9f3fbb4","37be58225374d47bf65306b899673d69f9f3fbb4")</f>
        <v>37be58225374d47bf65306b899673d69f9f3fbb4</v>
      </c>
      <c r="C57">
        <v>1</v>
      </c>
      <c r="D57" t="s">
        <v>113</v>
      </c>
    </row>
    <row r="58" spans="1:4">
      <c r="A58" t="s">
        <v>114</v>
      </c>
      <c r="B58" t="str">
        <f>HYPERLINK("https://github.com/zilliztech/milvus-distributed/commit/731cf3fa39f8a4fcd18b26d3943e6dcf3553c153","731cf3fa39f8a4fcd18b26d3943e6dcf3553c153")</f>
        <v>731cf3fa39f8a4fcd18b26d3943e6dcf3553c153</v>
      </c>
      <c r="C58">
        <v>1</v>
      </c>
      <c r="D58" t="s">
        <v>115</v>
      </c>
    </row>
    <row r="59" hidden="true" spans="1:4">
      <c r="A59" t="s">
        <v>116</v>
      </c>
      <c r="B59" t="str">
        <f>HYPERLINK("https://github.com/zilliztech/milvus-distributed/commit/cf0844bf38ceed9fb07da6f1ac4c83638a7f6694","cf0844bf38ceed9fb07da6f1ac4c83638a7f6694")</f>
        <v>cf0844bf38ceed9fb07da6f1ac4c83638a7f6694</v>
      </c>
      <c r="D59" t="s">
        <v>117</v>
      </c>
    </row>
    <row r="60" hidden="true" spans="1:4">
      <c r="A60" t="s">
        <v>118</v>
      </c>
      <c r="B60" t="str">
        <f>HYPERLINK("https://github.com/zilliztech/milvus-distributed/commit/4bd4c5e811a81403257a371338cdee3de86117cd","4bd4c5e811a81403257a371338cdee3de86117cd")</f>
        <v>4bd4c5e811a81403257a371338cdee3de86117cd</v>
      </c>
      <c r="D60" t="s">
        <v>119</v>
      </c>
    </row>
    <row r="61" hidden="true" spans="1:4">
      <c r="A61" t="s">
        <v>120</v>
      </c>
      <c r="B61" t="str">
        <f>HYPERLINK("https://github.com/zilliztech/milvus-distributed/commit/007bef2e07c284be48148893f4e4526a776b6c85","007bef2e07c284be48148893f4e4526a776b6c85")</f>
        <v>007bef2e07c284be48148893f4e4526a776b6c85</v>
      </c>
      <c r="D61" t="s">
        <v>121</v>
      </c>
    </row>
    <row r="62" hidden="true" spans="1:4">
      <c r="A62" t="s">
        <v>122</v>
      </c>
      <c r="B62" t="str">
        <f>HYPERLINK("https://github.com/zilliztech/milvus-distributed/commit/613bdd9c17ff43df8702d0eee8922b8be8074034","613bdd9c17ff43df8702d0eee8922b8be8074034")</f>
        <v>613bdd9c17ff43df8702d0eee8922b8be8074034</v>
      </c>
      <c r="D62" t="s">
        <v>95</v>
      </c>
    </row>
    <row r="63" spans="1:4">
      <c r="A63" t="s">
        <v>123</v>
      </c>
      <c r="B63" t="str">
        <f>HYPERLINK("https://github.com/zilliztech/milvus-distributed/commit/0c364b190a8766e4e2c4cbbc59dc27e598f29e5d","0c364b190a8766e4e2c4cbbc59dc27e598f29e5d")</f>
        <v>0c364b190a8766e4e2c4cbbc59dc27e598f29e5d</v>
      </c>
      <c r="C63">
        <v>1</v>
      </c>
      <c r="D63" t="s">
        <v>124</v>
      </c>
    </row>
    <row r="64" spans="1:4">
      <c r="A64" t="s">
        <v>125</v>
      </c>
      <c r="B64" t="str">
        <f>HYPERLINK("https://github.com/zilliztech/milvus-distributed/commit/91eb0dd6d99013c2f04a993870eb4df5afde32aa","91eb0dd6d99013c2f04a993870eb4df5afde32aa")</f>
        <v>91eb0dd6d99013c2f04a993870eb4df5afde32aa</v>
      </c>
      <c r="C64">
        <v>1</v>
      </c>
      <c r="D64" t="s">
        <v>126</v>
      </c>
    </row>
    <row r="65" spans="1:4">
      <c r="A65" t="s">
        <v>127</v>
      </c>
      <c r="B65" t="str">
        <f>HYPERLINK("https://github.com/zilliztech/milvus-distributed/commit/aaefc03aedcd11eb3006e37abe1ade4b77647dff","aaefc03aedcd11eb3006e37abe1ade4b77647dff")</f>
        <v>aaefc03aedcd11eb3006e37abe1ade4b77647dff</v>
      </c>
      <c r="C65">
        <v>1</v>
      </c>
      <c r="D65" t="s">
        <v>128</v>
      </c>
    </row>
    <row r="66" spans="1:4">
      <c r="A66" t="s">
        <v>129</v>
      </c>
      <c r="B66" t="str">
        <f>HYPERLINK("https://github.com/zilliztech/milvus-distributed/commit/274434efb00e3f2ed184181a55749fb7a3e7667c","274434efb00e3f2ed184181a55749fb7a3e7667c")</f>
        <v>274434efb00e3f2ed184181a55749fb7a3e7667c</v>
      </c>
      <c r="C66">
        <v>1</v>
      </c>
      <c r="D66" t="s">
        <v>130</v>
      </c>
    </row>
    <row r="67" spans="1:4">
      <c r="A67" t="s">
        <v>131</v>
      </c>
      <c r="B67" t="str">
        <f>HYPERLINK("https://github.com/zilliztech/milvus-distributed/commit/580642a43b00058f37990dd1bcd1f3b4b9e4f982","580642a43b00058f37990dd1bcd1f3b4b9e4f982")</f>
        <v>580642a43b00058f37990dd1bcd1f3b4b9e4f982</v>
      </c>
      <c r="C67">
        <v>1</v>
      </c>
      <c r="D67" t="s">
        <v>132</v>
      </c>
    </row>
    <row r="68" spans="1:4">
      <c r="A68" t="s">
        <v>133</v>
      </c>
      <c r="B68" t="str">
        <f>HYPERLINK("https://github.com/zilliztech/milvus-distributed/commit/08e8bc3b489d6b3a5344947e767124d01d960965","08e8bc3b489d6b3a5344947e767124d01d960965")</f>
        <v>08e8bc3b489d6b3a5344947e767124d01d960965</v>
      </c>
      <c r="C68">
        <v>1</v>
      </c>
      <c r="D68" t="s">
        <v>134</v>
      </c>
    </row>
    <row r="69" spans="1:4">
      <c r="A69" t="s">
        <v>135</v>
      </c>
      <c r="B69" t="str">
        <f>HYPERLINK("https://github.com/zilliztech/milvus-distributed/commit/9a9d920708812cc7a5255e993e5ab77d33cc5073","9a9d920708812cc7a5255e993e5ab77d33cc5073")</f>
        <v>9a9d920708812cc7a5255e993e5ab77d33cc5073</v>
      </c>
      <c r="C69">
        <v>1</v>
      </c>
      <c r="D69" t="s">
        <v>136</v>
      </c>
    </row>
    <row r="70" spans="1:4">
      <c r="A70" t="s">
        <v>137</v>
      </c>
      <c r="B70" t="str">
        <f>HYPERLINK("https://github.com/zilliztech/milvus-distributed/commit/2ef042340dab29ad008667ee85450e2b185cab52","2ef042340dab29ad008667ee85450e2b185cab52")</f>
        <v>2ef042340dab29ad008667ee85450e2b185cab52</v>
      </c>
      <c r="C70">
        <v>1</v>
      </c>
      <c r="D70" t="s">
        <v>138</v>
      </c>
    </row>
    <row r="71" spans="1:4">
      <c r="A71" t="s">
        <v>139</v>
      </c>
      <c r="B71" t="str">
        <f>HYPERLINK("https://github.com/zilliztech/milvus-distributed/commit/d69195923bbcfc19ef63ea3e9319ceeb91d70f63","d69195923bbcfc19ef63ea3e9319ceeb91d70f63")</f>
        <v>d69195923bbcfc19ef63ea3e9319ceeb91d70f63</v>
      </c>
      <c r="C71">
        <v>1</v>
      </c>
      <c r="D71" t="s">
        <v>140</v>
      </c>
    </row>
    <row r="72" spans="1:4">
      <c r="A72" t="s">
        <v>141</v>
      </c>
      <c r="B72" t="str">
        <f>HYPERLINK("https://github.com/zilliztech/milvus-distributed/commit/b149bf1f0ef8aac0a75fe778c6cf022560e972b4","b149bf1f0ef8aac0a75fe778c6cf022560e972b4")</f>
        <v>b149bf1f0ef8aac0a75fe778c6cf022560e972b4</v>
      </c>
      <c r="C72">
        <v>1</v>
      </c>
      <c r="D72" t="s">
        <v>142</v>
      </c>
    </row>
    <row r="73" spans="1:4">
      <c r="A73" t="s">
        <v>143</v>
      </c>
      <c r="B73" t="str">
        <f>HYPERLINK("https://github.com/zilliztech/milvus-distributed/commit/f0a6d8166e78911e36ba4008e020e949a3b97b34","f0a6d8166e78911e36ba4008e020e949a3b97b34")</f>
        <v>f0a6d8166e78911e36ba4008e020e949a3b97b34</v>
      </c>
      <c r="C73">
        <v>1</v>
      </c>
      <c r="D73" t="s">
        <v>144</v>
      </c>
    </row>
    <row r="74" spans="1:4">
      <c r="A74" t="s">
        <v>145</v>
      </c>
      <c r="B74" t="str">
        <f>HYPERLINK("https://github.com/zilliztech/milvus-distributed/commit/03318aa25241f7607995fc1ebb65c614b152caeb","03318aa25241f7607995fc1ebb65c614b152caeb")</f>
        <v>03318aa25241f7607995fc1ebb65c614b152caeb</v>
      </c>
      <c r="C74">
        <v>1</v>
      </c>
      <c r="D74" t="s">
        <v>146</v>
      </c>
    </row>
    <row r="75" spans="1:4">
      <c r="A75" t="s">
        <v>147</v>
      </c>
      <c r="B75" t="str">
        <f>HYPERLINK("https://github.com/zilliztech/milvus-distributed/commit/f939737e16b02684b023e52bbe85c68b49be7ca7","f939737e16b02684b023e52bbe85c68b49be7ca7")</f>
        <v>f939737e16b02684b023e52bbe85c68b49be7ca7</v>
      </c>
      <c r="C75">
        <v>1</v>
      </c>
      <c r="D75" t="s">
        <v>148</v>
      </c>
    </row>
    <row r="76" spans="1:4">
      <c r="A76" t="s">
        <v>149</v>
      </c>
      <c r="B76" t="str">
        <f>HYPERLINK("https://github.com/zilliztech/milvus-distributed/commit/761be26b118d73f99957c6e07e5a46e4bed56e3f","761be26b118d73f99957c6e07e5a46e4bed56e3f")</f>
        <v>761be26b118d73f99957c6e07e5a46e4bed56e3f</v>
      </c>
      <c r="C76">
        <v>1</v>
      </c>
      <c r="D76" t="s">
        <v>150</v>
      </c>
    </row>
    <row r="77" spans="1:4">
      <c r="A77" t="s">
        <v>151</v>
      </c>
      <c r="B77" t="str">
        <f>HYPERLINK("https://github.com/zilliztech/milvus-distributed/commit/fbe03f1b2fa69879ad035cf120a8d560d6628a51","fbe03f1b2fa69879ad035cf120a8d560d6628a51")</f>
        <v>fbe03f1b2fa69879ad035cf120a8d560d6628a51</v>
      </c>
      <c r="C77">
        <v>1</v>
      </c>
      <c r="D77" t="s">
        <v>152</v>
      </c>
    </row>
    <row r="78" spans="1:4">
      <c r="A78" t="s">
        <v>153</v>
      </c>
      <c r="B78" t="str">
        <f>HYPERLINK("https://github.com/zilliztech/milvus-distributed/commit/5f402ab37434ec3c0873491dc26097e1e279c7a2","5f402ab37434ec3c0873491dc26097e1e279c7a2")</f>
        <v>5f402ab37434ec3c0873491dc26097e1e279c7a2</v>
      </c>
      <c r="C78">
        <v>1</v>
      </c>
      <c r="D78" t="s">
        <v>154</v>
      </c>
    </row>
    <row r="79" spans="1:4">
      <c r="A79" t="s">
        <v>155</v>
      </c>
      <c r="B79" t="str">
        <f>HYPERLINK("https://github.com/zilliztech/milvus-distributed/commit/1af77d29b8f5748f0b813b951d2c6e1438d4c98d","1af77d29b8f5748f0b813b951d2c6e1438d4c98d")</f>
        <v>1af77d29b8f5748f0b813b951d2c6e1438d4c98d</v>
      </c>
      <c r="C79">
        <v>1</v>
      </c>
      <c r="D79" t="s">
        <v>156</v>
      </c>
    </row>
    <row r="80" hidden="true" spans="1:4">
      <c r="A80" t="s">
        <v>157</v>
      </c>
      <c r="B80" t="str">
        <f>HYPERLINK("https://github.com/zilliztech/milvus-distributed/commit/0d784b4f0105fb3949e457eb82af921747e15b23","0d784b4f0105fb3949e457eb82af921747e15b23")</f>
        <v>0d784b4f0105fb3949e457eb82af921747e15b23</v>
      </c>
      <c r="D80" t="s">
        <v>158</v>
      </c>
    </row>
    <row r="81" hidden="true" spans="1:4">
      <c r="A81" t="s">
        <v>159</v>
      </c>
      <c r="B81" t="str">
        <f>HYPERLINK("https://github.com/zilliztech/milvus-distributed/commit/dbd4a110e3e6449879079bf623e9428fc9d0255a","dbd4a110e3e6449879079bf623e9428fc9d0255a")</f>
        <v>dbd4a110e3e6449879079bf623e9428fc9d0255a</v>
      </c>
      <c r="D81" t="s">
        <v>160</v>
      </c>
    </row>
    <row r="82" hidden="true" spans="1:4">
      <c r="A82" t="s">
        <v>161</v>
      </c>
      <c r="B82" t="str">
        <f>HYPERLINK("https://github.com/zilliztech/milvus-distributed/commit/7d3ddc37255eccb6a9acad8dcaa494dba3088b5d","7d3ddc37255eccb6a9acad8dcaa494dba3088b5d")</f>
        <v>7d3ddc37255eccb6a9acad8dcaa494dba3088b5d</v>
      </c>
      <c r="D82" t="s">
        <v>162</v>
      </c>
    </row>
    <row r="83" spans="1:4">
      <c r="A83" t="s">
        <v>163</v>
      </c>
      <c r="B83" t="str">
        <f>HYPERLINK("https://github.com/zilliztech/milvus-distributed/commit/7b4dc87dc97ee178a5fc54044905a70e0df87f91","7b4dc87dc97ee178a5fc54044905a70e0df87f91")</f>
        <v>7b4dc87dc97ee178a5fc54044905a70e0df87f91</v>
      </c>
      <c r="C83">
        <v>1</v>
      </c>
      <c r="D83" t="s">
        <v>164</v>
      </c>
    </row>
    <row r="84" spans="1:4">
      <c r="A84" t="s">
        <v>165</v>
      </c>
      <c r="B84" t="str">
        <f>HYPERLINK("https://github.com/zilliztech/milvus-distributed/commit/2d3449c328b142ed619949610cdcaa28a6faf70a","2d3449c328b142ed619949610cdcaa28a6faf70a")</f>
        <v>2d3449c328b142ed619949610cdcaa28a6faf70a</v>
      </c>
      <c r="C84">
        <v>1</v>
      </c>
      <c r="D84" t="s">
        <v>166</v>
      </c>
    </row>
    <row r="85" spans="1:4">
      <c r="A85" t="s">
        <v>167</v>
      </c>
      <c r="B85" t="str">
        <f>HYPERLINK("https://github.com/zilliztech/milvus-distributed/commit/6184f659774d6c26e0da3e8c61ceca9dd1d65458","6184f659774d6c26e0da3e8c61ceca9dd1d65458")</f>
        <v>6184f659774d6c26e0da3e8c61ceca9dd1d65458</v>
      </c>
      <c r="C85">
        <v>1</v>
      </c>
      <c r="D85" t="s">
        <v>168</v>
      </c>
    </row>
    <row r="86" spans="1:4">
      <c r="A86" t="s">
        <v>169</v>
      </c>
      <c r="B86" t="str">
        <f>HYPERLINK("https://github.com/zilliztech/milvus-distributed/commit/b5bac5c9aa4bea611a2fd6dc46b4eb0067d8bc23","b5bac5c9aa4bea611a2fd6dc46b4eb0067d8bc23")</f>
        <v>b5bac5c9aa4bea611a2fd6dc46b4eb0067d8bc23</v>
      </c>
      <c r="C86">
        <v>1</v>
      </c>
      <c r="D86" t="s">
        <v>170</v>
      </c>
    </row>
    <row r="87" spans="1:4">
      <c r="A87" t="s">
        <v>171</v>
      </c>
      <c r="B87" t="str">
        <f>HYPERLINK("https://github.com/zilliztech/milvus-distributed/commit/1ac669ef0f61bc7e6180e5353c3b100fa8304d5b","1ac669ef0f61bc7e6180e5353c3b100fa8304d5b")</f>
        <v>1ac669ef0f61bc7e6180e5353c3b100fa8304d5b</v>
      </c>
      <c r="C87">
        <v>1</v>
      </c>
      <c r="D87" t="s">
        <v>172</v>
      </c>
    </row>
    <row r="88" spans="1:4">
      <c r="A88" t="s">
        <v>173</v>
      </c>
      <c r="B88" t="str">
        <f>HYPERLINK("https://github.com/zilliztech/milvus-distributed/commit/d8e8d37cabcae91f03609b47efc209b0baa9fb65","d8e8d37cabcae91f03609b47efc209b0baa9fb65")</f>
        <v>d8e8d37cabcae91f03609b47efc209b0baa9fb65</v>
      </c>
      <c r="C88">
        <v>1</v>
      </c>
      <c r="D88" t="s">
        <v>174</v>
      </c>
    </row>
    <row r="89" spans="1:4">
      <c r="A89" t="s">
        <v>175</v>
      </c>
      <c r="B89" t="str">
        <f>HYPERLINK("https://github.com/zilliztech/milvus-distributed/commit/c455e8a9d7ca059386a2df83b37c978faded03b7","c455e8a9d7ca059386a2df83b37c978faded03b7")</f>
        <v>c455e8a9d7ca059386a2df83b37c978faded03b7</v>
      </c>
      <c r="C89">
        <v>1</v>
      </c>
      <c r="D89" t="s">
        <v>176</v>
      </c>
    </row>
    <row r="90" spans="1:4">
      <c r="A90" t="s">
        <v>177</v>
      </c>
      <c r="B90" t="str">
        <f>HYPERLINK("https://github.com/zilliztech/milvus-distributed/commit/c5dd3ae659e3838933800e95f1ec78c6612a7716","c5dd3ae659e3838933800e95f1ec78c6612a7716")</f>
        <v>c5dd3ae659e3838933800e95f1ec78c6612a7716</v>
      </c>
      <c r="C90">
        <v>1</v>
      </c>
      <c r="D90" t="s">
        <v>178</v>
      </c>
    </row>
    <row r="91" spans="1:4">
      <c r="A91" t="s">
        <v>179</v>
      </c>
      <c r="B91" t="str">
        <f>HYPERLINK("https://github.com/zilliztech/milvus-distributed/commit/b5950d12168f99895df5c52e7e854bd562fde669","b5950d12168f99895df5c52e7e854bd562fde669")</f>
        <v>b5950d12168f99895df5c52e7e854bd562fde669</v>
      </c>
      <c r="C91">
        <v>1</v>
      </c>
      <c r="D91" t="s">
        <v>180</v>
      </c>
    </row>
    <row r="92" spans="1:4">
      <c r="A92" t="s">
        <v>181</v>
      </c>
      <c r="B92" t="str">
        <f>HYPERLINK("https://github.com/zilliztech/milvus-distributed/commit/9a2c66d9a332f74ee443bd75d2e35e602790f3e2","9a2c66d9a332f74ee443bd75d2e35e602790f3e2")</f>
        <v>9a2c66d9a332f74ee443bd75d2e35e602790f3e2</v>
      </c>
      <c r="C92">
        <v>1</v>
      </c>
      <c r="D92" t="s">
        <v>182</v>
      </c>
    </row>
    <row r="93" spans="1:4">
      <c r="A93" t="s">
        <v>183</v>
      </c>
      <c r="B93" t="str">
        <f>HYPERLINK("https://github.com/zilliztech/milvus-distributed/commit/d7019653827d225d7532b6f9ceac2c9e9713ee85","d7019653827d225d7532b6f9ceac2c9e9713ee85")</f>
        <v>d7019653827d225d7532b6f9ceac2c9e9713ee85</v>
      </c>
      <c r="C93">
        <v>1</v>
      </c>
      <c r="D93" t="s">
        <v>184</v>
      </c>
    </row>
    <row r="94" spans="1:4">
      <c r="A94" t="s">
        <v>185</v>
      </c>
      <c r="B94" t="str">
        <f>HYPERLINK("https://github.com/zilliztech/milvus-distributed/commit/373aa6bcfbe3c5e33b32c9fd1368ae8320893423","373aa6bcfbe3c5e33b32c9fd1368ae8320893423")</f>
        <v>373aa6bcfbe3c5e33b32c9fd1368ae8320893423</v>
      </c>
      <c r="C94">
        <v>1</v>
      </c>
      <c r="D94" t="s">
        <v>186</v>
      </c>
    </row>
    <row r="95" spans="1:4">
      <c r="A95" t="s">
        <v>187</v>
      </c>
      <c r="B95" t="str">
        <f>HYPERLINK("https://github.com/zilliztech/milvus-distributed/commit/3bba2cf2bbb4fa4eacebfef476729fbeca29b4b1","3bba2cf2bbb4fa4eacebfef476729fbeca29b4b1")</f>
        <v>3bba2cf2bbb4fa4eacebfef476729fbeca29b4b1</v>
      </c>
      <c r="C95">
        <v>1</v>
      </c>
      <c r="D95" t="s">
        <v>188</v>
      </c>
    </row>
    <row r="96" spans="1:4">
      <c r="A96" t="s">
        <v>189</v>
      </c>
      <c r="B96" t="str">
        <f>HYPERLINK("https://github.com/zilliztech/milvus-distributed/commit/c161c5c014156161af73c2946d84decd78080546","c161c5c014156161af73c2946d84decd78080546")</f>
        <v>c161c5c014156161af73c2946d84decd78080546</v>
      </c>
      <c r="C96">
        <v>1</v>
      </c>
      <c r="D96" t="s">
        <v>190</v>
      </c>
    </row>
    <row r="97" spans="1:4">
      <c r="A97" t="s">
        <v>191</v>
      </c>
      <c r="B97" t="str">
        <f>HYPERLINK("https://github.com/zilliztech/milvus-distributed/commit/2c9da55e7f7ffd8788a8b69df7685510c0366279","2c9da55e7f7ffd8788a8b69df7685510c0366279")</f>
        <v>2c9da55e7f7ffd8788a8b69df7685510c0366279</v>
      </c>
      <c r="C97">
        <v>1</v>
      </c>
      <c r="D97" t="s">
        <v>192</v>
      </c>
    </row>
    <row r="98" spans="1:4">
      <c r="A98" t="s">
        <v>193</v>
      </c>
      <c r="B98" t="str">
        <f>HYPERLINK("https://github.com/zilliztech/milvus-distributed/commit/e4eec90c68bdf812917d8f1db3cf0de786b25813","e4eec90c68bdf812917d8f1db3cf0de786b25813")</f>
        <v>e4eec90c68bdf812917d8f1db3cf0de786b25813</v>
      </c>
      <c r="C98">
        <v>1</v>
      </c>
      <c r="D98" t="s">
        <v>194</v>
      </c>
    </row>
    <row r="99" spans="1:4">
      <c r="A99" t="s">
        <v>195</v>
      </c>
      <c r="B99" t="str">
        <f>HYPERLINK("https://github.com/zilliztech/milvus-distributed/commit/c2fcb02e403593d29582be761d4b833b6be1c250","c2fcb02e403593d29582be761d4b833b6be1c250")</f>
        <v>c2fcb02e403593d29582be761d4b833b6be1c250</v>
      </c>
      <c r="C99">
        <v>1</v>
      </c>
      <c r="D99" t="s">
        <v>196</v>
      </c>
    </row>
    <row r="100" spans="1:4">
      <c r="A100" t="s">
        <v>197</v>
      </c>
      <c r="B100" t="str">
        <f>HYPERLINK("https://github.com/zilliztech/milvus-distributed/commit/6018222d637daaa88b84893762ee0e062deb9fa7","6018222d637daaa88b84893762ee0e062deb9fa7")</f>
        <v>6018222d637daaa88b84893762ee0e062deb9fa7</v>
      </c>
      <c r="C100">
        <v>1</v>
      </c>
      <c r="D100" t="s">
        <v>198</v>
      </c>
    </row>
    <row r="101" spans="1:4">
      <c r="A101" t="s">
        <v>199</v>
      </c>
      <c r="B101" t="str">
        <f>HYPERLINK("https://github.com/zilliztech/milvus-distributed/commit/0c45673edd44183b23d51ca1594afbe037bff103","0c45673edd44183b23d51ca1594afbe037bff103")</f>
        <v>0c45673edd44183b23d51ca1594afbe037bff103</v>
      </c>
      <c r="C101">
        <v>1</v>
      </c>
      <c r="D101" t="s">
        <v>200</v>
      </c>
    </row>
    <row r="102" spans="1:4">
      <c r="A102" t="s">
        <v>201</v>
      </c>
      <c r="B102" t="str">
        <f>HYPERLINK("https://github.com/zilliztech/milvus-distributed/commit/e7a61516434b5794f9e341ef85a2b86f9ff6d485","e7a61516434b5794f9e341ef85a2b86f9ff6d485")</f>
        <v>e7a61516434b5794f9e341ef85a2b86f9ff6d485</v>
      </c>
      <c r="C102">
        <v>1</v>
      </c>
      <c r="D102" t="s">
        <v>202</v>
      </c>
    </row>
    <row r="103" spans="1:4">
      <c r="A103" t="s">
        <v>203</v>
      </c>
      <c r="B103" t="str">
        <f>HYPERLINK("https://github.com/zilliztech/milvus-distributed/commit/86d757a39629c9c2fe8e35b57ad1f7fed03b05e0","86d757a39629c9c2fe8e35b57ad1f7fed03b05e0")</f>
        <v>86d757a39629c9c2fe8e35b57ad1f7fed03b05e0</v>
      </c>
      <c r="C103">
        <v>1</v>
      </c>
      <c r="D103" t="s">
        <v>204</v>
      </c>
    </row>
    <row r="104" spans="1:4">
      <c r="A104" t="s">
        <v>205</v>
      </c>
      <c r="B104" t="str">
        <f>HYPERLINK("https://github.com/zilliztech/milvus-distributed/commit/582a3a1457d7a14aa9baae06823b443872c39719","582a3a1457d7a14aa9baae06823b443872c39719")</f>
        <v>582a3a1457d7a14aa9baae06823b443872c39719</v>
      </c>
      <c r="C104">
        <v>1</v>
      </c>
      <c r="D104" t="s">
        <v>206</v>
      </c>
    </row>
    <row r="105" spans="1:4">
      <c r="A105" t="s">
        <v>207</v>
      </c>
      <c r="B105" t="str">
        <f>HYPERLINK("https://github.com/zilliztech/milvus-distributed/commit/5e606d63ead257fe46b4a31b05cd34f7bb01ee60","5e606d63ead257fe46b4a31b05cd34f7bb01ee60")</f>
        <v>5e606d63ead257fe46b4a31b05cd34f7bb01ee60</v>
      </c>
      <c r="C105">
        <v>1</v>
      </c>
      <c r="D105" t="s">
        <v>208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czs</cp:lastModifiedBy>
  <dcterms:created xsi:type="dcterms:W3CDTF">2021-04-16T09:33:00Z</dcterms:created>
  <dcterms:modified xsi:type="dcterms:W3CDTF">2021-04-18T17:31:13Z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