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<sst xmlns="http://schemas.openxmlformats.org/spreadsheetml/2006/main" count="163" uniqueCount="163">
  <si>
    <t>Date</t>
  </si>
  <si>
    <t>CommitUrl</t>
  </si>
  <si>
    <t>Keep</t>
  </si>
  <si>
    <t>Message</t>
  </si>
  <si>
    <t>2020-11-02 18:34:30</t>
  </si>
  <si>
    <t>add meta_table implements
Signed-off-by: godchen0212 &lt;qingxiang.chen@zilliz.com&gt;</t>
  </si>
  <si>
    <t>2020-11-03 16:00:01</t>
  </si>
  <si>
    <t xml:space="preserve">change remove partition implementations
Signed-off-by: godchen0212 &lt;qingxiang.chen@zilliz.com&gt;
</t>
  </si>
  <si>
    <t>2020-11-03 16:00:21</t>
  </si>
  <si>
    <t xml:space="preserve">Merge remote-tracking branch 'upstream/main' into meta_table
</t>
  </si>
  <si>
    <t>2020-11-03 16:02:23</t>
  </si>
  <si>
    <t xml:space="preserve">remove the interface test before
Signed-off-by: godchen0212 &lt;qingxiang.chen@zilliz.com&gt;
</t>
  </si>
  <si>
    <t>2020-11-03 16:16:44</t>
  </si>
  <si>
    <t xml:space="preserve">format code
Signed-off-by: godchen0212 &lt;qingxiang.chen@zilliz.com&gt;
</t>
  </si>
  <si>
    <t>2020-11-03 18:51:43</t>
  </si>
  <si>
    <t xml:space="preserve">fix the add and delete collection bug
Signed-off-by: godchen0212 &lt;qingxiang.chen@zilliz.com&gt;
</t>
  </si>
  <si>
    <t>2020-11-03 19:31:10</t>
  </si>
  <si>
    <t xml:space="preserve">change etcd save position and add reload implementation
Signed-off-by: godchen0212 &lt;qingxiang.chen@zilliz.com&gt;
</t>
  </si>
  <si>
    <t>2020-11-04 09:51:30</t>
  </si>
  <si>
    <t xml:space="preserve">fix the reload bug
Signed-off-by: godchen0212 &lt;qingxiang.chen@zilliz.com&gt;
</t>
  </si>
  <si>
    <t>2020-11-04 11:59:09</t>
  </si>
  <si>
    <t xml:space="preserve">fix some errors
Signed-off-by: godchen0212 &lt;qingxiang.chen@zilliz.com&gt;
</t>
  </si>
  <si>
    <t>2020-11-04 14:50:07</t>
  </si>
  <si>
    <t xml:space="preserve">fix the error the segment not delete in collection meta
Signed-off-by: godchen0212 &lt;qingxiang.chen@zilliz.com&gt;
</t>
  </si>
  <si>
    <t>2020-11-04 16:01:28</t>
  </si>
  <si>
    <t>Add meta_table implementation</t>
  </si>
  <si>
    <t>2020-11-12 11:21:21</t>
  </si>
  <si>
    <t>Add time sync producer</t>
  </si>
  <si>
    <t>2020-11-13 17:20:13</t>
  </si>
  <si>
    <t>Add master partition task implementation</t>
  </si>
  <si>
    <t>2020-11-14 11:54:19</t>
  </si>
  <si>
    <t>add describe partition test (#164)
Signed-off-by: godchen0212 &lt;qingxiang.chen@zilliz.com&gt;</t>
  </si>
  <si>
    <t>2020-11-17 17:17:10</t>
  </si>
  <si>
    <t>Add  master dd task unittest</t>
  </si>
  <si>
    <t>2020-11-21 12:02:44</t>
  </si>
  <si>
    <t xml:space="preserve">change docs
Signed-off-by: godchen0212 &lt;qingxiang.chen@zilliz.com&gt;
</t>
  </si>
  <si>
    <t>2020-11-21 12:06:52</t>
  </si>
  <si>
    <t xml:space="preserve">add hyper link
Signed-off-by: godchen0212 &lt;qingxiang.chen@zilliz.com&gt;
</t>
  </si>
  <si>
    <t>2020-11-22 09:57:17</t>
  </si>
  <si>
    <t xml:space="preserve">Merge remote-tracking branch 'upstream/main' into fix_doc
</t>
  </si>
  <si>
    <t>2020-11-22 11:12:34</t>
  </si>
  <si>
    <t>Add api reference docs</t>
  </si>
  <si>
    <t>2020-11-28 15:26:39</t>
  </si>
  <si>
    <t>Add ddstream and scheduler implements</t>
  </si>
  <si>
    <t>2020-12-03 19:00:11</t>
  </si>
  <si>
    <t>Add MinIO kv implements</t>
  </si>
  <si>
    <t>2020-12-09 17:32:31</t>
  </si>
  <si>
    <t>Add data codec
Signed-off-by: godchen0212 &lt;qingxiang.chen@zilliz.com&gt;</t>
  </si>
  <si>
    <t>2020-12-10 09:43:50</t>
  </si>
  <si>
    <t>fix error (#400)
* fix error
Signed-off-by: godchen0212 &lt;qingxiang.chen@zilliz.com&gt;</t>
  </si>
  <si>
    <t>2020-12-11 09:59:28</t>
  </si>
  <si>
    <t>refactor the code and add index codec (#410)
* refactor the code and add index codec</t>
  </si>
  <si>
    <t>2020-12-18 15:21:25</t>
  </si>
  <si>
    <t>Add data codec</t>
  </si>
  <si>
    <t>2020-12-21 19:30:24</t>
  </si>
  <si>
    <t>Add flush, build index, load index scheduler</t>
  </si>
  <si>
    <t>2020-12-21 19:31:24</t>
  </si>
  <si>
    <t>Add field id when create collection</t>
  </si>
  <si>
    <t>2020-12-23 11:20:20</t>
  </si>
  <si>
    <t>Fix data codec error (#446)
* fix data codec error
Signed-off-by: godchen0212 &lt;qingxiang.chen@zilliz.com&gt;</t>
  </si>
  <si>
    <t>2020-12-23 15:46:16</t>
  </si>
  <si>
    <t>Refactor data codec code</t>
  </si>
  <si>
    <t>2020-12-24 14:56:01</t>
  </si>
  <si>
    <t>change master test (#468)
* change master test
Signed-off-by: godchen0212 &lt;qingxiang.chen@zilliz.com&gt;</t>
  </si>
  <si>
    <t>2020-12-28 15:24:20</t>
  </si>
  <si>
    <t>Random generate querynode channel in unittest</t>
  </si>
  <si>
    <t>2021-01-06 11:17:35</t>
  </si>
  <si>
    <t>Add insert request opentracing</t>
  </si>
  <si>
    <t>2021-01-07 14:24:35</t>
  </si>
  <si>
    <t>Add query opentracing</t>
  </si>
  <si>
    <t>2021-01-08 15:32:38</t>
  </si>
  <si>
    <t>Add opentracing doc</t>
  </si>
  <si>
    <t>2021-01-15 15:28:27</t>
  </si>
  <si>
    <t>Remove opentracing stdlog</t>
  </si>
  <si>
    <t>2021-01-31 14:55:36</t>
  </si>
  <si>
    <t>Add proxy metacache</t>
  </si>
  <si>
    <t>2021-02-01 10:53:13</t>
  </si>
  <si>
    <t>Check collection whether exists before drop</t>
  </si>
  <si>
    <t>2021-02-01 19:22:35</t>
  </si>
  <si>
    <t>Fix the error usage of ttmsg</t>
  </si>
  <si>
    <t>2021-02-02 14:47:18</t>
  </si>
  <si>
    <t xml:space="preserve">Add get collection statistics implemetation
Signed-off-by: godchen0212 &lt;qingxiang.chen@zilliz.com&gt;
</t>
  </si>
  <si>
    <t>2021-02-02 19:54:31</t>
  </si>
  <si>
    <t>Add get collection statistics implemetation</t>
  </si>
  <si>
    <t>2021-02-03 20:04:29</t>
  </si>
  <si>
    <t>Send timetick to insert channel</t>
  </si>
  <si>
    <t>2021-02-04 15:54:16</t>
  </si>
  <si>
    <t>Fix meta cache error</t>
  </si>
  <si>
    <t>2021-02-04 19:34:35</t>
  </si>
  <si>
    <t>Fix response check error</t>
  </si>
  <si>
    <t>2021-02-05 11:49:13</t>
  </si>
  <si>
    <t>Fix invalidate metacache error</t>
  </si>
  <si>
    <t>2021-02-05 16:32:03</t>
  </si>
  <si>
    <t>Fix collectionName not found error</t>
  </si>
  <si>
    <t>2021-02-22 19:56:04</t>
  </si>
  <si>
    <t>Add opentracing
Signed-off-by: godchen0212 &lt;qingxiang.chen@zilliz.com&gt;</t>
  </si>
  <si>
    <t>2021-02-24 09:34:24</t>
  </si>
  <si>
    <t>2021-02-25 16:13:15</t>
  </si>
  <si>
    <t>Add node opentracing (#1046)
* add pulsar consume and node opentracing
Signed-off-by: godchen0212 &lt;qingxiang.chen@zilliz.com&gt;
* fix index node error
Signed-off-by: godchen0212 &lt;qingxiang.chen@zilliz.com&gt;</t>
  </si>
  <si>
    <t>2021-02-26 17:44:24</t>
  </si>
  <si>
    <t>Add opentracing</t>
  </si>
  <si>
    <t>2021-03-04 10:35:28</t>
  </si>
  <si>
    <t>Change doc</t>
  </si>
  <si>
    <t>2021-03-05 14:30:23</t>
  </si>
  <si>
    <t>add types (#1170)
Signed-off-by: godchen0212 &lt;qingxiang.chen@zilliz.com&gt;</t>
  </si>
  <si>
    <t>2021-03-05 15:57:35</t>
  </si>
  <si>
    <t>fix impl style (#1147)
Signed-off-by: godchen0212 &lt;qingxiang.chen@zilliz.com&gt;</t>
  </si>
  <si>
    <t>2021-03-05 16:59:47</t>
  </si>
  <si>
    <t>Add types (#1192)
* add types
Signed-off-by: godchen0212 &lt;qingxiang.chen@zilliz.com&gt;
* change types defination
Signed-off-by: godchen0212 &lt;qingxiang.chen@zilliz.com&gt;</t>
  </si>
  <si>
    <t>2021-03-05 17:10:33</t>
  </si>
  <si>
    <t>go fmt (#1193)
Signed-off-by: godchen0212 &lt;qingxiang.chen@zilliz.com&gt;</t>
  </si>
  <si>
    <t>2021-03-05 18:43:15</t>
  </si>
  <si>
    <t>change datanode interface (#1180)
* change datanode interface
Signed-off-by: godchen0212 &lt;qingxiang.chen@zilliz.com&gt;
* change_dataservice_interface
Signed-off-by: godchen0212 &lt;qingxiang.chen@zilliz.com&gt;
* go fmt
Signed-off-by: godchen0212 &lt;qingxiang.chen@zilliz.com&gt;
* change datanode name
Signed-off-by: godchen0212 &lt;qingxiang.chen@zilliz.com&gt;</t>
  </si>
  <si>
    <t>2021-03-06 16:23:44</t>
  </si>
  <si>
    <t>change master interface (#1186)
Signed-off-by: godchen0212 &lt;qingxiang.chen@zilliz.com&gt;</t>
  </si>
  <si>
    <t>2021-03-08 09:46:50</t>
  </si>
  <si>
    <t>change_proxynode_interface (#1195)
* change_proxynode_interface</t>
  </si>
  <si>
    <t>2021-03-08 09:52:36</t>
  </si>
  <si>
    <t>change querynode interface (#1200)
Signed-off-by: godchen0212 &lt;qingxiang.chen@zilliz.com&gt;</t>
  </si>
  <si>
    <t>2021-03-08 09:53:35</t>
  </si>
  <si>
    <t>change index interface (#1185)
* change index interface</t>
  </si>
  <si>
    <t>2021-03-08 17:33:54</t>
  </si>
  <si>
    <t>change index proto (#1233)
Signed-off-by: godchen0212 &lt;qingxiang.chen@zilliz.com&gt;</t>
  </si>
  <si>
    <t>2021-03-09 13:54:42</t>
  </si>
  <si>
    <t>change_errorcode_proto (#1229)
* change errorcode</t>
  </si>
  <si>
    <t>2021-03-10 10:37:39</t>
  </si>
  <si>
    <t>Change msg type proto (#1243)
unify enum proto's naming style</t>
  </si>
  <si>
    <t>2021-03-10 15:19:20</t>
  </si>
  <si>
    <t>change internal proto (#1278)
unify proto enum naming style</t>
  </si>
  <si>
    <t>2021-03-10 17:41:52</t>
  </si>
  <si>
    <t>change errorcode proto (#1258)
unify enum naming style</t>
  </si>
  <si>
    <t>2021-03-11 14:13:38</t>
  </si>
  <si>
    <t>change segmentstate proto (#1236)
* change segmentstate proto
Signed-off-by: godchen0212 &lt;qingxiang.chen@zilliz.com&gt;
* change proto
Signed-off-by: godchen0212 &lt;qingxiang.chen@zilliz.com&gt;
* fix error
Signed-off-by: godchen0212 &lt;qingxiang.chen@zilliz.com&gt;
* trigger GitHub actions
* gix error
Signed-off-by: godchen0212 &lt;qingxiang.chen@zilliz.com&gt;
* change none name
Signed-off-by: godchen0212 &lt;qingxiang.chen@zilliz.com&gt;</t>
  </si>
  <si>
    <t>2021-03-12 14:22:09</t>
  </si>
  <si>
    <t>Refactor interface and proto</t>
  </si>
  <si>
    <t>2021-03-13 13:45:41</t>
  </si>
  <si>
    <t>perfect master opentracing (#1328)
* perfect master opentracing
Signed-off-by: godchen0212 &lt;qingxiang.chen@zilliz.com&gt;
* perfect master opentracing
Signed-off-by: godchen0212 &lt;qingxiang.chen@zilliz.com&gt;</t>
  </si>
  <si>
    <t>2021-03-23 11:41:32</t>
  </si>
  <si>
    <t>add etcd MinIO performance test (#1440)
* add performance test
Signed-off-by: godchen0212 &lt;qingxiang.chen@zilliz.com&gt;
* go fmt
Signed-off-by: godchen0212 &lt;qingxiang.chen@zilliz.com&gt;</t>
  </si>
  <si>
    <t>2021-03-23 14:45:26</t>
  </si>
  <si>
    <t xml:space="preserve">add trace init (#1396)
</t>
  </si>
  <si>
    <t>2021-03-23 14:50:11</t>
  </si>
  <si>
    <t xml:space="preserve">add dateservice trace (#1419)
</t>
  </si>
  <si>
    <t>2021-03-23 17:47:55</t>
  </si>
  <si>
    <t xml:space="preserve">remove etcd minio test file (#1461)
</t>
  </si>
  <si>
    <t>2021-03-25 10:25:00</t>
  </si>
  <si>
    <t>Perfect trace and add trace init
Signed-off-by: godchen0212 &lt;qingxiang.chen@zilliz.com&gt;</t>
  </si>
  <si>
    <t>2021-03-26 12:01:42</t>
  </si>
  <si>
    <t>add single node trace (#1490)
* add single node trace
Signed-off-by: godchen0212 &lt;qingxiang.chen@zilliz.com&gt;</t>
  </si>
  <si>
    <t>2021-03-30 09:47:40</t>
  </si>
  <si>
    <t>Fix trace err (#1544)
* fix trace error
Signed-off-by: godchen0212 &lt;qingxiang.chen@zilliz.com&gt;
* fix msgstream trace error
Signed-off-by: godchen0212 &lt;qingxiang.chen@zilliz.com&gt;
* change the position of span
Signed-off-by: godchen0212 &lt;qingxiang.chen@zilliz.com&gt;</t>
  </si>
  <si>
    <t>2021-03-30 16:36:34</t>
  </si>
  <si>
    <t>Perfect trace and add trace init</t>
  </si>
  <si>
    <t>2021-04-06 14:29:39</t>
  </si>
  <si>
    <t>change utEmpty (#1595)
Signed-off-by: godchen0212 &lt;qingxiang.chen@zilliz.com&gt;</t>
  </si>
  <si>
    <t>2021-04-07 17:19:17</t>
  </si>
  <si>
    <t>change allocator masterservice (#1597)
Signed-off-by: godchen0212 &lt;qingxiang.chen@zilliz.com&gt;</t>
  </si>
  <si>
    <t>2021-04-12 12:45:38</t>
  </si>
  <si>
    <t>Refactor code and doc
update docs:
1. formating
2. remove the docs related with deprecated components
3. some minor fixes</t>
  </si>
  <si>
    <t>2021-04-12 14:07:46</t>
  </si>
  <si>
    <t>Add unit test for binlog module</t>
  </si>
  <si>
    <t>2021-04-12 18:09:28</t>
  </si>
  <si>
    <t>Change name of kvBase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</si>
</sst>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3" fillId="15" borderId="5" applyNumberFormat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7" fillId="17" borderId="5" applyNumberFormat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15" fillId="18" borderId="7" applyNumberFormat="false" applyAlignment="false" applyProtection="false">
      <alignment vertical="center"/>
    </xf>
    <xf numFmtId="0" fontId="14" fillId="17" borderId="6" applyNumberFormat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6" fillId="9" borderId="3" applyNumberFormat="false" applyFont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81" totalsRowShown="0">
  <autoFilter ref="A1:D81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"/>
  <sheetViews>
    <sheetView tabSelected="1" workbookViewId="0">
      <selection activeCell="C84" sqref="C84"/>
    </sheetView>
  </sheetViews>
  <sheetFormatPr defaultColWidth="8.8359375" defaultRowHeight="15.35" outlineLevelCol="3"/>
  <cols>
    <col min="1" max="1" width="19.6640625" customWidth="true"/>
    <col min="2" max="2" width="40.6640625" customWidth="true"/>
    <col min="3" max="3" width="24.1640625" customWidth="true"/>
    <col min="4" max="4" width="65.984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39.4" hidden="true" spans="1:4">
      <c r="A2" t="s">
        <v>4</v>
      </c>
      <c r="B2" t="str">
        <f>HYPERLINK("https://github.com/zilliztech/milvus-distributed/commit/d836096bd30cf22d133fa337bab4662ae0ac496b","d836096bd30cf22d133fa337bab4662ae0ac496b")</f>
        <v>d836096bd30cf22d133fa337bab4662ae0ac496b</v>
      </c>
      <c r="D2" s="1" t="s">
        <v>5</v>
      </c>
    </row>
    <row r="3" hidden="true" spans="1:4">
      <c r="A3" t="s">
        <v>6</v>
      </c>
      <c r="B3" t="str">
        <f>HYPERLINK("https://github.com/zilliztech/milvus-distributed/commit/ae790cfb3593cdf450b90bb865cd199f9ab52f45","ae790cfb3593cdf450b90bb865cd199f9ab52f45")</f>
        <v>ae790cfb3593cdf450b90bb865cd199f9ab52f45</v>
      </c>
      <c r="D3" t="s">
        <v>7</v>
      </c>
    </row>
    <row r="4" hidden="true" spans="1:4">
      <c r="A4" t="s">
        <v>8</v>
      </c>
      <c r="B4" t="str">
        <f>HYPERLINK("https://github.com/zilliztech/milvus-distributed/commit/e0b4897e9ddd8ce13a3e12cbe07e226d87a17cf6","e0b4897e9ddd8ce13a3e12cbe07e226d87a17cf6")</f>
        <v>e0b4897e9ddd8ce13a3e12cbe07e226d87a17cf6</v>
      </c>
      <c r="D4" t="s">
        <v>9</v>
      </c>
    </row>
    <row r="5" hidden="true" spans="1:4">
      <c r="A5" t="s">
        <v>10</v>
      </c>
      <c r="B5" t="str">
        <f>HYPERLINK("https://github.com/zilliztech/milvus-distributed/commit/ce92fe20e2fb9ada03a45833cdabee0d43e1d62d","ce92fe20e2fb9ada03a45833cdabee0d43e1d62d")</f>
        <v>ce92fe20e2fb9ada03a45833cdabee0d43e1d62d</v>
      </c>
      <c r="D5" t="s">
        <v>11</v>
      </c>
    </row>
    <row r="6" hidden="true" spans="1:4">
      <c r="A6" t="s">
        <v>12</v>
      </c>
      <c r="B6" t="str">
        <f>HYPERLINK("https://github.com/zilliztech/milvus-distributed/commit/7e8281074b940890177ea3a40fcc1b85b6ec1ebd","7e8281074b940890177ea3a40fcc1b85b6ec1ebd")</f>
        <v>7e8281074b940890177ea3a40fcc1b85b6ec1ebd</v>
      </c>
      <c r="D6" t="s">
        <v>13</v>
      </c>
    </row>
    <row r="7" hidden="true" spans="1:4">
      <c r="A7" t="s">
        <v>14</v>
      </c>
      <c r="B7" t="str">
        <f>HYPERLINK("https://github.com/zilliztech/milvus-distributed/commit/025f5027733b486210851eab3ba0fac4ade84367","025f5027733b486210851eab3ba0fac4ade84367")</f>
        <v>025f5027733b486210851eab3ba0fac4ade84367</v>
      </c>
      <c r="D7" t="s">
        <v>15</v>
      </c>
    </row>
    <row r="8" hidden="true" spans="1:4">
      <c r="A8" t="s">
        <v>16</v>
      </c>
      <c r="B8" t="str">
        <f>HYPERLINK("https://github.com/zilliztech/milvus-distributed/commit/683d6aa71af0b92fea95deea536bc8d8860a533e","683d6aa71af0b92fea95deea536bc8d8860a533e")</f>
        <v>683d6aa71af0b92fea95deea536bc8d8860a533e</v>
      </c>
      <c r="D8" t="s">
        <v>17</v>
      </c>
    </row>
    <row r="9" hidden="true" spans="1:4">
      <c r="A9" t="s">
        <v>18</v>
      </c>
      <c r="B9" t="str">
        <f>HYPERLINK("https://github.com/zilliztech/milvus-distributed/commit/d301c3dc9f36bf74993fc4c49ec91097e2322fc4","d301c3dc9f36bf74993fc4c49ec91097e2322fc4")</f>
        <v>d301c3dc9f36bf74993fc4c49ec91097e2322fc4</v>
      </c>
      <c r="D9" t="s">
        <v>19</v>
      </c>
    </row>
    <row r="10" hidden="true" spans="1:4">
      <c r="A10" t="s">
        <v>20</v>
      </c>
      <c r="B10" t="str">
        <f>HYPERLINK("https://github.com/zilliztech/milvus-distributed/commit/2f44366d1733db69a11da188c46cc59b94e12f60","2f44366d1733db69a11da188c46cc59b94e12f60")</f>
        <v>2f44366d1733db69a11da188c46cc59b94e12f60</v>
      </c>
      <c r="D10" t="s">
        <v>21</v>
      </c>
    </row>
    <row r="11" hidden="true" spans="1:4">
      <c r="A11" t="s">
        <v>22</v>
      </c>
      <c r="B11" t="str">
        <f>HYPERLINK("https://github.com/zilliztech/milvus-distributed/commit/c01256b10dca6415d3d969fa8c3ac031c384ae75","c01256b10dca6415d3d969fa8c3ac031c384ae75")</f>
        <v>c01256b10dca6415d3d969fa8c3ac031c384ae75</v>
      </c>
      <c r="D11" t="s">
        <v>23</v>
      </c>
    </row>
    <row r="12" spans="1:4">
      <c r="A12" t="s">
        <v>24</v>
      </c>
      <c r="B12" t="str">
        <f>HYPERLINK("https://github.com/zilliztech/milvus-distributed/commit/42f3c635a5946c7e0ae78648065f26fb69a85cdb","42f3c635a5946c7e0ae78648065f26fb69a85cdb")</f>
        <v>42f3c635a5946c7e0ae78648065f26fb69a85cdb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HYPERLINK("https://github.com/zilliztech/milvus-distributed/commit/24b08fb0824352326a395efd33865e903322466b","24b08fb0824352326a395efd33865e903322466b")</f>
        <v>24b08fb0824352326a395efd33865e903322466b</v>
      </c>
      <c r="C13">
        <v>1</v>
      </c>
      <c r="D13" s="1" t="s">
        <v>27</v>
      </c>
    </row>
    <row r="14" spans="1:4">
      <c r="A14" t="s">
        <v>28</v>
      </c>
      <c r="B14" t="str">
        <f>HYPERLINK("https://github.com/zilliztech/milvus-distributed/commit/75928b2353ec7813dedd12f0decf8173b7395f12","75928b2353ec7813dedd12f0decf8173b7395f12")</f>
        <v>75928b2353ec7813dedd12f0decf8173b7395f12</v>
      </c>
      <c r="C14">
        <v>1</v>
      </c>
      <c r="D14" s="1" t="s">
        <v>29</v>
      </c>
    </row>
    <row r="15" hidden="true" spans="1:4">
      <c r="A15" t="s">
        <v>30</v>
      </c>
      <c r="B15" t="str">
        <f>HYPERLINK("https://github.com/zilliztech/milvus-distributed/commit/8614f34328b024444c88f51c981bec42d977ef36","8614f34328b024444c88f51c981bec42d977ef36")</f>
        <v>8614f34328b024444c88f51c981bec42d977ef36</v>
      </c>
      <c r="D15" t="s">
        <v>31</v>
      </c>
    </row>
    <row r="16" spans="1:4">
      <c r="A16" t="s">
        <v>32</v>
      </c>
      <c r="B16" t="str">
        <f>HYPERLINK("https://github.com/zilliztech/milvus-distributed/commit/a8babe2fb16de23b24cb877eb3a0430d44c613bb","a8babe2fb16de23b24cb877eb3a0430d44c613bb")</f>
        <v>a8babe2fb16de23b24cb877eb3a0430d44c613bb</v>
      </c>
      <c r="C16">
        <v>1</v>
      </c>
      <c r="D16" s="1" t="s">
        <v>33</v>
      </c>
    </row>
    <row r="17" hidden="true" spans="1:4">
      <c r="A17" t="s">
        <v>34</v>
      </c>
      <c r="B17" t="str">
        <f>HYPERLINK("https://github.com/zilliztech/milvus-distributed/commit/dc6353bd16f32e58c91e118117df9d11b450f00a","dc6353bd16f32e58c91e118117df9d11b450f00a")</f>
        <v>dc6353bd16f32e58c91e118117df9d11b450f00a</v>
      </c>
      <c r="D17" t="s">
        <v>35</v>
      </c>
    </row>
    <row r="18" hidden="true" spans="1:4">
      <c r="A18" t="s">
        <v>36</v>
      </c>
      <c r="B18" t="str">
        <f>HYPERLINK("https://github.com/zilliztech/milvus-distributed/commit/9cf7d5e00dbb6c124fc151d920b382eb4cd1ed9e","9cf7d5e00dbb6c124fc151d920b382eb4cd1ed9e")</f>
        <v>9cf7d5e00dbb6c124fc151d920b382eb4cd1ed9e</v>
      </c>
      <c r="D18" t="s">
        <v>37</v>
      </c>
    </row>
    <row r="19" hidden="true" spans="1:4">
      <c r="A19" t="s">
        <v>38</v>
      </c>
      <c r="B19" t="str">
        <f>HYPERLINK("https://github.com/zilliztech/milvus-distributed/commit/abd01dd47c11d8f99014459c2f14e1c46421b064","abd01dd47c11d8f99014459c2f14e1c46421b064")</f>
        <v>abd01dd47c11d8f99014459c2f14e1c46421b064</v>
      </c>
      <c r="D19" t="s">
        <v>39</v>
      </c>
    </row>
    <row r="20" spans="1:4">
      <c r="A20" t="s">
        <v>40</v>
      </c>
      <c r="B20" t="str">
        <f>HYPERLINK("https://github.com/zilliztech/milvus-distributed/commit/becbf7e90c282652819d2d48b887bf289aa5e0b9","becbf7e90c282652819d2d48b887bf289aa5e0b9")</f>
        <v>becbf7e90c282652819d2d48b887bf289aa5e0b9</v>
      </c>
      <c r="C20">
        <v>1</v>
      </c>
      <c r="D20" s="1" t="s">
        <v>41</v>
      </c>
    </row>
    <row r="21" spans="1:4">
      <c r="A21" t="s">
        <v>42</v>
      </c>
      <c r="B21" t="str">
        <f>HYPERLINK("https://github.com/zilliztech/milvus-distributed/commit/2fe2dfca9d6381861307f1bb667ecaeb460f6338","2fe2dfca9d6381861307f1bb667ecaeb460f6338")</f>
        <v>2fe2dfca9d6381861307f1bb667ecaeb460f6338</v>
      </c>
      <c r="C21">
        <v>1</v>
      </c>
      <c r="D21" s="1" t="s">
        <v>43</v>
      </c>
    </row>
    <row r="22" spans="1:4">
      <c r="A22" t="s">
        <v>44</v>
      </c>
      <c r="B22" t="str">
        <f>HYPERLINK("https://github.com/zilliztech/milvus-distributed/commit/6a86ee8be912373cda46f6bf4c9d5cead56ded52","6a86ee8be912373cda46f6bf4c9d5cead56ded52")</f>
        <v>6a86ee8be912373cda46f6bf4c9d5cead56ded52</v>
      </c>
      <c r="C22">
        <v>1</v>
      </c>
      <c r="D22" s="1" t="s">
        <v>45</v>
      </c>
    </row>
    <row r="23" ht="39.4" hidden="true" spans="1:4">
      <c r="A23" t="s">
        <v>46</v>
      </c>
      <c r="B23" t="str">
        <f>HYPERLINK("https://github.com/zilliztech/milvus-distributed/commit/83097893ccf1242087707463ea55b587523a0807","83097893ccf1242087707463ea55b587523a0807")</f>
        <v>83097893ccf1242087707463ea55b587523a0807</v>
      </c>
      <c r="D23" s="1" t="s">
        <v>47</v>
      </c>
    </row>
    <row r="24" hidden="true" spans="1:4">
      <c r="A24" t="s">
        <v>48</v>
      </c>
      <c r="B24" t="str">
        <f>HYPERLINK("https://github.com/zilliztech/milvus-distributed/commit/4b73bfe45441c8859c2459f48b8b7f1a00af97b2","4b73bfe45441c8859c2459f48b8b7f1a00af97b2")</f>
        <v>4b73bfe45441c8859c2459f48b8b7f1a00af97b2</v>
      </c>
      <c r="D24" t="s">
        <v>49</v>
      </c>
    </row>
    <row r="25" hidden="true" spans="1:4">
      <c r="A25" t="s">
        <v>50</v>
      </c>
      <c r="B25" t="str">
        <f>HYPERLINK("https://github.com/zilliztech/milvus-distributed/commit/4b240308d6420f21096cd9c30b5bb76bfba05cbe","4b240308d6420f21096cd9c30b5bb76bfba05cbe")</f>
        <v>4b240308d6420f21096cd9c30b5bb76bfba05cbe</v>
      </c>
      <c r="D25" t="s">
        <v>51</v>
      </c>
    </row>
    <row r="26" spans="1:4">
      <c r="A26" t="s">
        <v>52</v>
      </c>
      <c r="B26" t="str">
        <f>HYPERLINK("https://github.com/zilliztech/milvus-distributed/commit/42a27ab4464ba7614f53963d11e3d5a50dc721d2","42a27ab4464ba7614f53963d11e3d5a50dc721d2")</f>
        <v>42a27ab4464ba7614f53963d11e3d5a50dc721d2</v>
      </c>
      <c r="C26">
        <v>1</v>
      </c>
      <c r="D26" s="1" t="s">
        <v>53</v>
      </c>
    </row>
    <row r="27" spans="1:4">
      <c r="A27" t="s">
        <v>54</v>
      </c>
      <c r="B27" t="str">
        <f>HYPERLINK("https://github.com/zilliztech/milvus-distributed/commit/1c12353a619de90807aa5439632ac83f763084f9","1c12353a619de90807aa5439632ac83f763084f9")</f>
        <v>1c12353a619de90807aa5439632ac83f763084f9</v>
      </c>
      <c r="C27">
        <v>1</v>
      </c>
      <c r="D27" s="1" t="s">
        <v>55</v>
      </c>
    </row>
    <row r="28" spans="1:4">
      <c r="A28" t="s">
        <v>56</v>
      </c>
      <c r="B28" t="str">
        <f>HYPERLINK("https://github.com/zilliztech/milvus-distributed/commit/1d20b2a600af8e35c151b8405eef6986bfe836ab","1d20b2a600af8e35c151b8405eef6986bfe836ab")</f>
        <v>1d20b2a600af8e35c151b8405eef6986bfe836ab</v>
      </c>
      <c r="C28">
        <v>1</v>
      </c>
      <c r="D28" s="1" t="s">
        <v>57</v>
      </c>
    </row>
    <row r="29" hidden="true" spans="1:4">
      <c r="A29" t="s">
        <v>58</v>
      </c>
      <c r="B29" t="str">
        <f>HYPERLINK("https://github.com/zilliztech/milvus-distributed/commit/363da1f68d0ee6ca2bd4640ceba60d920dae7db3","363da1f68d0ee6ca2bd4640ceba60d920dae7db3")</f>
        <v>363da1f68d0ee6ca2bd4640ceba60d920dae7db3</v>
      </c>
      <c r="D29" t="s">
        <v>59</v>
      </c>
    </row>
    <row r="30" spans="1:4">
      <c r="A30" t="s">
        <v>60</v>
      </c>
      <c r="B30" t="str">
        <f>HYPERLINK("https://github.com/zilliztech/milvus-distributed/commit/be147bc34ac355d8df9b83c1a78f3669d8784e9f","be147bc34ac355d8df9b83c1a78f3669d8784e9f")</f>
        <v>be147bc34ac355d8df9b83c1a78f3669d8784e9f</v>
      </c>
      <c r="C30">
        <v>1</v>
      </c>
      <c r="D30" s="1" t="s">
        <v>61</v>
      </c>
    </row>
    <row r="31" hidden="true" spans="1:4">
      <c r="A31" t="s">
        <v>62</v>
      </c>
      <c r="B31" t="str">
        <f>HYPERLINK("https://github.com/zilliztech/milvus-distributed/commit/87068e9068385c0432686f1731258d3cb2166640","87068e9068385c0432686f1731258d3cb2166640")</f>
        <v>87068e9068385c0432686f1731258d3cb2166640</v>
      </c>
      <c r="D31" t="s">
        <v>63</v>
      </c>
    </row>
    <row r="32" spans="1:4">
      <c r="A32" t="s">
        <v>64</v>
      </c>
      <c r="B32" t="str">
        <f>HYPERLINK("https://github.com/zilliztech/milvus-distributed/commit/2ee817d39d8c27e06b39332c2dccd96735f5db5c","2ee817d39d8c27e06b39332c2dccd96735f5db5c")</f>
        <v>2ee817d39d8c27e06b39332c2dccd96735f5db5c</v>
      </c>
      <c r="C32">
        <v>1</v>
      </c>
      <c r="D32" s="1" t="s">
        <v>65</v>
      </c>
    </row>
    <row r="33" spans="1:4">
      <c r="A33" t="s">
        <v>66</v>
      </c>
      <c r="B33" t="str">
        <f>HYPERLINK("https://github.com/zilliztech/milvus-distributed/commit/076eb93b770fce61a0483c86c63c3990a71e7d02","076eb93b770fce61a0483c86c63c3990a71e7d02")</f>
        <v>076eb93b770fce61a0483c86c63c3990a71e7d02</v>
      </c>
      <c r="C33">
        <v>1</v>
      </c>
      <c r="D33" s="1" t="s">
        <v>67</v>
      </c>
    </row>
    <row r="34" spans="1:4">
      <c r="A34" t="s">
        <v>68</v>
      </c>
      <c r="B34" t="str">
        <f>HYPERLINK("https://github.com/zilliztech/milvus-distributed/commit/9e8d5ddb6f5a3cbc2b46eede9b1e858103ff29a4","9e8d5ddb6f5a3cbc2b46eede9b1e858103ff29a4")</f>
        <v>9e8d5ddb6f5a3cbc2b46eede9b1e858103ff29a4</v>
      </c>
      <c r="C34">
        <v>1</v>
      </c>
      <c r="D34" s="1" t="s">
        <v>69</v>
      </c>
    </row>
    <row r="35" spans="1:4">
      <c r="A35" t="s">
        <v>70</v>
      </c>
      <c r="B35" t="str">
        <f>HYPERLINK("https://github.com/zilliztech/milvus-distributed/commit/60aba827032fadc05fda474892b02c088bcbdda3","60aba827032fadc05fda474892b02c088bcbdda3")</f>
        <v>60aba827032fadc05fda474892b02c088bcbdda3</v>
      </c>
      <c r="C35">
        <v>1</v>
      </c>
      <c r="D35" s="1" t="s">
        <v>71</v>
      </c>
    </row>
    <row r="36" spans="1:4">
      <c r="A36" t="s">
        <v>72</v>
      </c>
      <c r="B36" t="str">
        <f>HYPERLINK("https://github.com/zilliztech/milvus-distributed/commit/1621e282c4d36e808a474a31a1a808e29654ba0f","1621e282c4d36e808a474a31a1a808e29654ba0f")</f>
        <v>1621e282c4d36e808a474a31a1a808e29654ba0f</v>
      </c>
      <c r="C36">
        <v>1</v>
      </c>
      <c r="D36" s="1" t="s">
        <v>73</v>
      </c>
    </row>
    <row r="37" spans="1:4">
      <c r="A37" t="s">
        <v>74</v>
      </c>
      <c r="B37" t="str">
        <f>HYPERLINK("https://github.com/zilliztech/milvus-distributed/commit/b2392d950f7bd286d850bb9855bcd50ffcabc179","b2392d950f7bd286d850bb9855bcd50ffcabc179")</f>
        <v>b2392d950f7bd286d850bb9855bcd50ffcabc179</v>
      </c>
      <c r="C37">
        <v>1</v>
      </c>
      <c r="D37" s="1" t="s">
        <v>75</v>
      </c>
    </row>
    <row r="38" spans="1:4">
      <c r="A38" t="s">
        <v>76</v>
      </c>
      <c r="B38" t="str">
        <f>HYPERLINK("https://github.com/zilliztech/milvus-distributed/commit/5715bedd16f4b4eb881b8bcd8d4a56535a74c8f8","5715bedd16f4b4eb881b8bcd8d4a56535a74c8f8")</f>
        <v>5715bedd16f4b4eb881b8bcd8d4a56535a74c8f8</v>
      </c>
      <c r="C38">
        <v>1</v>
      </c>
      <c r="D38" s="1" t="s">
        <v>77</v>
      </c>
    </row>
    <row r="39" spans="1:4">
      <c r="A39" t="s">
        <v>78</v>
      </c>
      <c r="B39" t="str">
        <f>HYPERLINK("https://github.com/zilliztech/milvus-distributed/commit/394170cb25424a3bc5a65abfef5d58a4f7a07c2e","394170cb25424a3bc5a65abfef5d58a4f7a07c2e")</f>
        <v>394170cb25424a3bc5a65abfef5d58a4f7a07c2e</v>
      </c>
      <c r="C39">
        <v>1</v>
      </c>
      <c r="D39" s="1" t="s">
        <v>79</v>
      </c>
    </row>
    <row r="40" ht="54.75" hidden="true" spans="1:4">
      <c r="A40" t="s">
        <v>80</v>
      </c>
      <c r="B40" t="str">
        <f>HYPERLINK("https://github.com/zilliztech/milvus-distributed/commit/2aa661656ef387e6b630033dbe63426d8e5a7dea","2aa661656ef387e6b630033dbe63426d8e5a7dea")</f>
        <v>2aa661656ef387e6b630033dbe63426d8e5a7dea</v>
      </c>
      <c r="D40" s="1" t="s">
        <v>81</v>
      </c>
    </row>
    <row r="41" spans="1:4">
      <c r="A41" t="s">
        <v>82</v>
      </c>
      <c r="B41" t="str">
        <f>HYPERLINK("https://github.com/zilliztech/milvus-distributed/commit/68721cc54bba12aebd315fee3fde6aaf3485e2bf","68721cc54bba12aebd315fee3fde6aaf3485e2bf")</f>
        <v>68721cc54bba12aebd315fee3fde6aaf3485e2bf</v>
      </c>
      <c r="C41">
        <v>1</v>
      </c>
      <c r="D41" s="1" t="s">
        <v>83</v>
      </c>
    </row>
    <row r="42" spans="1:4">
      <c r="A42" t="s">
        <v>84</v>
      </c>
      <c r="B42" t="str">
        <f>HYPERLINK("https://github.com/zilliztech/milvus-distributed/commit/4de71f5ed3d78958e79784cbcd16e8abb5a50091","4de71f5ed3d78958e79784cbcd16e8abb5a50091")</f>
        <v>4de71f5ed3d78958e79784cbcd16e8abb5a50091</v>
      </c>
      <c r="C42">
        <v>1</v>
      </c>
      <c r="D42" s="1" t="s">
        <v>85</v>
      </c>
    </row>
    <row r="43" spans="1:4">
      <c r="A43" t="s">
        <v>86</v>
      </c>
      <c r="B43" t="str">
        <f>HYPERLINK("https://github.com/zilliztech/milvus-distributed/commit/3139fd3e13fa6a58aa9a82e95a3a766f2f4f4680","3139fd3e13fa6a58aa9a82e95a3a766f2f4f4680")</f>
        <v>3139fd3e13fa6a58aa9a82e95a3a766f2f4f4680</v>
      </c>
      <c r="C43">
        <v>1</v>
      </c>
      <c r="D43" s="1" t="s">
        <v>87</v>
      </c>
    </row>
    <row r="44" spans="1:4">
      <c r="A44" t="s">
        <v>88</v>
      </c>
      <c r="B44" t="str">
        <f>HYPERLINK("https://github.com/zilliztech/milvus-distributed/commit/f477730c7b2b5438b8db7df93cbbe5fa0199f2e9","f477730c7b2b5438b8db7df93cbbe5fa0199f2e9")</f>
        <v>f477730c7b2b5438b8db7df93cbbe5fa0199f2e9</v>
      </c>
      <c r="C44">
        <v>1</v>
      </c>
      <c r="D44" s="1" t="s">
        <v>89</v>
      </c>
    </row>
    <row r="45" spans="1:4">
      <c r="A45" t="s">
        <v>90</v>
      </c>
      <c r="B45" t="str">
        <f>HYPERLINK("https://github.com/zilliztech/milvus-distributed/commit/7f6ea0ea3a3e6d44a517aaa1572ab5ea69f7bea7","7f6ea0ea3a3e6d44a517aaa1572ab5ea69f7bea7")</f>
        <v>7f6ea0ea3a3e6d44a517aaa1572ab5ea69f7bea7</v>
      </c>
      <c r="C45">
        <v>1</v>
      </c>
      <c r="D45" s="1" t="s">
        <v>91</v>
      </c>
    </row>
    <row r="46" spans="1:4">
      <c r="A46" t="s">
        <v>92</v>
      </c>
      <c r="B46" t="str">
        <f>HYPERLINK("https://github.com/zilliztech/milvus-distributed/commit/3f846776eb84225dd98ba0400bcc576c03ff5b8c","3f846776eb84225dd98ba0400bcc576c03ff5b8c")</f>
        <v>3f846776eb84225dd98ba0400bcc576c03ff5b8c</v>
      </c>
      <c r="C46">
        <v>1</v>
      </c>
      <c r="D46" s="1" t="s">
        <v>93</v>
      </c>
    </row>
    <row r="47" ht="39.4" hidden="true" spans="1:4">
      <c r="A47" t="s">
        <v>94</v>
      </c>
      <c r="B47" t="str">
        <f>HYPERLINK("https://github.com/zilliztech/milvus-distributed/commit/a2ca27e1a0a0ae12cbcd5792e1aa263d9706c078","a2ca27e1a0a0ae12cbcd5792e1aa263d9706c078")</f>
        <v>a2ca27e1a0a0ae12cbcd5792e1aa263d9706c078</v>
      </c>
      <c r="D47" s="1" t="s">
        <v>95</v>
      </c>
    </row>
    <row r="48" hidden="true" spans="1:4">
      <c r="A48" t="s">
        <v>96</v>
      </c>
      <c r="B48" t="str">
        <f>HYPERLINK("https://github.com/zilliztech/milvus-distributed/commit/1b2d28846952f72a5b9457717e68ed93382ae4df","1b2d28846952f72a5b9457717e68ed93382ae4df")</f>
        <v>1b2d28846952f72a5b9457717e68ed93382ae4df</v>
      </c>
      <c r="D48" s="1"/>
    </row>
    <row r="49" hidden="true" spans="1:4">
      <c r="A49" t="s">
        <v>97</v>
      </c>
      <c r="B49" t="str">
        <f>HYPERLINK("https://github.com/zilliztech/milvus-distributed/commit/2cff5baec724da8d20a8e0cec8d8332f38a0b58c","2cff5baec724da8d20a8e0cec8d8332f38a0b58c")</f>
        <v>2cff5baec724da8d20a8e0cec8d8332f38a0b58c</v>
      </c>
      <c r="D49" t="s">
        <v>98</v>
      </c>
    </row>
    <row r="50" spans="1:4">
      <c r="A50" t="s">
        <v>99</v>
      </c>
      <c r="B50" t="str">
        <f>HYPERLINK("https://github.com/zilliztech/milvus-distributed/commit/b1deaa3e87aee8902c05345647ab31be565f488b","b1deaa3e87aee8902c05345647ab31be565f488b")</f>
        <v>b1deaa3e87aee8902c05345647ab31be565f488b</v>
      </c>
      <c r="C50">
        <v>1</v>
      </c>
      <c r="D50" s="1" t="s">
        <v>100</v>
      </c>
    </row>
    <row r="51" spans="1:4">
      <c r="A51" t="s">
        <v>101</v>
      </c>
      <c r="B51" t="str">
        <f>HYPERLINK("https://github.com/zilliztech/milvus-distributed/commit/c87f0d6399b26fb5c764ac120ba6ad8a4a22d982","c87f0d6399b26fb5c764ac120ba6ad8a4a22d982")</f>
        <v>c87f0d6399b26fb5c764ac120ba6ad8a4a22d982</v>
      </c>
      <c r="C51">
        <v>1</v>
      </c>
      <c r="D51" s="1" t="s">
        <v>102</v>
      </c>
    </row>
    <row r="52" hidden="true" spans="1:4">
      <c r="A52" t="s">
        <v>103</v>
      </c>
      <c r="B52" t="str">
        <f>HYPERLINK("https://github.com/zilliztech/milvus-distributed/commit/3b8da6655e4390da72e25af9985d4ffe9c161581","3b8da6655e4390da72e25af9985d4ffe9c161581")</f>
        <v>3b8da6655e4390da72e25af9985d4ffe9c161581</v>
      </c>
      <c r="D52" t="s">
        <v>104</v>
      </c>
    </row>
    <row r="53" hidden="true" spans="1:4">
      <c r="A53" t="s">
        <v>105</v>
      </c>
      <c r="B53" t="str">
        <f>HYPERLINK("https://github.com/zilliztech/milvus-distributed/commit/877c34f5f802ba4cfc402cd6c936aae34ffacf13","877c34f5f802ba4cfc402cd6c936aae34ffacf13")</f>
        <v>877c34f5f802ba4cfc402cd6c936aae34ffacf13</v>
      </c>
      <c r="D53" t="s">
        <v>106</v>
      </c>
    </row>
    <row r="54" hidden="true" spans="1:4">
      <c r="A54" t="s">
        <v>107</v>
      </c>
      <c r="B54" t="str">
        <f>HYPERLINK("https://github.com/zilliztech/milvus-distributed/commit/43b27ea4004d6dc9f467ee06021429f52496c08f","43b27ea4004d6dc9f467ee06021429f52496c08f")</f>
        <v>43b27ea4004d6dc9f467ee06021429f52496c08f</v>
      </c>
      <c r="D54" t="s">
        <v>108</v>
      </c>
    </row>
    <row r="55" hidden="true" spans="1:4">
      <c r="A55" t="s">
        <v>109</v>
      </c>
      <c r="B55" t="str">
        <f>HYPERLINK("https://github.com/zilliztech/milvus-distributed/commit/94a80a91b363d03b72d78ed5dbaa637c9d46f4fa","94a80a91b363d03b72d78ed5dbaa637c9d46f4fa")</f>
        <v>94a80a91b363d03b72d78ed5dbaa637c9d46f4fa</v>
      </c>
      <c r="D55" t="s">
        <v>110</v>
      </c>
    </row>
    <row r="56" hidden="true" spans="1:4">
      <c r="A56" t="s">
        <v>111</v>
      </c>
      <c r="B56" t="str">
        <f>HYPERLINK("https://github.com/zilliztech/milvus-distributed/commit/da0a11d984c2f5c7ff6e88bfed9224884de2956f","da0a11d984c2f5c7ff6e88bfed9224884de2956f")</f>
        <v>da0a11d984c2f5c7ff6e88bfed9224884de2956f</v>
      </c>
      <c r="D56" t="s">
        <v>112</v>
      </c>
    </row>
    <row r="57" hidden="true" spans="1:4">
      <c r="A57" t="s">
        <v>113</v>
      </c>
      <c r="B57" t="str">
        <f>HYPERLINK("https://github.com/zilliztech/milvus-distributed/commit/422a1b1930581823332b339c24bd7caf719a2c77","422a1b1930581823332b339c24bd7caf719a2c77")</f>
        <v>422a1b1930581823332b339c24bd7caf719a2c77</v>
      </c>
      <c r="D57" t="s">
        <v>114</v>
      </c>
    </row>
    <row r="58" hidden="true" spans="1:4">
      <c r="A58" t="s">
        <v>115</v>
      </c>
      <c r="B58" t="str">
        <f>HYPERLINK("https://github.com/zilliztech/milvus-distributed/commit/e9347501d52331e8c647eabd82fb7fd074a801ec","e9347501d52331e8c647eabd82fb7fd074a801ec")</f>
        <v>e9347501d52331e8c647eabd82fb7fd074a801ec</v>
      </c>
      <c r="D58" t="s">
        <v>116</v>
      </c>
    </row>
    <row r="59" hidden="true" spans="1:4">
      <c r="A59" t="s">
        <v>117</v>
      </c>
      <c r="B59" t="str">
        <f>HYPERLINK("https://github.com/zilliztech/milvus-distributed/commit/4018082ca3315c0c2acdbab5c9d92cfe005b5e0c","4018082ca3315c0c2acdbab5c9d92cfe005b5e0c")</f>
        <v>4018082ca3315c0c2acdbab5c9d92cfe005b5e0c</v>
      </c>
      <c r="D59" t="s">
        <v>118</v>
      </c>
    </row>
    <row r="60" hidden="true" spans="1:4">
      <c r="A60" t="s">
        <v>119</v>
      </c>
      <c r="B60" t="str">
        <f>HYPERLINK("https://github.com/zilliztech/milvus-distributed/commit/9562a07e1752b9d5e90150c45faf413d6218c9ba","9562a07e1752b9d5e90150c45faf413d6218c9ba")</f>
        <v>9562a07e1752b9d5e90150c45faf413d6218c9ba</v>
      </c>
      <c r="D60" t="s">
        <v>120</v>
      </c>
    </row>
    <row r="61" hidden="true" spans="1:4">
      <c r="A61" t="s">
        <v>121</v>
      </c>
      <c r="B61" t="str">
        <f>HYPERLINK("https://github.com/zilliztech/milvus-distributed/commit/6afe62b679e90d92e5096c0e7fbe67b2a5997cff","6afe62b679e90d92e5096c0e7fbe67b2a5997cff")</f>
        <v>6afe62b679e90d92e5096c0e7fbe67b2a5997cff</v>
      </c>
      <c r="D61" t="s">
        <v>122</v>
      </c>
    </row>
    <row r="62" hidden="true" spans="1:4">
      <c r="A62" t="s">
        <v>123</v>
      </c>
      <c r="B62" t="str">
        <f>HYPERLINK("https://github.com/zilliztech/milvus-distributed/commit/5551a98671803bd0d180062cfffb5f47e2032a40","5551a98671803bd0d180062cfffb5f47e2032a40")</f>
        <v>5551a98671803bd0d180062cfffb5f47e2032a40</v>
      </c>
      <c r="D62" t="s">
        <v>124</v>
      </c>
    </row>
    <row r="63" hidden="true" spans="1:4">
      <c r="A63" t="s">
        <v>125</v>
      </c>
      <c r="B63" t="str">
        <f>HYPERLINK("https://github.com/zilliztech/milvus-distributed/commit/6b72db0ef7be519d654af003f01f7a30c7454978","6b72db0ef7be519d654af003f01f7a30c7454978")</f>
        <v>6b72db0ef7be519d654af003f01f7a30c7454978</v>
      </c>
      <c r="D63" t="s">
        <v>126</v>
      </c>
    </row>
    <row r="64" hidden="true" spans="1:4">
      <c r="A64" t="s">
        <v>127</v>
      </c>
      <c r="B64" t="str">
        <f>HYPERLINK("https://github.com/zilliztech/milvus-distributed/commit/93201dc3c52675d16cef6e326e0838f0ee9953d2","93201dc3c52675d16cef6e326e0838f0ee9953d2")</f>
        <v>93201dc3c52675d16cef6e326e0838f0ee9953d2</v>
      </c>
      <c r="D64" t="s">
        <v>128</v>
      </c>
    </row>
    <row r="65" hidden="true" spans="1:4">
      <c r="A65" t="s">
        <v>129</v>
      </c>
      <c r="B65" t="str">
        <f>HYPERLINK("https://github.com/zilliztech/milvus-distributed/commit/30e2f0561395ba9cb51dde9b3317470ee5c2539b","30e2f0561395ba9cb51dde9b3317470ee5c2539b")</f>
        <v>30e2f0561395ba9cb51dde9b3317470ee5c2539b</v>
      </c>
      <c r="D65" t="s">
        <v>130</v>
      </c>
    </row>
    <row r="66" hidden="true" spans="1:4">
      <c r="A66" t="s">
        <v>131</v>
      </c>
      <c r="B66" t="str">
        <f>HYPERLINK("https://github.com/zilliztech/milvus-distributed/commit/d9ff14dae8612da717b02b0d125aa5b99d3306c7","d9ff14dae8612da717b02b0d125aa5b99d3306c7")</f>
        <v>d9ff14dae8612da717b02b0d125aa5b99d3306c7</v>
      </c>
      <c r="D66" t="s">
        <v>132</v>
      </c>
    </row>
    <row r="67" spans="1:4">
      <c r="A67" t="s">
        <v>133</v>
      </c>
      <c r="B67" t="str">
        <f>HYPERLINK("https://github.com/zilliztech/milvus-distributed/commit/9d642ea1175c6627ede4cddc8a7cde996573d4eb","9d642ea1175c6627ede4cddc8a7cde996573d4eb")</f>
        <v>9d642ea1175c6627ede4cddc8a7cde996573d4eb</v>
      </c>
      <c r="C67">
        <v>1</v>
      </c>
      <c r="D67" s="1" t="s">
        <v>134</v>
      </c>
    </row>
    <row r="68" hidden="true" spans="1:4">
      <c r="A68" t="s">
        <v>135</v>
      </c>
      <c r="B68" t="str">
        <f>HYPERLINK("https://github.com/zilliztech/milvus-distributed/commit/3e5fa449dfdbea432af0511d5a9c6405076a22ea","3e5fa449dfdbea432af0511d5a9c6405076a22ea")</f>
        <v>3e5fa449dfdbea432af0511d5a9c6405076a22ea</v>
      </c>
      <c r="D68" t="s">
        <v>136</v>
      </c>
    </row>
    <row r="69" hidden="true" spans="1:4">
      <c r="A69" t="s">
        <v>137</v>
      </c>
      <c r="B69" t="str">
        <f>HYPERLINK("https://github.com/zilliztech/milvus-distributed/commit/f0055593d354f632250479b30d943f82a6d55631","f0055593d354f632250479b30d943f82a6d55631")</f>
        <v>f0055593d354f632250479b30d943f82a6d55631</v>
      </c>
      <c r="D69" t="s">
        <v>138</v>
      </c>
    </row>
    <row r="70" hidden="true" spans="1:4">
      <c r="A70" t="s">
        <v>139</v>
      </c>
      <c r="B70" t="str">
        <f>HYPERLINK("https://github.com/zilliztech/milvus-distributed/commit/e94c307ed4c37d4ef33a74e10b345283d07d85c8","e94c307ed4c37d4ef33a74e10b345283d07d85c8")</f>
        <v>e94c307ed4c37d4ef33a74e10b345283d07d85c8</v>
      </c>
      <c r="D70" t="s">
        <v>140</v>
      </c>
    </row>
    <row r="71" hidden="true" spans="1:4">
      <c r="A71" t="s">
        <v>141</v>
      </c>
      <c r="B71" t="str">
        <f>HYPERLINK("https://github.com/zilliztech/milvus-distributed/commit/e86fc0e1e501220b5f2613ac487cb8642bec491a","e86fc0e1e501220b5f2613ac487cb8642bec491a")</f>
        <v>e86fc0e1e501220b5f2613ac487cb8642bec491a</v>
      </c>
      <c r="D71" t="s">
        <v>142</v>
      </c>
    </row>
    <row r="72" hidden="true" spans="1:4">
      <c r="A72" t="s">
        <v>143</v>
      </c>
      <c r="B72" t="str">
        <f>HYPERLINK("https://github.com/zilliztech/milvus-distributed/commit/480c07c8c5330e615198c5dc9a312d21d79ab5c6","480c07c8c5330e615198c5dc9a312d21d79ab5c6")</f>
        <v>480c07c8c5330e615198c5dc9a312d21d79ab5c6</v>
      </c>
      <c r="D72" t="s">
        <v>144</v>
      </c>
    </row>
    <row r="73" ht="39.4" hidden="true" spans="1:4">
      <c r="A73" t="s">
        <v>145</v>
      </c>
      <c r="B73" t="str">
        <f>HYPERLINK("https://github.com/zilliztech/milvus-distributed/commit/3893bda7f0f1410fe2a312c4e6911a19b44cc64b","3893bda7f0f1410fe2a312c4e6911a19b44cc64b")</f>
        <v>3893bda7f0f1410fe2a312c4e6911a19b44cc64b</v>
      </c>
      <c r="D73" s="1" t="s">
        <v>146</v>
      </c>
    </row>
    <row r="74" hidden="true" spans="1:4">
      <c r="A74" t="s">
        <v>147</v>
      </c>
      <c r="B74" t="str">
        <f>HYPERLINK("https://github.com/zilliztech/milvus-distributed/commit/37abaf521400cae7b5354cd29e7fab298b033bde","37abaf521400cae7b5354cd29e7fab298b033bde")</f>
        <v>37abaf521400cae7b5354cd29e7fab298b033bde</v>
      </c>
      <c r="D74" t="s">
        <v>148</v>
      </c>
    </row>
    <row r="75" hidden="true" spans="1:4">
      <c r="A75" t="s">
        <v>149</v>
      </c>
      <c r="B75" t="str">
        <f>HYPERLINK("https://github.com/zilliztech/milvus-distributed/commit/bb427c8fcf7ccaabb3de6a18a13c26a12d221668","bb427c8fcf7ccaabb3de6a18a13c26a12d221668")</f>
        <v>bb427c8fcf7ccaabb3de6a18a13c26a12d221668</v>
      </c>
      <c r="D75" t="s">
        <v>150</v>
      </c>
    </row>
    <row r="76" spans="1:4">
      <c r="A76" t="s">
        <v>151</v>
      </c>
      <c r="B76" t="str">
        <f>HYPERLINK("https://github.com/zilliztech/milvus-distributed/commit/019adf14cec3f8ec4bd3d036ee861c04284932b3","019adf14cec3f8ec4bd3d036ee861c04284932b3")</f>
        <v>019adf14cec3f8ec4bd3d036ee861c04284932b3</v>
      </c>
      <c r="C76">
        <v>1</v>
      </c>
      <c r="D76" s="1" t="s">
        <v>152</v>
      </c>
    </row>
    <row r="77" hidden="true" spans="1:4">
      <c r="A77" t="s">
        <v>153</v>
      </c>
      <c r="B77" t="str">
        <f>HYPERLINK("https://github.com/zilliztech/milvus-distributed/commit/a95c9841e7a0def6eee1ca3b610dfd6f482eaea9","a95c9841e7a0def6eee1ca3b610dfd6f482eaea9")</f>
        <v>a95c9841e7a0def6eee1ca3b610dfd6f482eaea9</v>
      </c>
      <c r="D77" t="s">
        <v>154</v>
      </c>
    </row>
    <row r="78" hidden="true" spans="1:4">
      <c r="A78" t="s">
        <v>155</v>
      </c>
      <c r="B78" t="str">
        <f>HYPERLINK("https://github.com/zilliztech/milvus-distributed/commit/2b059eb3ec6a59c8d5542bf7c41a1f17ca5c5a29","2b059eb3ec6a59c8d5542bf7c41a1f17ca5c5a29")</f>
        <v>2b059eb3ec6a59c8d5542bf7c41a1f17ca5c5a29</v>
      </c>
      <c r="D78" t="s">
        <v>156</v>
      </c>
    </row>
    <row r="79" ht="78.75" spans="1:4">
      <c r="A79" t="s">
        <v>157</v>
      </c>
      <c r="B79" t="str">
        <f>HYPERLINK("https://github.com/zilliztech/milvus-distributed/commit/822bdacca993182d9bba7de5b4baa9111355e5b2","822bdacca993182d9bba7de5b4baa9111355e5b2")</f>
        <v>822bdacca993182d9bba7de5b4baa9111355e5b2</v>
      </c>
      <c r="C79">
        <v>1</v>
      </c>
      <c r="D79" s="1" t="s">
        <v>158</v>
      </c>
    </row>
    <row r="80" spans="1:4">
      <c r="A80" t="s">
        <v>159</v>
      </c>
      <c r="B80" t="str">
        <f>HYPERLINK("https://github.com/zilliztech/milvus-distributed/commit/6fd646f1588a122ec46be89cbb6466b6a500c61e","6fd646f1588a122ec46be89cbb6466b6a500c61e")</f>
        <v>6fd646f1588a122ec46be89cbb6466b6a500c61e</v>
      </c>
      <c r="C80">
        <v>1</v>
      </c>
      <c r="D80" s="1" t="s">
        <v>160</v>
      </c>
    </row>
    <row r="81" spans="1:4">
      <c r="A81" t="s">
        <v>161</v>
      </c>
      <c r="B81" t="str">
        <f>HYPERLINK("https://github.com/zilliztech/milvus-distributed/commit/a19e5f2216a24d9d67366cc28987bbd86faf9720","a19e5f2216a24d9d67366cc28987bbd86faf9720")</f>
        <v>a19e5f2216a24d9d67366cc28987bbd86faf9720</v>
      </c>
      <c r="C81">
        <v>1</v>
      </c>
      <c r="D81" s="1" t="s">
        <v>162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2021-04-15T17:33:00Z</dcterms:created>
  <dcterms:modified xsi:type="dcterms:W3CDTF">2021-04-18T20:23:09Z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