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<sst xmlns="http://schemas.openxmlformats.org/spreadsheetml/2006/main" count="242" uniqueCount="227">
  <si>
    <t>Date</t>
  </si>
  <si>
    <t>CommitUrl</t>
  </si>
  <si>
    <t>Keep</t>
  </si>
  <si>
    <t>Message</t>
  </si>
  <si>
    <t>2020-10-21 14:53:14</t>
  </si>
  <si>
    <t>2020-10-21 15:03:41</t>
  </si>
  <si>
    <t>Update the build environment</t>
  </si>
  <si>
    <t>2020-10-21 21:55:41</t>
  </si>
  <si>
    <t xml:space="preserve">Update the build environment
Signed-off-by: quicksilver &lt;zhifeng.zhang@zilliz.com&gt;
</t>
  </si>
  <si>
    <t>2020-10-22 11:02:43</t>
  </si>
  <si>
    <t xml:space="preserve">Update docker-compose.yml
Signed-off-by: quicksilver &lt;zhifeng.zhang@zilliz.com&gt;
</t>
  </si>
  <si>
    <t>2020-10-22 11:05:41</t>
  </si>
  <si>
    <t>2020-10-22 14:26:37</t>
  </si>
  <si>
    <t xml:space="preserve">Merge remote-tracking branch 'upstream/main' into workflow
</t>
  </si>
  <si>
    <t>2020-10-22 15:39:45</t>
  </si>
  <si>
    <t xml:space="preserve">Optimize Github Action workflow
Signed-off-by: quicksilver &lt;zhifeng.zhang@zilliz.com&gt;
</t>
  </si>
  <si>
    <t>2020-10-22 15:43:02</t>
  </si>
  <si>
    <t>2020-10-23 15:18:23</t>
  </si>
  <si>
    <t>2020-10-24 11:26:47</t>
  </si>
  <si>
    <t xml:space="preserve">Organize build and scripts folders
Signed-off-by: quicksilver &lt;zhifeng.zhang@zilliz.com&gt;
</t>
  </si>
  <si>
    <t>2020-10-24 11:36:42</t>
  </si>
  <si>
    <t>Refactor the build and scripts folders</t>
  </si>
  <si>
    <t>2020-10-24 14:45:11</t>
  </si>
  <si>
    <t xml:space="preserve">Merge branch 'master' of https://github.com/zilliztech/milvus-distributed
Signed-off-by: quicksilver &lt;zhifeng.zhang@zilliz.com&gt;
</t>
  </si>
  <si>
    <t>2020-10-24 14:46:34</t>
  </si>
  <si>
    <t>2020-10-24 14:48:30</t>
  </si>
  <si>
    <t>2020-10-26 15:16:24</t>
  </si>
  <si>
    <t>2020-10-26 15:45:18</t>
  </si>
  <si>
    <t>Update build environment</t>
  </si>
  <si>
    <t>2020-10-27 11:14:09</t>
  </si>
  <si>
    <t xml:space="preserve">Build go project
Signed-off-by: quicksilver &lt;zhifeng.zhang@zilliz.com&gt;
</t>
  </si>
  <si>
    <t>2020-10-27 11:49:11</t>
  </si>
  <si>
    <t>2020-10-27 15:47:59</t>
  </si>
  <si>
    <t xml:space="preserve">Run UnitTest
Signed-off-by: quicksilver &lt;zhifeng.zhang@zilliz.com&gt;
</t>
  </si>
  <si>
    <t>2020-10-27 15:48:58</t>
  </si>
  <si>
    <t>2020-10-27 15:51:16</t>
  </si>
  <si>
    <t>Enable UnitTest</t>
  </si>
  <si>
    <t>2020-10-30 16:25:06</t>
  </si>
  <si>
    <t>Change base image in Build environment Dockerfile</t>
  </si>
  <si>
    <t>2020-10-31 16:30:20</t>
  </si>
  <si>
    <t>Add make all command in docker-compose.yml</t>
  </si>
  <si>
    <t>2020-11-02 10:42:09</t>
  </si>
  <si>
    <t>Archive  builder image for publish workflow</t>
  </si>
  <si>
    <t>2020-11-02 18:49:11</t>
  </si>
  <si>
    <t>Fix archive builder image for publish workflow bug</t>
  </si>
  <si>
    <t>2020-11-13 12:27:41</t>
  </si>
  <si>
    <t>Running as root is not permitted on build environment</t>
  </si>
  <si>
    <t>2020-11-14 15:58:12</t>
  </si>
  <si>
    <t>2020-11-14 16:01:12</t>
  </si>
  <si>
    <t>Update the version of build environment</t>
  </si>
  <si>
    <t>2020-11-16 21:11:52</t>
  </si>
  <si>
    <t>2020-11-17 10:06:48</t>
  </si>
  <si>
    <t>Modified workspace directory in build environment</t>
  </si>
  <si>
    <t>2020-11-17 11:42:15</t>
  </si>
  <si>
    <t>Optimize the workflow for publish builder</t>
  </si>
  <si>
    <t>2020-11-17 15:06:48</t>
  </si>
  <si>
    <t>Remove cache volumes on gdbserver container</t>
  </si>
  <si>
    <t>2020-11-17 18:16:44</t>
  </si>
  <si>
    <t xml:space="preserve">Check builder images
Signed-off-by: quicksilver &lt;zhifeng.zhang@zilliz.com&gt;
</t>
  </si>
  <si>
    <t>2020-11-17 18:36:03</t>
  </si>
  <si>
    <t>Check builder images</t>
  </si>
  <si>
    <t>2020-11-18 10:38:20</t>
  </si>
  <si>
    <t xml:space="preserve">Update the version of build environment images
Signed-off-by: quicksilver &lt;zhifeng.zhang@zilliz.com&gt;
</t>
  </si>
  <si>
    <t>2020-11-18 11:09:40</t>
  </si>
  <si>
    <t>2020-11-18 11:33:48</t>
  </si>
  <si>
    <t>Update the version of build environment images</t>
  </si>
  <si>
    <t>2020-11-18 16:21:15</t>
  </si>
  <si>
    <t xml:space="preserve">Fix permission denied in gdbserver container
Signed-off-by: quicksilver &lt;zhifeng.zhang@zilliz.com&gt;
</t>
  </si>
  <si>
    <t>2020-11-18 16:29:08</t>
  </si>
  <si>
    <t>2020-11-18 16:38:28</t>
  </si>
  <si>
    <t>Fix permission denied in gdbserver container</t>
  </si>
  <si>
    <t>2020-11-19 11:14:39</t>
  </si>
  <si>
    <t xml:space="preserve">Merge remote-tracking branch 'upstream/main' into update_env
</t>
  </si>
  <si>
    <t>2020-11-19 11:16:18</t>
  </si>
  <si>
    <t>Install only static libraries into the build environment</t>
  </si>
  <si>
    <t>2020-11-20 14:14:07</t>
  </si>
  <si>
    <t xml:space="preserve">Add .devcontainer.json
Signed-off-by: quicksilver &lt;zhifeng.zhang@zilliz.com&gt;
</t>
  </si>
  <si>
    <t>2020-11-20 14:52:20</t>
  </si>
  <si>
    <t xml:space="preserve">Update .devcontainer.json
Signed-off-by: quicksilver &lt;zhifeng.zhang@zilliz.com&gt;
</t>
  </si>
  <si>
    <t>2020-11-20 15:02:26</t>
  </si>
  <si>
    <t>Update .devcontainer.json</t>
  </si>
  <si>
    <t>2020-11-20 17:27:04</t>
  </si>
  <si>
    <t>2020-11-20 17:33:40</t>
  </si>
  <si>
    <t>Update version of build environment images</t>
  </si>
  <si>
    <t>2020-11-21 16:54:20</t>
  </si>
  <si>
    <t>Unify Network for UnitTest</t>
  </si>
  <si>
    <t>2020-11-21 17:58:37</t>
  </si>
  <si>
    <t>Remove cmake-tools in .devcontainer.json</t>
  </si>
  <si>
    <t>2020-11-24 11:20:44</t>
  </si>
  <si>
    <t>Add Code check workflow</t>
  </si>
  <si>
    <t>2020-11-24 17:04:48</t>
  </si>
  <si>
    <t>Cache Docker volumes in code-checker.yaml</t>
  </si>
  <si>
    <t>2020-11-30 10:07:04</t>
  </si>
  <si>
    <t>Create Jenkins pipeline</t>
  </si>
  <si>
    <t>2020-11-30 16:08:35</t>
  </si>
  <si>
    <t>Remove environment values</t>
  </si>
  <si>
    <t>2020-12-02 16:50:57</t>
  </si>
  <si>
    <t>Add regression tests based on the Milvus Python SDK</t>
  </si>
  <si>
    <t>2020-12-03 14:05:52</t>
  </si>
  <si>
    <t>Open regression test</t>
  </si>
  <si>
    <t>2020-12-08 19:35:44</t>
  </si>
  <si>
    <t xml:space="preserve">Add archiving file workflow for cache thirdparty
Signed-off-by: quicksilver &lt;zhifeng.zhang@zilliz.com&gt;
</t>
  </si>
  <si>
    <t>2020-12-08 19:53:22</t>
  </si>
  <si>
    <t>Add archiving file workflow for cache thirdparty</t>
  </si>
  <si>
    <t>2020-12-09 18:42:09</t>
  </si>
  <si>
    <t>Add cache go mod workflow</t>
  </si>
  <si>
    <t>2020-12-09 19:55:34</t>
  </si>
  <si>
    <t>Cache go mod workflow for jenkins pipeline</t>
  </si>
  <si>
    <t>2020-12-10 09:57:14</t>
  </si>
  <si>
    <t>2020-12-10 10:20:39</t>
  </si>
  <si>
    <t>Show ccache statistics</t>
  </si>
  <si>
    <t>2020-12-10 15:27:30</t>
  </si>
  <si>
    <t>Publish image using Docker-in-Docker</t>
  </si>
  <si>
    <t>2020-12-29 17:19:44</t>
  </si>
  <si>
    <t>Add logic of incremental check for go code</t>
  </si>
  <si>
    <t>2020-12-31 16:38:37</t>
  </si>
  <si>
    <t>Add revive linter</t>
  </si>
  <si>
    <t>2021-01-05 14:20:45</t>
  </si>
  <si>
    <t>Fix go format bug</t>
  </si>
  <si>
    <t>2021-01-06 18:16:37</t>
  </si>
  <si>
    <t>Connect to multiple containers at once with VSCode</t>
  </si>
  <si>
    <t>2021-01-07 11:52:03</t>
  </si>
  <si>
    <t>Fix connect to multiple containers at once with VSCode bug (#572)
Signed-off-by: quicksilver &lt;zhifeng.zhang@zilliz.com&gt;</t>
  </si>
  <si>
    <t>2021-01-07 17:14:33</t>
  </si>
  <si>
    <t>Fix connect to multiple containers at once with VSCode bug</t>
  </si>
  <si>
    <t>2021-01-08 15:00:58</t>
  </si>
  <si>
    <t>Optimize the workflow for cache go mod</t>
  </si>
  <si>
    <t>2021-01-09 20:08:59</t>
  </si>
  <si>
    <t>Run go tests using the race detector (#602)
Signed-off-by: quicksilver &lt;zhifeng.zhang@zilliz.com&gt;</t>
  </si>
  <si>
    <t>2021-01-10 12:10:11</t>
  </si>
  <si>
    <t>Archive milvus distributed server logs in Jenkins CI</t>
  </si>
  <si>
    <t>2021-01-11 15:25:19</t>
  </si>
  <si>
    <t>Fix syntax error: Bad fd number</t>
  </si>
  <si>
    <t>2021-01-13 10:40:46</t>
  </si>
  <si>
    <t>Update run_go_unittest.sh</t>
  </si>
  <si>
    <t>2021-01-15 14:38:36</t>
  </si>
  <si>
    <t>Raneme init_devcontainer.sh to devcontainer.sh</t>
  </si>
  <si>
    <t>2021-01-25 09:47:32</t>
  </si>
  <si>
    <t>Ignore push regression images error</t>
  </si>
  <si>
    <t>2021-02-05 20:53:54</t>
  </si>
  <si>
    <t>Update entrypoint.md</t>
  </si>
  <si>
    <t>2021-02-23 19:34:41</t>
  </si>
  <si>
    <t>Reap zombie processes and perform singal forward in dev container</t>
  </si>
  <si>
    <t>2021-02-24 09:58:22</t>
  </si>
  <si>
    <t>Update devcontainer version</t>
  </si>
  <si>
    <t>2021-02-25 09:50:21</t>
  </si>
  <si>
    <t>add CODEOWNERS for expression to request PR reviewers automatically</t>
  </si>
  <si>
    <t>2021-02-25 19:22:21</t>
  </si>
  <si>
    <t>Optimize the workflow for build Devcontainer</t>
  </si>
  <si>
    <t>2021-02-26 11:37:03</t>
  </si>
  <si>
    <t>Add build option in devcontainer.sh</t>
  </si>
  <si>
    <t>2021-02-27 10:51:52</t>
  </si>
  <si>
    <t>Optimize Milvus Distributed Dockerfile</t>
  </si>
  <si>
    <t>2021-02-27 18:32:23</t>
  </si>
  <si>
    <t>Add PyTest 0331 Regression pipeline</t>
  </si>
  <si>
    <t>2021-03-01 16:42:55</t>
  </si>
  <si>
    <t>Distinguish between regression and regression_0331 during Dev Test stage</t>
  </si>
  <si>
    <t>2021-03-01 18:40:11</t>
  </si>
  <si>
    <t>Fix cleanup jenkins workspace bug</t>
  </si>
  <si>
    <t>2021-03-04 10:56:06</t>
  </si>
  <si>
    <t>Set timeout to 1 hours during regression stage</t>
  </si>
  <si>
    <t>2021-03-04 14:21:09</t>
  </si>
  <si>
    <t>Disable regression pipeline</t>
  </si>
  <si>
    <t>2021-03-04 17:18:51</t>
  </si>
  <si>
    <t>Update appendix_c_system_configurations.md</t>
  </si>
  <si>
    <t>2021-03-04 18:43:50</t>
  </si>
  <si>
    <t>Break docker pull rate limit</t>
  </si>
  <si>
    <t>2021-03-05 15:31:00</t>
  </si>
  <si>
    <t>Add standalone deployment pipeline for regression</t>
  </si>
  <si>
    <t>2021-03-05 16:52:45</t>
  </si>
  <si>
    <t>Fix deploy error during regression stage</t>
  </si>
  <si>
    <t>2021-03-08 19:32:46</t>
  </si>
  <si>
    <t>Add publish test images workflows</t>
  </si>
  <si>
    <t>2021-03-09 13:55:35</t>
  </si>
  <si>
    <t>Update publish-test-images.yaml</t>
  </si>
  <si>
    <t>2021-03-11 12:01:05</t>
  </si>
  <si>
    <t>Simplify testing Kubernetes application deployment within CI pipeline by using Helm</t>
  </si>
  <si>
    <t>2021-03-11 16:22:28</t>
  </si>
  <si>
    <t>Update pytest docker images version</t>
  </si>
  <si>
    <t>2021-03-11 18:34:26</t>
  </si>
  <si>
    <t>Optimize regression workflow</t>
  </si>
  <si>
    <t>2021-03-12 09:58:04</t>
  </si>
  <si>
    <t>Add regression docker compose file</t>
  </si>
  <si>
    <t>2021-03-15 16:18:55</t>
  </si>
  <si>
    <t>Add goproxy environment variable in to devconttainer.json</t>
  </si>
  <si>
    <t>2021-03-16 14:30:23</t>
  </si>
  <si>
    <t>Archive component logs in Jenkins CI</t>
  </si>
  <si>
    <t>2021-03-17 15:51:28</t>
  </si>
  <si>
    <t>Avoid vscode extension reinstalls on container rebuild</t>
  </si>
  <si>
    <t>2021-03-18 14:56:52</t>
  </si>
  <si>
    <t>2021-03-18 17:03:35</t>
  </si>
  <si>
    <t>Clean go module cache into devcontainer</t>
  </si>
  <si>
    <t>2021-03-20 16:09:34</t>
  </si>
  <si>
    <t>Set failfast true for all subsequent parallel stages in Jenkins pipeline</t>
  </si>
  <si>
    <t>2021-03-22 11:55:17</t>
  </si>
  <si>
    <t>Schedule cron job in Jenkins CI</t>
  </si>
  <si>
    <t>2021-03-22 14:51:44</t>
  </si>
  <si>
    <t>Improve efficiency in Jenkins pulibsh docker images stage</t>
  </si>
  <si>
    <t>2021-03-22 18:21:34</t>
  </si>
  <si>
    <t>Set max timeout to 5 hours during regression stage</t>
  </si>
  <si>
    <t>2021-03-22 18:27:55</t>
  </si>
  <si>
    <t>Remove go mod cache in Jenkins CI</t>
  </si>
  <si>
    <t>2021-03-24 11:00:41</t>
  </si>
  <si>
    <t>Add go mod cache in Jenkins CI</t>
  </si>
  <si>
    <t>2021-03-25 14:41:46</t>
  </si>
  <si>
    <t>Update reviewdog/action-hadolint github action version to v1.16.1</t>
  </si>
  <si>
    <t>2021-03-25 19:38:16</t>
  </si>
  <si>
    <t>Fix pytest docker compose file error</t>
  </si>
  <si>
    <t>2021-03-26 14:35:03</t>
  </si>
  <si>
    <t>Disable pulsar log output</t>
  </si>
  <si>
    <t>2021-03-26 15:40:29</t>
  </si>
  <si>
    <t>Enable pulsar log output</t>
  </si>
  <si>
    <t>2021-03-26 17:00:24</t>
  </si>
  <si>
    <t>Enable pulsar for milvus distributed deployment in Jenkins CI</t>
  </si>
  <si>
    <t>2021-03-27 18:59:29</t>
  </si>
  <si>
    <t>Output all thirdparty component logs in Jenkins CI</t>
  </si>
  <si>
    <t>2021-03-29 14:50:33</t>
  </si>
  <si>
    <t>Add pulsar standalone deployment in Jenkins CI</t>
  </si>
  <si>
    <t>2021-03-29 18:40:26</t>
  </si>
  <si>
    <t>Output all pod logs in Jenkins CI</t>
  </si>
  <si>
    <t>2021-03-30 16:30:28</t>
  </si>
  <si>
    <t>Disable failFast in Jenkins CI</t>
  </si>
  <si>
    <t>2021-04-02 11:10:26</t>
  </si>
  <si>
    <t>2021-04-02 13:58:23</t>
  </si>
  <si>
    <t>Output pulsar pod logs in Jenkins CI</t>
  </si>
  <si>
    <t>2021-04-10 15:22:29</t>
  </si>
  <si>
    <t>Download tini binary into milvus base image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</si>
</sst>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3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9" fillId="31" borderId="7" applyNumberFormat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3" fillId="11" borderId="7" applyNumberFormat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1" fillId="12" borderId="6" applyNumberFormat="false" applyAlignment="false" applyProtection="false">
      <alignment vertical="center"/>
    </xf>
    <xf numFmtId="0" fontId="9" fillId="11" borderId="4" applyNumberFormat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Alignment="true">
      <alignment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21" totalsRowShown="0">
  <autoFilter ref="A1:D121">
    <filterColumn colId="2">
      <customFilters>
        <customFilter operator="equal" val="1"/>
      </customFilters>
    </filterColumn>
  </autoFilter>
  <tableColumns count="4">
    <tableColumn id="1" name="Date"/>
    <tableColumn id="2" name="CommitUrl"/>
    <tableColumn id="3" name="Keep"/>
    <tableColumn id="4" name="Mess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topLeftCell="A90" workbookViewId="0">
      <selection activeCell="D124" sqref="D124"/>
    </sheetView>
  </sheetViews>
  <sheetFormatPr defaultColWidth="9" defaultRowHeight="15.35" outlineLevelCol="3"/>
  <cols>
    <col min="1" max="1" width="19.7109375" customWidth="true"/>
    <col min="2" max="2" width="40.7109375" customWidth="true"/>
    <col min="3" max="3" width="6.7109375" customWidth="true"/>
    <col min="4" max="4" width="83.03125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true" spans="1:2">
      <c r="A2" t="s">
        <v>4</v>
      </c>
      <c r="B2" t="str">
        <f>HYPERLINK("https://github.com/zilliztech/milvus-distributed/commit/6f1b66a0d389d9f5f96f66df6253853e2c601081","6f1b66a0d389d9f5f96f66df6253853e2c601081")</f>
        <v>6f1b66a0d389d9f5f96f66df6253853e2c601081</v>
      </c>
    </row>
    <row r="3" spans="1:4">
      <c r="A3" t="s">
        <v>5</v>
      </c>
      <c r="B3" t="str">
        <f>HYPERLINK("https://github.com/zilliztech/milvus-distributed/commit/dd5b6c9de3f1ff2141a30775179f950dfd8d416b","dd5b6c9de3f1ff2141a30775179f950dfd8d416b")</f>
        <v>dd5b6c9de3f1ff2141a30775179f950dfd8d416b</v>
      </c>
      <c r="C3">
        <v>1</v>
      </c>
      <c r="D3" s="1" t="s">
        <v>6</v>
      </c>
    </row>
    <row r="4" hidden="true" spans="1:4">
      <c r="A4" t="s">
        <v>7</v>
      </c>
      <c r="B4" t="str">
        <f>HYPERLINK("https://github.com/zilliztech/milvus-distributed/commit/167dba7faa0625d987fd27ba954b9fd75ca79546","167dba7faa0625d987fd27ba954b9fd75ca79546")</f>
        <v>167dba7faa0625d987fd27ba954b9fd75ca79546</v>
      </c>
      <c r="D4" t="s">
        <v>8</v>
      </c>
    </row>
    <row r="5" hidden="true" spans="1:4">
      <c r="A5" t="s">
        <v>9</v>
      </c>
      <c r="B5" t="str">
        <f>HYPERLINK("https://github.com/zilliztech/milvus-distributed/commit/54bf48b6c79b3ffc7948350a6a23aa1e6db0b143","54bf48b6c79b3ffc7948350a6a23aa1e6db0b143")</f>
        <v>54bf48b6c79b3ffc7948350a6a23aa1e6db0b143</v>
      </c>
      <c r="D5" t="s">
        <v>10</v>
      </c>
    </row>
    <row r="6" hidden="true" spans="1:4">
      <c r="A6" t="s">
        <v>11</v>
      </c>
      <c r="B6" t="str">
        <f>HYPERLINK("https://github.com/zilliztech/milvus-distributed/commit/d074666b5dcfb8c6e9f134d562bda8bc1a487888","d074666b5dcfb8c6e9f134d562bda8bc1a487888")</f>
        <v>d074666b5dcfb8c6e9f134d562bda8bc1a487888</v>
      </c>
      <c r="D6" t="s">
        <v>10</v>
      </c>
    </row>
    <row r="7" hidden="true" spans="1:4">
      <c r="A7" t="s">
        <v>12</v>
      </c>
      <c r="B7" t="str">
        <f>HYPERLINK("https://github.com/zilliztech/milvus-distributed/commit/d7e80f26bf2e883c3c8bf641daff30d2574ab33a","d7e80f26bf2e883c3c8bf641daff30d2574ab33a")</f>
        <v>d7e80f26bf2e883c3c8bf641daff30d2574ab33a</v>
      </c>
      <c r="D7" t="s">
        <v>13</v>
      </c>
    </row>
    <row r="8" hidden="true" spans="1:4">
      <c r="A8" t="s">
        <v>14</v>
      </c>
      <c r="B8" t="str">
        <f>HYPERLINK("https://github.com/zilliztech/milvus-distributed/commit/c47f036d73f3da29fcbaeedebe7d375e6bf279f7","c47f036d73f3da29fcbaeedebe7d375e6bf279f7")</f>
        <v>c47f036d73f3da29fcbaeedebe7d375e6bf279f7</v>
      </c>
      <c r="D8" t="s">
        <v>15</v>
      </c>
    </row>
    <row r="9" hidden="true" spans="1:4">
      <c r="A9" t="s">
        <v>16</v>
      </c>
      <c r="B9" t="str">
        <f>HYPERLINK("https://github.com/zilliztech/milvus-distributed/commit/76b13bfac3140793e638b3bbd5d473fac4834982","76b13bfac3140793e638b3bbd5d473fac4834982")</f>
        <v>76b13bfac3140793e638b3bbd5d473fac4834982</v>
      </c>
      <c r="D9" t="s">
        <v>15</v>
      </c>
    </row>
    <row r="10" hidden="true" spans="1:4">
      <c r="A10" t="s">
        <v>17</v>
      </c>
      <c r="B10" t="str">
        <f>HYPERLINK("https://github.com/zilliztech/milvus-distributed/commit/a59260807aad47047e4a2bafc2e43f18df15418f","a59260807aad47047e4a2bafc2e43f18df15418f")</f>
        <v>a59260807aad47047e4a2bafc2e43f18df15418f</v>
      </c>
      <c r="D10" t="s">
        <v>15</v>
      </c>
    </row>
    <row r="11" hidden="true" spans="1:4">
      <c r="A11" t="s">
        <v>18</v>
      </c>
      <c r="B11" t="str">
        <f>HYPERLINK("https://github.com/zilliztech/milvus-distributed/commit/e9beeb6077ef2010a4d88c60a16a041a1caa4808","e9beeb6077ef2010a4d88c60a16a041a1caa4808")</f>
        <v>e9beeb6077ef2010a4d88c60a16a041a1caa4808</v>
      </c>
      <c r="D11" t="s">
        <v>19</v>
      </c>
    </row>
    <row r="12" spans="1:4">
      <c r="A12" t="s">
        <v>20</v>
      </c>
      <c r="B12" t="str">
        <f>HYPERLINK("https://github.com/zilliztech/milvus-distributed/commit/ee8b80da17830e8c0f2dd5756865a04c22b10509","ee8b80da17830e8c0f2dd5756865a04c22b10509")</f>
        <v>ee8b80da17830e8c0f2dd5756865a04c22b10509</v>
      </c>
      <c r="C12">
        <v>1</v>
      </c>
      <c r="D12" s="1" t="s">
        <v>21</v>
      </c>
    </row>
    <row r="13" ht="54.75" hidden="true" spans="1:4">
      <c r="A13" t="s">
        <v>22</v>
      </c>
      <c r="B13" t="str">
        <f>HYPERLINK("https://github.com/zilliztech/milvus-distributed/commit/c2847740e71600473d804ccdb3fea194b098cbb9","c2847740e71600473d804ccdb3fea194b098cbb9")</f>
        <v>c2847740e71600473d804ccdb3fea194b098cbb9</v>
      </c>
      <c r="D13" s="1" t="s">
        <v>23</v>
      </c>
    </row>
    <row r="14" hidden="true" spans="1:4">
      <c r="A14" t="s">
        <v>24</v>
      </c>
      <c r="B14" t="str">
        <f>HYPERLINK("https://github.com/zilliztech/milvus-distributed/commit/1fe5a3e92a7436468f64758a5e11d8ea4c156009","1fe5a3e92a7436468f64758a5e11d8ea4c156009")</f>
        <v>1fe5a3e92a7436468f64758a5e11d8ea4c156009</v>
      </c>
      <c r="D14" t="s">
        <v>10</v>
      </c>
    </row>
    <row r="15" hidden="true" spans="1:4">
      <c r="A15" t="s">
        <v>25</v>
      </c>
      <c r="B15" t="str">
        <f>HYPERLINK("https://github.com/zilliztech/milvus-distributed/commit/535f8913a9c9fdd1a5e7a07b49e76b4eb721c54c","535f8913a9c9fdd1a5e7a07b49e76b4eb721c54c")</f>
        <v>535f8913a9c9fdd1a5e7a07b49e76b4eb721c54c</v>
      </c>
      <c r="D15" t="s">
        <v>10</v>
      </c>
    </row>
    <row r="16" hidden="true" spans="1:4">
      <c r="A16" t="s">
        <v>26</v>
      </c>
      <c r="B16" t="str">
        <f>HYPERLINK("https://github.com/zilliztech/milvus-distributed/commit/a8279b3e42ff075fcadb4d01a70b8fee784d2848","a8279b3e42ff075fcadb4d01a70b8fee784d2848")</f>
        <v>a8279b3e42ff075fcadb4d01a70b8fee784d2848</v>
      </c>
      <c r="D16" t="s">
        <v>13</v>
      </c>
    </row>
    <row r="17" spans="1:4">
      <c r="A17" t="s">
        <v>27</v>
      </c>
      <c r="B17" t="str">
        <f>HYPERLINK("https://github.com/zilliztech/milvus-distributed/commit/27f6d8e0943f6af3d680a9b29125757a00c78d06","27f6d8e0943f6af3d680a9b29125757a00c78d06")</f>
        <v>27f6d8e0943f6af3d680a9b29125757a00c78d06</v>
      </c>
      <c r="C17">
        <v>1</v>
      </c>
      <c r="D17" s="1" t="s">
        <v>28</v>
      </c>
    </row>
    <row r="18" hidden="true" spans="1:4">
      <c r="A18" t="s">
        <v>29</v>
      </c>
      <c r="B18" t="str">
        <f>HYPERLINK("https://github.com/zilliztech/milvus-distributed/commit/22ac915f28d7e66738436077c204776dec05d154","22ac915f28d7e66738436077c204776dec05d154")</f>
        <v>22ac915f28d7e66738436077c204776dec05d154</v>
      </c>
      <c r="D18" t="s">
        <v>30</v>
      </c>
    </row>
    <row r="19" hidden="true" spans="1:4">
      <c r="A19" t="s">
        <v>31</v>
      </c>
      <c r="B19" t="str">
        <f>HYPERLINK("https://github.com/zilliztech/milvus-distributed/commit/6240e8ac78eb9251888b92ab83801bcff2250a7e","6240e8ac78eb9251888b92ab83801bcff2250a7e")</f>
        <v>6240e8ac78eb9251888b92ab83801bcff2250a7e</v>
      </c>
      <c r="D19" t="s">
        <v>30</v>
      </c>
    </row>
    <row r="20" hidden="true" spans="1:4">
      <c r="A20" t="s">
        <v>32</v>
      </c>
      <c r="B20" t="str">
        <f>HYPERLINK("https://github.com/zilliztech/milvus-distributed/commit/c38f3bccfb3d65aa8feb50bceb73df07c185ff8c","c38f3bccfb3d65aa8feb50bceb73df07c185ff8c")</f>
        <v>c38f3bccfb3d65aa8feb50bceb73df07c185ff8c</v>
      </c>
      <c r="D20" t="s">
        <v>33</v>
      </c>
    </row>
    <row r="21" hidden="true" spans="1:4">
      <c r="A21" t="s">
        <v>34</v>
      </c>
      <c r="B21" t="str">
        <f>HYPERLINK("https://github.com/zilliztech/milvus-distributed/commit/aa484cdfbb3dd1854f22369c8202db6f4db18adc","aa484cdfbb3dd1854f22369c8202db6f4db18adc")</f>
        <v>aa484cdfbb3dd1854f22369c8202db6f4db18adc</v>
      </c>
      <c r="D21" t="s">
        <v>33</v>
      </c>
    </row>
    <row r="22" spans="1:4">
      <c r="A22" t="s">
        <v>35</v>
      </c>
      <c r="B22" t="str">
        <f>HYPERLINK("https://github.com/zilliztech/milvus-distributed/commit/027bf8ad81574ebc8ab859ab9c5ad3f1d89278d3","027bf8ad81574ebc8ab859ab9c5ad3f1d89278d3")</f>
        <v>027bf8ad81574ebc8ab859ab9c5ad3f1d89278d3</v>
      </c>
      <c r="C22">
        <v>1</v>
      </c>
      <c r="D22" s="1" t="s">
        <v>36</v>
      </c>
    </row>
    <row r="23" spans="1:4">
      <c r="A23" t="s">
        <v>37</v>
      </c>
      <c r="B23" t="str">
        <f>HYPERLINK("https://github.com/zilliztech/milvus-distributed/commit/4d760b0d3e2a1cfdf0899f478037fee4185b612e","4d760b0d3e2a1cfdf0899f478037fee4185b612e")</f>
        <v>4d760b0d3e2a1cfdf0899f478037fee4185b612e</v>
      </c>
      <c r="C23">
        <v>1</v>
      </c>
      <c r="D23" t="s">
        <v>38</v>
      </c>
    </row>
    <row r="24" spans="1:4">
      <c r="A24" t="s">
        <v>39</v>
      </c>
      <c r="B24" t="str">
        <f>HYPERLINK("https://github.com/zilliztech/milvus-distributed/commit/3276734bcb9372e6dc82b987d4ff519bf5a6f942","3276734bcb9372e6dc82b987d4ff519bf5a6f942")</f>
        <v>3276734bcb9372e6dc82b987d4ff519bf5a6f942</v>
      </c>
      <c r="C24">
        <v>1</v>
      </c>
      <c r="D24" s="1" t="s">
        <v>40</v>
      </c>
    </row>
    <row r="25" spans="1:4">
      <c r="A25" t="s">
        <v>41</v>
      </c>
      <c r="B25" t="str">
        <f>HYPERLINK("https://github.com/zilliztech/milvus-distributed/commit/74e7a07e81a9e398c41b8e241fa7dcb478469c35","74e7a07e81a9e398c41b8e241fa7dcb478469c35")</f>
        <v>74e7a07e81a9e398c41b8e241fa7dcb478469c35</v>
      </c>
      <c r="C25">
        <v>1</v>
      </c>
      <c r="D25" s="1" t="s">
        <v>42</v>
      </c>
    </row>
    <row r="26" spans="1:4">
      <c r="A26" t="s">
        <v>43</v>
      </c>
      <c r="B26" t="str">
        <f>HYPERLINK("https://github.com/zilliztech/milvus-distributed/commit/84260c6b35b60aedf4dafcd1a7df199967dd5e6f","84260c6b35b60aedf4dafcd1a7df199967dd5e6f")</f>
        <v>84260c6b35b60aedf4dafcd1a7df199967dd5e6f</v>
      </c>
      <c r="C26">
        <v>1</v>
      </c>
      <c r="D26" t="s">
        <v>44</v>
      </c>
    </row>
    <row r="27" spans="1:4">
      <c r="A27" t="s">
        <v>45</v>
      </c>
      <c r="B27" t="str">
        <f>HYPERLINK("https://github.com/zilliztech/milvus-distributed/commit/7be9a8b156a37961a3af5052185f6f7539c07435","7be9a8b156a37961a3af5052185f6f7539c07435")</f>
        <v>7be9a8b156a37961a3af5052185f6f7539c07435</v>
      </c>
      <c r="C27">
        <v>1</v>
      </c>
      <c r="D27" t="s">
        <v>46</v>
      </c>
    </row>
    <row r="28" hidden="true" spans="1:4">
      <c r="A28" t="s">
        <v>47</v>
      </c>
      <c r="B28" t="str">
        <f>HYPERLINK("https://github.com/zilliztech/milvus-distributed/commit/05f348966333fe2977fbc09e252e4a48b58ba5d4","05f348966333fe2977fbc09e252e4a48b58ba5d4")</f>
        <v>05f348966333fe2977fbc09e252e4a48b58ba5d4</v>
      </c>
      <c r="D28" s="1"/>
    </row>
    <row r="29" spans="1:4">
      <c r="A29" t="s">
        <v>48</v>
      </c>
      <c r="B29" t="str">
        <f>HYPERLINK("https://github.com/zilliztech/milvus-distributed/commit/309ae2e8aac15f7de47952ff0b4d233f9318185d","309ae2e8aac15f7de47952ff0b4d233f9318185d")</f>
        <v>309ae2e8aac15f7de47952ff0b4d233f9318185d</v>
      </c>
      <c r="C29">
        <v>1</v>
      </c>
      <c r="D29" s="1" t="s">
        <v>49</v>
      </c>
    </row>
    <row r="30" spans="1:4">
      <c r="A30" t="s">
        <v>50</v>
      </c>
      <c r="B30" t="str">
        <f>HYPERLINK("https://github.com/zilliztech/milvus-distributed/commit/4aa54c73265b3f12578546f7bf1c90ec42cf48b5","4aa54c73265b3f12578546f7bf1c90ec42cf48b5")</f>
        <v>4aa54c73265b3f12578546f7bf1c90ec42cf48b5</v>
      </c>
      <c r="C30">
        <v>1</v>
      </c>
      <c r="D30" s="1" t="s">
        <v>28</v>
      </c>
    </row>
    <row r="31" spans="1:4">
      <c r="A31" t="s">
        <v>51</v>
      </c>
      <c r="B31" t="str">
        <f>HYPERLINK("https://github.com/zilliztech/milvus-distributed/commit/45ebb99c8c3952472b2e9093f7d151316582ef66","45ebb99c8c3952472b2e9093f7d151316582ef66")</f>
        <v>45ebb99c8c3952472b2e9093f7d151316582ef66</v>
      </c>
      <c r="C31">
        <v>1</v>
      </c>
      <c r="D31" s="1" t="s">
        <v>52</v>
      </c>
    </row>
    <row r="32" spans="1:4">
      <c r="A32" t="s">
        <v>53</v>
      </c>
      <c r="B32" t="str">
        <f>HYPERLINK("https://github.com/zilliztech/milvus-distributed/commit/f2b773190c4baa5ea21137f105281675cb10f934","f2b773190c4baa5ea21137f105281675cb10f934")</f>
        <v>f2b773190c4baa5ea21137f105281675cb10f934</v>
      </c>
      <c r="C32">
        <v>1</v>
      </c>
      <c r="D32" s="1" t="s">
        <v>54</v>
      </c>
    </row>
    <row r="33" spans="1:4">
      <c r="A33" t="s">
        <v>55</v>
      </c>
      <c r="B33" t="str">
        <f>HYPERLINK("https://github.com/zilliztech/milvus-distributed/commit/01840a1cd7a7866033b8838ff330b78c3e40c380","01840a1cd7a7866033b8838ff330b78c3e40c380")</f>
        <v>01840a1cd7a7866033b8838ff330b78c3e40c380</v>
      </c>
      <c r="C33">
        <v>1</v>
      </c>
      <c r="D33" t="s">
        <v>56</v>
      </c>
    </row>
    <row r="34" hidden="true" spans="1:4">
      <c r="A34" t="s">
        <v>57</v>
      </c>
      <c r="B34" t="str">
        <f>HYPERLINK("https://github.com/zilliztech/milvus-distributed/commit/febe98316004f14173b2e0f6c16a7c38c450d670","febe98316004f14173b2e0f6c16a7c38c450d670")</f>
        <v>febe98316004f14173b2e0f6c16a7c38c450d670</v>
      </c>
      <c r="D34" t="s">
        <v>58</v>
      </c>
    </row>
    <row r="35" spans="1:4">
      <c r="A35" t="s">
        <v>59</v>
      </c>
      <c r="B35" t="str">
        <f>HYPERLINK("https://github.com/zilliztech/milvus-distributed/commit/f194375140cadb82bf2febd60fddf95ab95a6b41","f194375140cadb82bf2febd60fddf95ab95a6b41")</f>
        <v>f194375140cadb82bf2febd60fddf95ab95a6b41</v>
      </c>
      <c r="C35">
        <v>1</v>
      </c>
      <c r="D35" t="s">
        <v>60</v>
      </c>
    </row>
    <row r="36" hidden="true" spans="1:4">
      <c r="A36" t="s">
        <v>61</v>
      </c>
      <c r="B36" t="str">
        <f>HYPERLINK("https://github.com/zilliztech/milvus-distributed/commit/916dcce9838473d21f277928c99269a9ba735f7d","916dcce9838473d21f277928c99269a9ba735f7d")</f>
        <v>916dcce9838473d21f277928c99269a9ba735f7d</v>
      </c>
      <c r="D36" t="s">
        <v>62</v>
      </c>
    </row>
    <row r="37" ht="54.75" hidden="true" spans="1:4">
      <c r="A37" t="s">
        <v>63</v>
      </c>
      <c r="B37" t="str">
        <f>HYPERLINK("https://github.com/zilliztech/milvus-distributed/commit/0e8c3aa58a72ec41190ae6fd8f516b5d5f7377b4","0e8c3aa58a72ec41190ae6fd8f516b5d5f7377b4")</f>
        <v>0e8c3aa58a72ec41190ae6fd8f516b5d5f7377b4</v>
      </c>
      <c r="D37" s="1" t="s">
        <v>62</v>
      </c>
    </row>
    <row r="38" spans="1:4">
      <c r="A38" t="s">
        <v>64</v>
      </c>
      <c r="B38" t="str">
        <f>HYPERLINK("https://github.com/zilliztech/milvus-distributed/commit/95f1927d0c4299f0bd9b91c5d6ec0f39c0a8bb6d","95f1927d0c4299f0bd9b91c5d6ec0f39c0a8bb6d")</f>
        <v>95f1927d0c4299f0bd9b91c5d6ec0f39c0a8bb6d</v>
      </c>
      <c r="C38">
        <v>1</v>
      </c>
      <c r="D38" s="1" t="s">
        <v>65</v>
      </c>
    </row>
    <row r="39" hidden="true" spans="1:4">
      <c r="A39" t="s">
        <v>66</v>
      </c>
      <c r="B39" t="str">
        <f>HYPERLINK("https://github.com/zilliztech/milvus-distributed/commit/c8890ac2dfd6e2648584b6c3436d206bfd7eaae2","c8890ac2dfd6e2648584b6c3436d206bfd7eaae2")</f>
        <v>c8890ac2dfd6e2648584b6c3436d206bfd7eaae2</v>
      </c>
      <c r="D39" t="s">
        <v>67</v>
      </c>
    </row>
    <row r="40" hidden="true" spans="1:4">
      <c r="A40" t="s">
        <v>68</v>
      </c>
      <c r="B40" t="str">
        <f>HYPERLINK("https://github.com/zilliztech/milvus-distributed/commit/1a90fe51fe3be147e4c55172a3ac024c629a4181","1a90fe51fe3be147e4c55172a3ac024c629a4181")</f>
        <v>1a90fe51fe3be147e4c55172a3ac024c629a4181</v>
      </c>
      <c r="D40" t="s">
        <v>67</v>
      </c>
    </row>
    <row r="41" spans="1:4">
      <c r="A41" t="s">
        <v>69</v>
      </c>
      <c r="B41" t="str">
        <f>HYPERLINK("https://github.com/zilliztech/milvus-distributed/commit/41ad0c63c26a1d19e3644e381a954ec3e3232fb8","41ad0c63c26a1d19e3644e381a954ec3e3232fb8")</f>
        <v>41ad0c63c26a1d19e3644e381a954ec3e3232fb8</v>
      </c>
      <c r="C41">
        <v>1</v>
      </c>
      <c r="D41" s="1" t="s">
        <v>70</v>
      </c>
    </row>
    <row r="42" hidden="true" spans="1:4">
      <c r="A42" t="s">
        <v>71</v>
      </c>
      <c r="B42" t="str">
        <f>HYPERLINK("https://github.com/zilliztech/milvus-distributed/commit/9ff87b719d00cdd6fa5b0c48a494d4fa56c943b8","9ff87b719d00cdd6fa5b0c48a494d4fa56c943b8")</f>
        <v>9ff87b719d00cdd6fa5b0c48a494d4fa56c943b8</v>
      </c>
      <c r="D42" t="s">
        <v>72</v>
      </c>
    </row>
    <row r="43" spans="1:4">
      <c r="A43" t="s">
        <v>73</v>
      </c>
      <c r="B43" t="str">
        <f>HYPERLINK("https://github.com/zilliztech/milvus-distributed/commit/67092c730859fd7669a0815ade4ce5d39506a94f","67092c730859fd7669a0815ade4ce5d39506a94f")</f>
        <v>67092c730859fd7669a0815ade4ce5d39506a94f</v>
      </c>
      <c r="C43">
        <v>1</v>
      </c>
      <c r="D43" s="1" t="s">
        <v>74</v>
      </c>
    </row>
    <row r="44" hidden="true" spans="1:4">
      <c r="A44" t="s">
        <v>75</v>
      </c>
      <c r="B44" t="str">
        <f>HYPERLINK("https://github.com/zilliztech/milvus-distributed/commit/e95a50ca116da51303209efefe095a57e02f1dbb","e95a50ca116da51303209efefe095a57e02f1dbb")</f>
        <v>e95a50ca116da51303209efefe095a57e02f1dbb</v>
      </c>
      <c r="D44" t="s">
        <v>76</v>
      </c>
    </row>
    <row r="45" hidden="true" spans="1:4">
      <c r="A45" t="s">
        <v>77</v>
      </c>
      <c r="B45" t="str">
        <f>HYPERLINK("https://github.com/zilliztech/milvus-distributed/commit/734bd74ee5c50c2d3567dcd18bbae3da022ded13","734bd74ee5c50c2d3567dcd18bbae3da022ded13")</f>
        <v>734bd74ee5c50c2d3567dcd18bbae3da022ded13</v>
      </c>
      <c r="D45" t="s">
        <v>78</v>
      </c>
    </row>
    <row r="46" spans="1:4">
      <c r="A46" t="s">
        <v>79</v>
      </c>
      <c r="B46" t="str">
        <f>HYPERLINK("https://github.com/zilliztech/milvus-distributed/commit/217039365f0333e5d3f2953d5f46fd1fc39b8e09","217039365f0333e5d3f2953d5f46fd1fc39b8e09")</f>
        <v>217039365f0333e5d3f2953d5f46fd1fc39b8e09</v>
      </c>
      <c r="C46">
        <v>1</v>
      </c>
      <c r="D46" s="1" t="s">
        <v>80</v>
      </c>
    </row>
    <row r="47" spans="1:4">
      <c r="A47" t="s">
        <v>81</v>
      </c>
      <c r="B47" t="str">
        <f>HYPERLINK("https://github.com/zilliztech/milvus-distributed/commit/4edd0705bd94bbf9f5589896d427421fb692503a","4edd0705bd94bbf9f5589896d427421fb692503a")</f>
        <v>4edd0705bd94bbf9f5589896d427421fb692503a</v>
      </c>
      <c r="C47">
        <v>1</v>
      </c>
      <c r="D47" t="s">
        <v>54</v>
      </c>
    </row>
    <row r="48" spans="1:4">
      <c r="A48" t="s">
        <v>82</v>
      </c>
      <c r="B48" t="str">
        <f>HYPERLINK("https://github.com/zilliztech/milvus-distributed/commit/07f816ae17b08cf4d7d14dcc4d3d79ff7f60a590","07f816ae17b08cf4d7d14dcc4d3d79ff7f60a590")</f>
        <v>07f816ae17b08cf4d7d14dcc4d3d79ff7f60a590</v>
      </c>
      <c r="C48">
        <v>1</v>
      </c>
      <c r="D48" t="s">
        <v>83</v>
      </c>
    </row>
    <row r="49" spans="1:4">
      <c r="A49" t="s">
        <v>84</v>
      </c>
      <c r="B49" t="str">
        <f>HYPERLINK("https://github.com/zilliztech/milvus-distributed/commit/b7715abb458bb42dd3905230910f34eb5f22d571","b7715abb458bb42dd3905230910f34eb5f22d571")</f>
        <v>b7715abb458bb42dd3905230910f34eb5f22d571</v>
      </c>
      <c r="C49">
        <v>1</v>
      </c>
      <c r="D49" t="s">
        <v>85</v>
      </c>
    </row>
    <row r="50" spans="1:4">
      <c r="A50" t="s">
        <v>86</v>
      </c>
      <c r="B50" t="str">
        <f>HYPERLINK("https://github.com/zilliztech/milvus-distributed/commit/603cf75774ad121186a1e61a6bdde09649f38cf0","603cf75774ad121186a1e61a6bdde09649f38cf0")</f>
        <v>603cf75774ad121186a1e61a6bdde09649f38cf0</v>
      </c>
      <c r="C50">
        <v>1</v>
      </c>
      <c r="D50" t="s">
        <v>87</v>
      </c>
    </row>
    <row r="51" spans="1:4">
      <c r="A51" t="s">
        <v>88</v>
      </c>
      <c r="B51" t="str">
        <f>HYPERLINK("https://github.com/zilliztech/milvus-distributed/commit/33c5c5eb6102b593acb0cd5fc251e4195aad8897","33c5c5eb6102b593acb0cd5fc251e4195aad8897")</f>
        <v>33c5c5eb6102b593acb0cd5fc251e4195aad8897</v>
      </c>
      <c r="C51">
        <v>1</v>
      </c>
      <c r="D51" t="s">
        <v>89</v>
      </c>
    </row>
    <row r="52" spans="1:4">
      <c r="A52" t="s">
        <v>90</v>
      </c>
      <c r="B52" t="str">
        <f>HYPERLINK("https://github.com/zilliztech/milvus-distributed/commit/449420e2f643eb99db8aa7305f242dfa1b667b37","449420e2f643eb99db8aa7305f242dfa1b667b37")</f>
        <v>449420e2f643eb99db8aa7305f242dfa1b667b37</v>
      </c>
      <c r="C52">
        <v>1</v>
      </c>
      <c r="D52" t="s">
        <v>91</v>
      </c>
    </row>
    <row r="53" spans="1:4">
      <c r="A53" t="s">
        <v>92</v>
      </c>
      <c r="B53" t="str">
        <f>HYPERLINK("https://github.com/zilliztech/milvus-distributed/commit/9911bae84d4bf13721868a3630bbf09d57ccc41c","9911bae84d4bf13721868a3630bbf09d57ccc41c")</f>
        <v>9911bae84d4bf13721868a3630bbf09d57ccc41c</v>
      </c>
      <c r="C53">
        <v>1</v>
      </c>
      <c r="D53" t="s">
        <v>93</v>
      </c>
    </row>
    <row r="54" spans="1:4">
      <c r="A54" t="s">
        <v>94</v>
      </c>
      <c r="B54" t="str">
        <f>HYPERLINK("https://github.com/zilliztech/milvus-distributed/commit/410a40c5fdcf005913fac653b73d0ee0caf458e0","410a40c5fdcf005913fac653b73d0ee0caf458e0")</f>
        <v>410a40c5fdcf005913fac653b73d0ee0caf458e0</v>
      </c>
      <c r="C54">
        <v>1</v>
      </c>
      <c r="D54" t="s">
        <v>95</v>
      </c>
    </row>
    <row r="55" spans="1:4">
      <c r="A55" t="s">
        <v>96</v>
      </c>
      <c r="B55" t="str">
        <f>HYPERLINK("https://github.com/zilliztech/milvus-distributed/commit/5da3749ec25754e818ee7b900e04070247cadced","5da3749ec25754e818ee7b900e04070247cadced")</f>
        <v>5da3749ec25754e818ee7b900e04070247cadced</v>
      </c>
      <c r="C55">
        <v>1</v>
      </c>
      <c r="D55" t="s">
        <v>97</v>
      </c>
    </row>
    <row r="56" spans="1:4">
      <c r="A56" t="s">
        <v>98</v>
      </c>
      <c r="B56" t="str">
        <f>HYPERLINK("https://github.com/zilliztech/milvus-distributed/commit/3e799cb7d147705cb668b17e3c5ff7e08124e81e","3e799cb7d147705cb668b17e3c5ff7e08124e81e")</f>
        <v>3e799cb7d147705cb668b17e3c5ff7e08124e81e</v>
      </c>
      <c r="C56">
        <v>1</v>
      </c>
      <c r="D56" t="s">
        <v>99</v>
      </c>
    </row>
    <row r="57" hidden="true" spans="1:4">
      <c r="A57" t="s">
        <v>100</v>
      </c>
      <c r="B57" t="str">
        <f>HYPERLINK("https://github.com/zilliztech/milvus-distributed/commit/6da25f50f4cade7861aa389bc8203f478fcdd432","6da25f50f4cade7861aa389bc8203f478fcdd432")</f>
        <v>6da25f50f4cade7861aa389bc8203f478fcdd432</v>
      </c>
      <c r="D57" t="s">
        <v>101</v>
      </c>
    </row>
    <row r="58" spans="1:4">
      <c r="A58" t="s">
        <v>102</v>
      </c>
      <c r="B58" t="str">
        <f>HYPERLINK("https://github.com/zilliztech/milvus-distributed/commit/9fd727686a67b7c1c9f050af3bd8cace1e0975ec","9fd727686a67b7c1c9f050af3bd8cace1e0975ec")</f>
        <v>9fd727686a67b7c1c9f050af3bd8cace1e0975ec</v>
      </c>
      <c r="C58">
        <v>1</v>
      </c>
      <c r="D58" t="s">
        <v>103</v>
      </c>
    </row>
    <row r="59" hidden="true" spans="1:4">
      <c r="A59" t="s">
        <v>104</v>
      </c>
      <c r="B59" t="str">
        <f>HYPERLINK("https://github.com/zilliztech/milvus-distributed/commit/dd6c24dfc42464d7b5356c28cb6076a9bbf4dbbb","dd6c24dfc42464d7b5356c28cb6076a9bbf4dbbb")</f>
        <v>dd6c24dfc42464d7b5356c28cb6076a9bbf4dbbb</v>
      </c>
      <c r="D59" t="s">
        <v>105</v>
      </c>
    </row>
    <row r="60" hidden="true" spans="1:4">
      <c r="A60" t="s">
        <v>106</v>
      </c>
      <c r="B60" t="str">
        <f>HYPERLINK("https://github.com/zilliztech/milvus-distributed/commit/614034289e285234193a4912b87ca6f61329d2b3","614034289e285234193a4912b87ca6f61329d2b3")</f>
        <v>614034289e285234193a4912b87ca6f61329d2b3</v>
      </c>
      <c r="D60" t="s">
        <v>107</v>
      </c>
    </row>
    <row r="61" spans="1:4">
      <c r="A61" t="s">
        <v>108</v>
      </c>
      <c r="B61" t="str">
        <f>HYPERLINK("https://github.com/zilliztech/milvus-distributed/commit/a24bdd5d4777aef07f24ebe9b1411a40fa72bafd","a24bdd5d4777aef07f24ebe9b1411a40fa72bafd")</f>
        <v>a24bdd5d4777aef07f24ebe9b1411a40fa72bafd</v>
      </c>
      <c r="C61">
        <v>1</v>
      </c>
      <c r="D61" t="s">
        <v>107</v>
      </c>
    </row>
    <row r="62" spans="1:4">
      <c r="A62" t="s">
        <v>109</v>
      </c>
      <c r="B62" t="str">
        <f>HYPERLINK("https://github.com/zilliztech/milvus-distributed/commit/39630e1ec395935a5897071cc3013ae6240e9af6","39630e1ec395935a5897071cc3013ae6240e9af6")</f>
        <v>39630e1ec395935a5897071cc3013ae6240e9af6</v>
      </c>
      <c r="C62">
        <v>1</v>
      </c>
      <c r="D62" t="s">
        <v>110</v>
      </c>
    </row>
    <row r="63" spans="1:4">
      <c r="A63" t="s">
        <v>111</v>
      </c>
      <c r="B63" t="str">
        <f>HYPERLINK("https://github.com/zilliztech/milvus-distributed/commit/42f0d5f2f4d7c2722551d54dbc4b7b913384cb0a","42f0d5f2f4d7c2722551d54dbc4b7b913384cb0a")</f>
        <v>42f0d5f2f4d7c2722551d54dbc4b7b913384cb0a</v>
      </c>
      <c r="C63">
        <v>1</v>
      </c>
      <c r="D63" s="1" t="s">
        <v>112</v>
      </c>
    </row>
    <row r="64" spans="1:4">
      <c r="A64" t="s">
        <v>113</v>
      </c>
      <c r="B64" t="str">
        <f>HYPERLINK("https://github.com/zilliztech/milvus-distributed/commit/e6b51c375eb0f049c9df8a7d2fd378ee88016dbd","e6b51c375eb0f049c9df8a7d2fd378ee88016dbd")</f>
        <v>e6b51c375eb0f049c9df8a7d2fd378ee88016dbd</v>
      </c>
      <c r="C64">
        <v>1</v>
      </c>
      <c r="D64" t="s">
        <v>114</v>
      </c>
    </row>
    <row r="65" spans="1:4">
      <c r="A65" t="s">
        <v>115</v>
      </c>
      <c r="B65" t="str">
        <f>HYPERLINK("https://github.com/zilliztech/milvus-distributed/commit/ca134b543a75d03496779c499453dd4c32014474","ca134b543a75d03496779c499453dd4c32014474")</f>
        <v>ca134b543a75d03496779c499453dd4c32014474</v>
      </c>
      <c r="C65">
        <v>1</v>
      </c>
      <c r="D65" t="s">
        <v>116</v>
      </c>
    </row>
    <row r="66" spans="1:4">
      <c r="A66" t="s">
        <v>117</v>
      </c>
      <c r="B66" t="str">
        <f>HYPERLINK("https://github.com/zilliztech/milvus-distributed/commit/aa2c9b37ac8f72977c526e91dfd6c166a8ebe60a","aa2c9b37ac8f72977c526e91dfd6c166a8ebe60a")</f>
        <v>aa2c9b37ac8f72977c526e91dfd6c166a8ebe60a</v>
      </c>
      <c r="C66">
        <v>1</v>
      </c>
      <c r="D66" s="1" t="s">
        <v>118</v>
      </c>
    </row>
    <row r="67" spans="1:4">
      <c r="A67" t="s">
        <v>119</v>
      </c>
      <c r="B67" t="str">
        <f>HYPERLINK("https://github.com/zilliztech/milvus-distributed/commit/8994362acb04d45420facd0bfef56deca586d526","8994362acb04d45420facd0bfef56deca586d526")</f>
        <v>8994362acb04d45420facd0bfef56deca586d526</v>
      </c>
      <c r="C67">
        <v>1</v>
      </c>
      <c r="D67" s="1" t="s">
        <v>120</v>
      </c>
    </row>
    <row r="68" ht="39.4" hidden="true" spans="1:4">
      <c r="A68" t="s">
        <v>121</v>
      </c>
      <c r="B68" t="str">
        <f>HYPERLINK("https://github.com/zilliztech/milvus-distributed/commit/81808e2f28b40c101bbb84cbd158d10e7958293d","81808e2f28b40c101bbb84cbd158d10e7958293d")</f>
        <v>81808e2f28b40c101bbb84cbd158d10e7958293d</v>
      </c>
      <c r="D68" s="1" t="s">
        <v>122</v>
      </c>
    </row>
    <row r="69" spans="1:4">
      <c r="A69" t="s">
        <v>123</v>
      </c>
      <c r="B69" t="str">
        <f>HYPERLINK("https://github.com/zilliztech/milvus-distributed/commit/f2ce15c5238de58160f45882350217e3959ebdcd","f2ce15c5238de58160f45882350217e3959ebdcd")</f>
        <v>f2ce15c5238de58160f45882350217e3959ebdcd</v>
      </c>
      <c r="C69">
        <v>1</v>
      </c>
      <c r="D69" s="1" t="s">
        <v>124</v>
      </c>
    </row>
    <row r="70" spans="1:4">
      <c r="A70" t="s">
        <v>125</v>
      </c>
      <c r="B70" t="str">
        <f>HYPERLINK("https://github.com/zilliztech/milvus-distributed/commit/e8d5d60ea6b7ec1f2d4a5839354296ebe88f15ea","e8d5d60ea6b7ec1f2d4a5839354296ebe88f15ea")</f>
        <v>e8d5d60ea6b7ec1f2d4a5839354296ebe88f15ea</v>
      </c>
      <c r="C70">
        <v>1</v>
      </c>
      <c r="D70" t="s">
        <v>126</v>
      </c>
    </row>
    <row r="71" hidden="true" spans="1:4">
      <c r="A71" t="s">
        <v>127</v>
      </c>
      <c r="B71" t="str">
        <f>HYPERLINK("https://github.com/zilliztech/milvus-distributed/commit/7fe5c88d6da7e3fc5939073fadc8df147e462b0d","7fe5c88d6da7e3fc5939073fadc8df147e462b0d")</f>
        <v>7fe5c88d6da7e3fc5939073fadc8df147e462b0d</v>
      </c>
      <c r="D71" t="s">
        <v>128</v>
      </c>
    </row>
    <row r="72" spans="1:4">
      <c r="A72" t="s">
        <v>129</v>
      </c>
      <c r="B72" t="str">
        <f>HYPERLINK("https://github.com/zilliztech/milvus-distributed/commit/cbe3aeb781602328c7a933ef741997e3c4ba533c","cbe3aeb781602328c7a933ef741997e3c4ba533c")</f>
        <v>cbe3aeb781602328c7a933ef741997e3c4ba533c</v>
      </c>
      <c r="C72">
        <v>1</v>
      </c>
      <c r="D72" t="s">
        <v>130</v>
      </c>
    </row>
    <row r="73" spans="1:4">
      <c r="A73" t="s">
        <v>131</v>
      </c>
      <c r="B73" t="str">
        <f>HYPERLINK("https://github.com/zilliztech/milvus-distributed/commit/e37fa7927298a7d83d19936e962bd03f47832fb9","e37fa7927298a7d83d19936e962bd03f47832fb9")</f>
        <v>e37fa7927298a7d83d19936e962bd03f47832fb9</v>
      </c>
      <c r="C73">
        <v>1</v>
      </c>
      <c r="D73" t="s">
        <v>132</v>
      </c>
    </row>
    <row r="74" spans="1:4">
      <c r="A74" t="s">
        <v>133</v>
      </c>
      <c r="B74" t="str">
        <f>HYPERLINK("https://github.com/zilliztech/milvus-distributed/commit/183edbc65e7514ca8864235271390932dc0c12d2","183edbc65e7514ca8864235271390932dc0c12d2")</f>
        <v>183edbc65e7514ca8864235271390932dc0c12d2</v>
      </c>
      <c r="C74">
        <v>1</v>
      </c>
      <c r="D74" s="1" t="s">
        <v>134</v>
      </c>
    </row>
    <row r="75" spans="1:4">
      <c r="A75" t="s">
        <v>135</v>
      </c>
      <c r="B75" t="str">
        <f>HYPERLINK("https://github.com/zilliztech/milvus-distributed/commit/c67572bb990f2be30afef94f789fb12fcc2142aa","c67572bb990f2be30afef94f789fb12fcc2142aa")</f>
        <v>c67572bb990f2be30afef94f789fb12fcc2142aa</v>
      </c>
      <c r="C75">
        <v>1</v>
      </c>
      <c r="D75" t="s">
        <v>136</v>
      </c>
    </row>
    <row r="76" spans="1:4">
      <c r="A76" t="s">
        <v>137</v>
      </c>
      <c r="B76" t="str">
        <f>HYPERLINK("https://github.com/zilliztech/milvus-distributed/commit/b917f4621ec40135a557d8d20e96f1b2094a7d1f","b917f4621ec40135a557d8d20e96f1b2094a7d1f")</f>
        <v>b917f4621ec40135a557d8d20e96f1b2094a7d1f</v>
      </c>
      <c r="C76">
        <v>1</v>
      </c>
      <c r="D76" t="s">
        <v>138</v>
      </c>
    </row>
    <row r="77" spans="1:4">
      <c r="A77" t="s">
        <v>139</v>
      </c>
      <c r="B77" t="str">
        <f>HYPERLINK("https://github.com/zilliztech/milvus-distributed/commit/ec738e7e514bb41c4d5166b1e90f7ae2f423dbd8","ec738e7e514bb41c4d5166b1e90f7ae2f423dbd8")</f>
        <v>ec738e7e514bb41c4d5166b1e90f7ae2f423dbd8</v>
      </c>
      <c r="C77">
        <v>1</v>
      </c>
      <c r="D77" t="s">
        <v>140</v>
      </c>
    </row>
    <row r="78" spans="1:4">
      <c r="A78" t="s">
        <v>141</v>
      </c>
      <c r="B78" t="str">
        <f>HYPERLINK("https://github.com/zilliztech/milvus-distributed/commit/aa29058faa32b25fbd74d1ced11e890bedcb827f","aa29058faa32b25fbd74d1ced11e890bedcb827f")</f>
        <v>aa29058faa32b25fbd74d1ced11e890bedcb827f</v>
      </c>
      <c r="C78">
        <v>1</v>
      </c>
      <c r="D78" s="1" t="s">
        <v>142</v>
      </c>
    </row>
    <row r="79" spans="1:4">
      <c r="A79" t="s">
        <v>143</v>
      </c>
      <c r="B79" t="str">
        <f>HYPERLINK("https://github.com/zilliztech/milvus-distributed/commit/a63404224577c099eaecaa88cad4a02c5adc8701","a63404224577c099eaecaa88cad4a02c5adc8701")</f>
        <v>a63404224577c099eaecaa88cad4a02c5adc8701</v>
      </c>
      <c r="C79">
        <v>1</v>
      </c>
      <c r="D79" t="s">
        <v>144</v>
      </c>
    </row>
    <row r="80" spans="1:4">
      <c r="A80" t="s">
        <v>145</v>
      </c>
      <c r="B80" t="str">
        <f>HYPERLINK("https://github.com/zilliztech/milvus-distributed/commit/fe162aeb5d945f74f247e38ad6c3f961d1d6fd10","fe162aeb5d945f74f247e38ad6c3f961d1d6fd10")</f>
        <v>fe162aeb5d945f74f247e38ad6c3f961d1d6fd10</v>
      </c>
      <c r="C80">
        <v>1</v>
      </c>
      <c r="D80" t="s">
        <v>146</v>
      </c>
    </row>
    <row r="81" spans="1:4">
      <c r="A81" t="s">
        <v>147</v>
      </c>
      <c r="B81" t="str">
        <f>HYPERLINK("https://github.com/zilliztech/milvus-distributed/commit/309eb585d549951e134d26c0e792420261aa88b5","309eb585d549951e134d26c0e792420261aa88b5")</f>
        <v>309eb585d549951e134d26c0e792420261aa88b5</v>
      </c>
      <c r="C81">
        <v>1</v>
      </c>
      <c r="D81" t="s">
        <v>148</v>
      </c>
    </row>
    <row r="82" spans="1:4">
      <c r="A82" t="s">
        <v>149</v>
      </c>
      <c r="B82" t="str">
        <f>HYPERLINK("https://github.com/zilliztech/milvus-distributed/commit/19f7496aa0a6ba6720152a4e608df0707576fcaf","19f7496aa0a6ba6720152a4e608df0707576fcaf")</f>
        <v>19f7496aa0a6ba6720152a4e608df0707576fcaf</v>
      </c>
      <c r="C82">
        <v>1</v>
      </c>
      <c r="D82" t="s">
        <v>150</v>
      </c>
    </row>
    <row r="83" spans="1:4">
      <c r="A83" t="s">
        <v>151</v>
      </c>
      <c r="B83" t="str">
        <f>HYPERLINK("https://github.com/zilliztech/milvus-distributed/commit/8a7a00761fe5320b90792ae658c7c66e4860f8ac","8a7a00761fe5320b90792ae658c7c66e4860f8ac")</f>
        <v>8a7a00761fe5320b90792ae658c7c66e4860f8ac</v>
      </c>
      <c r="C83">
        <v>1</v>
      </c>
      <c r="D83" t="s">
        <v>152</v>
      </c>
    </row>
    <row r="84" spans="1:4">
      <c r="A84" t="s">
        <v>153</v>
      </c>
      <c r="B84" t="str">
        <f>HYPERLINK("https://github.com/zilliztech/milvus-distributed/commit/e7d8f94218619d02668d5d28fcde08cd237d697a","e7d8f94218619d02668d5d28fcde08cd237d697a")</f>
        <v>e7d8f94218619d02668d5d28fcde08cd237d697a</v>
      </c>
      <c r="C84">
        <v>1</v>
      </c>
      <c r="D84" t="s">
        <v>154</v>
      </c>
    </row>
    <row r="85" spans="1:4">
      <c r="A85" t="s">
        <v>155</v>
      </c>
      <c r="B85" t="str">
        <f>HYPERLINK("https://github.com/zilliztech/milvus-distributed/commit/0c4ad74adda28356c2b16ca8ba05440fa5dae6fc","0c4ad74adda28356c2b16ca8ba05440fa5dae6fc")</f>
        <v>0c4ad74adda28356c2b16ca8ba05440fa5dae6fc</v>
      </c>
      <c r="C85">
        <v>1</v>
      </c>
      <c r="D85" t="s">
        <v>156</v>
      </c>
    </row>
    <row r="86" spans="1:4">
      <c r="A86" t="s">
        <v>157</v>
      </c>
      <c r="B86" t="str">
        <f>HYPERLINK("https://github.com/zilliztech/milvus-distributed/commit/dffca3a85555f203c0c4bfd23cb2fe057c12987a","dffca3a85555f203c0c4bfd23cb2fe057c12987a")</f>
        <v>dffca3a85555f203c0c4bfd23cb2fe057c12987a</v>
      </c>
      <c r="C86">
        <v>1</v>
      </c>
      <c r="D86" t="s">
        <v>158</v>
      </c>
    </row>
    <row r="87" spans="1:4">
      <c r="A87" t="s">
        <v>159</v>
      </c>
      <c r="B87" t="str">
        <f>HYPERLINK("https://github.com/zilliztech/milvus-distributed/commit/f7fcbeae7b8a4b5441dc98d01d71216e4ef81595","f7fcbeae7b8a4b5441dc98d01d71216e4ef81595")</f>
        <v>f7fcbeae7b8a4b5441dc98d01d71216e4ef81595</v>
      </c>
      <c r="C87">
        <v>1</v>
      </c>
      <c r="D87" t="s">
        <v>160</v>
      </c>
    </row>
    <row r="88" spans="1:4">
      <c r="A88" t="s">
        <v>161</v>
      </c>
      <c r="B88" t="str">
        <f>HYPERLINK("https://github.com/zilliztech/milvus-distributed/commit/33b8d563650087719ea375f7179b71fcd5870b34","33b8d563650087719ea375f7179b71fcd5870b34")</f>
        <v>33b8d563650087719ea375f7179b71fcd5870b34</v>
      </c>
      <c r="C88">
        <v>1</v>
      </c>
      <c r="D88" t="s">
        <v>162</v>
      </c>
    </row>
    <row r="89" spans="1:4">
      <c r="A89" t="s">
        <v>163</v>
      </c>
      <c r="B89" t="str">
        <f>HYPERLINK("https://github.com/zilliztech/milvus-distributed/commit/b09467acfce782d038137ddb1c6aaea31af50a0c","b09467acfce782d038137ddb1c6aaea31af50a0c")</f>
        <v>b09467acfce782d038137ddb1c6aaea31af50a0c</v>
      </c>
      <c r="C89">
        <v>1</v>
      </c>
      <c r="D89" t="s">
        <v>164</v>
      </c>
    </row>
    <row r="90" spans="1:4">
      <c r="A90" t="s">
        <v>165</v>
      </c>
      <c r="B90" t="str">
        <f>HYPERLINK("https://github.com/zilliztech/milvus-distributed/commit/7c220433a8af1607939241179a17cabb8e0319d0","7c220433a8af1607939241179a17cabb8e0319d0")</f>
        <v>7c220433a8af1607939241179a17cabb8e0319d0</v>
      </c>
      <c r="C90">
        <v>1</v>
      </c>
      <c r="D90" t="s">
        <v>166</v>
      </c>
    </row>
    <row r="91" spans="1:4">
      <c r="A91" t="s">
        <v>167</v>
      </c>
      <c r="B91" t="str">
        <f>HYPERLINK("https://github.com/zilliztech/milvus-distributed/commit/29d4b9f269b427b9881ad2be3cd55e1c5522d80c","29d4b9f269b427b9881ad2be3cd55e1c5522d80c")</f>
        <v>29d4b9f269b427b9881ad2be3cd55e1c5522d80c</v>
      </c>
      <c r="C91">
        <v>1</v>
      </c>
      <c r="D91" t="s">
        <v>168</v>
      </c>
    </row>
    <row r="92" spans="1:4">
      <c r="A92" t="s">
        <v>169</v>
      </c>
      <c r="B92" t="str">
        <f>HYPERLINK("https://github.com/zilliztech/milvus-distributed/commit/a097b9d1d2cfe90057e5a6031a75a72ace0b85c5","a097b9d1d2cfe90057e5a6031a75a72ace0b85c5")</f>
        <v>a097b9d1d2cfe90057e5a6031a75a72ace0b85c5</v>
      </c>
      <c r="C92">
        <v>1</v>
      </c>
      <c r="D92" t="s">
        <v>170</v>
      </c>
    </row>
    <row r="93" spans="1:4">
      <c r="A93" t="s">
        <v>171</v>
      </c>
      <c r="B93" t="str">
        <f>HYPERLINK("https://github.com/zilliztech/milvus-distributed/commit/1140c0672d939537e77a0f5ea6ab04c824487128","1140c0672d939537e77a0f5ea6ab04c824487128")</f>
        <v>1140c0672d939537e77a0f5ea6ab04c824487128</v>
      </c>
      <c r="C93">
        <v>1</v>
      </c>
      <c r="D93" t="s">
        <v>172</v>
      </c>
    </row>
    <row r="94" spans="1:4">
      <c r="A94" t="s">
        <v>173</v>
      </c>
      <c r="B94" t="str">
        <f>HYPERLINK("https://github.com/zilliztech/milvus-distributed/commit/b2cad88c746e67a57d590836408394e7b4ab50a4","b2cad88c746e67a57d590836408394e7b4ab50a4")</f>
        <v>b2cad88c746e67a57d590836408394e7b4ab50a4</v>
      </c>
      <c r="C94">
        <v>1</v>
      </c>
      <c r="D94" t="s">
        <v>174</v>
      </c>
    </row>
    <row r="95" spans="1:4">
      <c r="A95" t="s">
        <v>175</v>
      </c>
      <c r="B95" t="str">
        <f>HYPERLINK("https://github.com/zilliztech/milvus-distributed/commit/2afcc452a071c8ab42fa93a00f89d27d58380d77","2afcc452a071c8ab42fa93a00f89d27d58380d77")</f>
        <v>2afcc452a071c8ab42fa93a00f89d27d58380d77</v>
      </c>
      <c r="C95">
        <v>1</v>
      </c>
      <c r="D95" t="s">
        <v>176</v>
      </c>
    </row>
    <row r="96" spans="1:4">
      <c r="A96" t="s">
        <v>177</v>
      </c>
      <c r="B96" t="str">
        <f>HYPERLINK("https://github.com/zilliztech/milvus-distributed/commit/bfdffdde32a837112bfd7f9330a2ee67353ed415","bfdffdde32a837112bfd7f9330a2ee67353ed415")</f>
        <v>bfdffdde32a837112bfd7f9330a2ee67353ed415</v>
      </c>
      <c r="C96">
        <v>1</v>
      </c>
      <c r="D96" s="1" t="s">
        <v>178</v>
      </c>
    </row>
    <row r="97" spans="1:4">
      <c r="A97" t="s">
        <v>179</v>
      </c>
      <c r="B97" t="str">
        <f>HYPERLINK("https://github.com/zilliztech/milvus-distributed/commit/dc757a22f8a872de2ebbd1c0f029cacf17756c14","dc757a22f8a872de2ebbd1c0f029cacf17756c14")</f>
        <v>dc757a22f8a872de2ebbd1c0f029cacf17756c14</v>
      </c>
      <c r="C97">
        <v>1</v>
      </c>
      <c r="D97" s="1" t="s">
        <v>180</v>
      </c>
    </row>
    <row r="98" spans="1:4">
      <c r="A98" t="s">
        <v>181</v>
      </c>
      <c r="B98" t="str">
        <f>HYPERLINK("https://github.com/zilliztech/milvus-distributed/commit/31f9f81449b30792178e8659a812d7fa63ccbf31","31f9f81449b30792178e8659a812d7fa63ccbf31")</f>
        <v>31f9f81449b30792178e8659a812d7fa63ccbf31</v>
      </c>
      <c r="C98">
        <v>1</v>
      </c>
      <c r="D98" t="s">
        <v>182</v>
      </c>
    </row>
    <row r="99" spans="1:4">
      <c r="A99" t="s">
        <v>183</v>
      </c>
      <c r="B99" t="str">
        <f>HYPERLINK("https://github.com/zilliztech/milvus-distributed/commit/5c5d75758c3064bbfd59cc06bacab5950ee051cb","5c5d75758c3064bbfd59cc06bacab5950ee051cb")</f>
        <v>5c5d75758c3064bbfd59cc06bacab5950ee051cb</v>
      </c>
      <c r="C99">
        <v>1</v>
      </c>
      <c r="D99" t="s">
        <v>184</v>
      </c>
    </row>
    <row r="100" spans="1:4">
      <c r="A100" t="s">
        <v>185</v>
      </c>
      <c r="B100" t="str">
        <f>HYPERLINK("https://github.com/zilliztech/milvus-distributed/commit/428491493a35fc6c9f6e8a40b22c8c92837936c0","428491493a35fc6c9f6e8a40b22c8c92837936c0")</f>
        <v>428491493a35fc6c9f6e8a40b22c8c92837936c0</v>
      </c>
      <c r="C100">
        <v>1</v>
      </c>
      <c r="D100" s="1" t="s">
        <v>186</v>
      </c>
    </row>
    <row r="101" spans="1:4">
      <c r="A101" t="s">
        <v>187</v>
      </c>
      <c r="B101" t="str">
        <f>HYPERLINK("https://github.com/zilliztech/milvus-distributed/commit/a98bc67e24c63249ce4236a59b7cd3ba1509845b","a98bc67e24c63249ce4236a59b7cd3ba1509845b")</f>
        <v>a98bc67e24c63249ce4236a59b7cd3ba1509845b</v>
      </c>
      <c r="C101">
        <v>1</v>
      </c>
      <c r="D101" t="s">
        <v>188</v>
      </c>
    </row>
    <row r="102" spans="1:4">
      <c r="A102" t="s">
        <v>189</v>
      </c>
      <c r="B102" t="str">
        <f>HYPERLINK("https://github.com/zilliztech/milvus-distributed/commit/8c44f63f51eedf777cbe4d1ddd9fedb4c6c27dab","8c44f63f51eedf777cbe4d1ddd9fedb4c6c27dab")</f>
        <v>8c44f63f51eedf777cbe4d1ddd9fedb4c6c27dab</v>
      </c>
      <c r="C102">
        <v>1</v>
      </c>
      <c r="D102" t="s">
        <v>144</v>
      </c>
    </row>
    <row r="103" spans="1:4">
      <c r="A103" t="s">
        <v>190</v>
      </c>
      <c r="B103" t="str">
        <f>HYPERLINK("https://github.com/zilliztech/milvus-distributed/commit/6f26e08d157cf9a435e636e4c85b53f4a7148323","6f26e08d157cf9a435e636e4c85b53f4a7148323")</f>
        <v>6f26e08d157cf9a435e636e4c85b53f4a7148323</v>
      </c>
      <c r="C103">
        <v>1</v>
      </c>
      <c r="D103" t="s">
        <v>191</v>
      </c>
    </row>
    <row r="104" spans="1:4">
      <c r="A104" t="s">
        <v>192</v>
      </c>
      <c r="B104" t="str">
        <f>HYPERLINK("https://github.com/zilliztech/milvus-distributed/commit/207c7da954f080a475fd16f4e9bf18f98430dd3b","207c7da954f080a475fd16f4e9bf18f98430dd3b")</f>
        <v>207c7da954f080a475fd16f4e9bf18f98430dd3b</v>
      </c>
      <c r="C104">
        <v>1</v>
      </c>
      <c r="D104" t="s">
        <v>193</v>
      </c>
    </row>
    <row r="105" spans="1:4">
      <c r="A105" t="s">
        <v>194</v>
      </c>
      <c r="B105" t="str">
        <f>HYPERLINK("https://github.com/zilliztech/milvus-distributed/commit/b70d383054fab0ed95ca3ee5913cfbc03cd68b45","b70d383054fab0ed95ca3ee5913cfbc03cd68b45")</f>
        <v>b70d383054fab0ed95ca3ee5913cfbc03cd68b45</v>
      </c>
      <c r="C105">
        <v>1</v>
      </c>
      <c r="D105" t="s">
        <v>195</v>
      </c>
    </row>
    <row r="106" spans="1:4">
      <c r="A106" t="s">
        <v>196</v>
      </c>
      <c r="B106" t="str">
        <f>HYPERLINK("https://github.com/zilliztech/milvus-distributed/commit/baa1100a3c9b3fcfad53dcbd926c414e0b652233","baa1100a3c9b3fcfad53dcbd926c414e0b652233")</f>
        <v>baa1100a3c9b3fcfad53dcbd926c414e0b652233</v>
      </c>
      <c r="C106">
        <v>1</v>
      </c>
      <c r="D106" t="s">
        <v>197</v>
      </c>
    </row>
    <row r="107" spans="1:4">
      <c r="A107" t="s">
        <v>198</v>
      </c>
      <c r="B107" t="str">
        <f>HYPERLINK("https://github.com/zilliztech/milvus-distributed/commit/0bb5191ccc01e8f37b8b97d01df8a3298b06ccbd","0bb5191ccc01e8f37b8b97d01df8a3298b06ccbd")</f>
        <v>0bb5191ccc01e8f37b8b97d01df8a3298b06ccbd</v>
      </c>
      <c r="C107">
        <v>1</v>
      </c>
      <c r="D107" t="s">
        <v>199</v>
      </c>
    </row>
    <row r="108" spans="1:4">
      <c r="A108" t="s">
        <v>200</v>
      </c>
      <c r="B108" t="str">
        <f>HYPERLINK("https://github.com/zilliztech/milvus-distributed/commit/0d55d9c868b061691826e986a60d1987541b66ae","0d55d9c868b061691826e986a60d1987541b66ae")</f>
        <v>0d55d9c868b061691826e986a60d1987541b66ae</v>
      </c>
      <c r="C108">
        <v>1</v>
      </c>
      <c r="D108" s="1" t="s">
        <v>201</v>
      </c>
    </row>
    <row r="109" spans="1:4">
      <c r="A109" t="s">
        <v>202</v>
      </c>
      <c r="B109" t="str">
        <f>HYPERLINK("https://github.com/zilliztech/milvus-distributed/commit/b06813195e8531a930b40ab8875fd9e319cea41b","b06813195e8531a930b40ab8875fd9e319cea41b")</f>
        <v>b06813195e8531a930b40ab8875fd9e319cea41b</v>
      </c>
      <c r="C109">
        <v>1</v>
      </c>
      <c r="D109" t="s">
        <v>203</v>
      </c>
    </row>
    <row r="110" spans="1:4">
      <c r="A110" t="s">
        <v>204</v>
      </c>
      <c r="B110" t="str">
        <f>HYPERLINK("https://github.com/zilliztech/milvus-distributed/commit/4591f84dfe4fae782b0a890fd6538b0f50f66289","4591f84dfe4fae782b0a890fd6538b0f50f66289")</f>
        <v>4591f84dfe4fae782b0a890fd6538b0f50f66289</v>
      </c>
      <c r="C110">
        <v>1</v>
      </c>
      <c r="D110" t="s">
        <v>205</v>
      </c>
    </row>
    <row r="111" spans="1:4">
      <c r="A111" t="s">
        <v>206</v>
      </c>
      <c r="B111" t="str">
        <f>HYPERLINK("https://github.com/zilliztech/milvus-distributed/commit/5a0c3d2abd46c37c387b15bc2c7f6930370d5614","5a0c3d2abd46c37c387b15bc2c7f6930370d5614")</f>
        <v>5a0c3d2abd46c37c387b15bc2c7f6930370d5614</v>
      </c>
      <c r="C111">
        <v>1</v>
      </c>
      <c r="D111" t="s">
        <v>207</v>
      </c>
    </row>
    <row r="112" hidden="true" spans="1:4">
      <c r="A112" t="s">
        <v>208</v>
      </c>
      <c r="B112" t="str">
        <f>HYPERLINK("https://github.com/zilliztech/milvus-distributed/commit/39ce7a127728a4ecfbe679697849e5b3a22282e4","39ce7a127728a4ecfbe679697849e5b3a22282e4")</f>
        <v>39ce7a127728a4ecfbe679697849e5b3a22282e4</v>
      </c>
      <c r="D112" t="s">
        <v>209</v>
      </c>
    </row>
    <row r="113" hidden="true" spans="1:4">
      <c r="A113" t="s">
        <v>210</v>
      </c>
      <c r="B113" t="str">
        <f>HYPERLINK("https://github.com/zilliztech/milvus-distributed/commit/1609c86608f9ceb3fb69ed5cefc3ff0802531c86","1609c86608f9ceb3fb69ed5cefc3ff0802531c86")</f>
        <v>1609c86608f9ceb3fb69ed5cefc3ff0802531c86</v>
      </c>
      <c r="D113" t="s">
        <v>211</v>
      </c>
    </row>
    <row r="114" spans="1:4">
      <c r="A114" t="s">
        <v>212</v>
      </c>
      <c r="B114" t="str">
        <f>HYPERLINK("https://github.com/zilliztech/milvus-distributed/commit/f3ffb4477a4f07726d1687e075e71e4b850d2675","f3ffb4477a4f07726d1687e075e71e4b850d2675")</f>
        <v>f3ffb4477a4f07726d1687e075e71e4b850d2675</v>
      </c>
      <c r="C114">
        <v>1</v>
      </c>
      <c r="D114" t="s">
        <v>213</v>
      </c>
    </row>
    <row r="115" spans="1:4">
      <c r="A115" t="s">
        <v>214</v>
      </c>
      <c r="B115" t="str">
        <f>HYPERLINK("https://github.com/zilliztech/milvus-distributed/commit/5c384fa1fc079c534e9b887a1f38c58f16290864","5c384fa1fc079c534e9b887a1f38c58f16290864")</f>
        <v>5c384fa1fc079c534e9b887a1f38c58f16290864</v>
      </c>
      <c r="C115">
        <v>1</v>
      </c>
      <c r="D115" t="s">
        <v>215</v>
      </c>
    </row>
    <row r="116" spans="1:4">
      <c r="A116" t="s">
        <v>216</v>
      </c>
      <c r="B116" t="str">
        <f>HYPERLINK("https://github.com/zilliztech/milvus-distributed/commit/ce56c51edbe739244ad39523ed9cd5602d0d5d56","ce56c51edbe739244ad39523ed9cd5602d0d5d56")</f>
        <v>ce56c51edbe739244ad39523ed9cd5602d0d5d56</v>
      </c>
      <c r="C116">
        <v>1</v>
      </c>
      <c r="D116" t="s">
        <v>217</v>
      </c>
    </row>
    <row r="117" spans="1:4">
      <c r="A117" t="s">
        <v>218</v>
      </c>
      <c r="B117" t="str">
        <f>HYPERLINK("https://github.com/zilliztech/milvus-distributed/commit/131b8d31be5a76bf03637a4885a795a2055dc518","131b8d31be5a76bf03637a4885a795a2055dc518")</f>
        <v>131b8d31be5a76bf03637a4885a795a2055dc518</v>
      </c>
      <c r="C117">
        <v>1</v>
      </c>
      <c r="D117" t="s">
        <v>219</v>
      </c>
    </row>
    <row r="118" spans="1:4">
      <c r="A118" t="s">
        <v>220</v>
      </c>
      <c r="B118" t="str">
        <f>HYPERLINK("https://github.com/zilliztech/milvus-distributed/commit/76dfb2af9a053cc9dcf7409c656fba61c52f0794","76dfb2af9a053cc9dcf7409c656fba61c52f0794")</f>
        <v>76dfb2af9a053cc9dcf7409c656fba61c52f0794</v>
      </c>
      <c r="C118">
        <v>1</v>
      </c>
      <c r="D118" s="1" t="s">
        <v>221</v>
      </c>
    </row>
    <row r="119" spans="1:4">
      <c r="A119" t="s">
        <v>222</v>
      </c>
      <c r="B119" t="str">
        <f>HYPERLINK("https://github.com/zilliztech/milvus-distributed/commit/bce05b61d6d0553344dd6aa114231274de886eba","bce05b61d6d0553344dd6aa114231274de886eba")</f>
        <v>bce05b61d6d0553344dd6aa114231274de886eba</v>
      </c>
      <c r="C119">
        <v>1</v>
      </c>
      <c r="D119" t="s">
        <v>219</v>
      </c>
    </row>
    <row r="120" spans="1:4">
      <c r="A120" t="s">
        <v>223</v>
      </c>
      <c r="B120" t="str">
        <f>HYPERLINK("https://github.com/zilliztech/milvus-distributed/commit/6cbd975ae7fcba0496e13418397765f3b8f2c1da","6cbd975ae7fcba0496e13418397765f3b8f2c1da")</f>
        <v>6cbd975ae7fcba0496e13418397765f3b8f2c1da</v>
      </c>
      <c r="C120">
        <v>1</v>
      </c>
      <c r="D120" t="s">
        <v>224</v>
      </c>
    </row>
    <row r="121" spans="1:4">
      <c r="A121" t="s">
        <v>225</v>
      </c>
      <c r="B121" t="str">
        <f>HYPERLINK("https://github.com/zilliztech/milvus-distributed/commit/1c444e7da61eb67e043b7478620e54174a74dbc8","1c444e7da61eb67e043b7478620e54174a74dbc8")</f>
        <v>1c444e7da61eb67e043b7478620e54174a74dbc8</v>
      </c>
      <c r="C121">
        <v>1</v>
      </c>
      <c r="D121" s="1" t="s">
        <v>226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czs</cp:lastModifiedBy>
  <dcterms:created xsi:type="dcterms:W3CDTF">2021-04-16T01:33:00Z</dcterms:created>
  <dcterms:modified xsi:type="dcterms:W3CDTF">2021-04-18T20:00:44Z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