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<sst xmlns="http://schemas.openxmlformats.org/spreadsheetml/2006/main" count="266" uniqueCount="264">
  <si>
    <t>Date</t>
  </si>
  <si>
    <t>CommitUrl</t>
  </si>
  <si>
    <t>Keep</t>
  </si>
  <si>
    <t>Message</t>
  </si>
  <si>
    <t>2020-11-13 14:20:51</t>
  </si>
  <si>
    <t>Add QueryNodeSegStats proto</t>
  </si>
  <si>
    <t>2020-11-18 15:04:17</t>
  </si>
  <si>
    <t>Implement segment management in master</t>
  </si>
  <si>
    <t>2020-11-21 17:11:05</t>
  </si>
  <si>
    <t>Add unittest and fix a bug in segment manager</t>
  </si>
  <si>
    <t>2020-11-21 18:36:14</t>
  </si>
  <si>
    <t>Modify pulsar address in unittest</t>
  </si>
  <si>
    <t>2020-11-23 10:20:30</t>
  </si>
  <si>
    <t>Add segment threshold factor</t>
  </si>
  <si>
    <t>2020-11-25 14:44:30</t>
  </si>
  <si>
    <t>Add collectionName/partitionTag/fieldName validation.</t>
  </si>
  <si>
    <t>2020-11-25 19:47:30</t>
  </si>
  <si>
    <t>Merge pull request #290 from czs007/fix_segAssigner
Fix seg assigner</t>
  </si>
  <si>
    <t>2020-11-25 18:39:05</t>
  </si>
  <si>
    <t>Add number limitation of partition and field. And Change default partition tag to "_default"</t>
  </si>
  <si>
    <t>2020-11-26 14:54:03</t>
  </si>
  <si>
    <t xml:space="preserve">Add dimension validation. </t>
  </si>
  <si>
    <t>2020-12-03 10:16:22</t>
  </si>
  <si>
    <t>Add binlog desgin to chap08_binlog.md</t>
  </si>
  <si>
    <t>2020-12-08 19:13:39</t>
  </si>
  <si>
    <t xml:space="preserve">Add binlog serialization and deserialization </t>
  </si>
  <si>
    <t>2020-12-09 09:55:56</t>
  </si>
  <si>
    <t>Fix binlog reader bug</t>
  </si>
  <si>
    <t>2020-12-09 15:14:31</t>
  </si>
  <si>
    <t>Merge pull request #393 from neza2017/binlog-unittest
binlog</t>
  </si>
  <si>
    <t>2020-12-10 13:35:09</t>
  </si>
  <si>
    <t xml:space="preserve">Modify metatable close segment interface. </t>
  </si>
  <si>
    <t>2020-12-11 18:15:56</t>
  </si>
  <si>
    <t>Merge pull request #422 from neza2017/binlog-unittest
binlog unittest</t>
  </si>
  <si>
    <t>2020-12-18 18:04:31</t>
  </si>
  <si>
    <t>Merge pull request #432 from neza2017/md-321
[MD-321]  add util tool, list values of bin log file</t>
  </si>
  <si>
    <t>2020-12-19 12:55:24</t>
  </si>
  <si>
    <t xml:space="preserve">Refactor segment manager </t>
  </si>
  <si>
    <t>2020-12-21 09:56:35</t>
  </si>
  <si>
    <t>Add unittests</t>
  </si>
  <si>
    <t>2020-12-21 10:51:37</t>
  </si>
  <si>
    <t>Move expire timestamp to SegIDAssignment</t>
  </si>
  <si>
    <t>2020-12-21 20:24:40</t>
  </si>
  <si>
    <t>Add runtime stats to record field stats</t>
  </si>
  <si>
    <t>2020-12-22 20:16:32</t>
  </si>
  <si>
    <t>Add index meta to meta table</t>
  </si>
  <si>
    <t>2020-12-23 11:34:35</t>
  </si>
  <si>
    <t>Remove index_name in IndexRequest and remove indexType in FieldIndexMeta</t>
  </si>
  <si>
    <t>2020-12-23 15:13:45</t>
  </si>
  <si>
    <t>Save index meta to meta table</t>
  </si>
  <si>
    <t>2020-12-23 16:27:24</t>
  </si>
  <si>
    <t>Merge pull request #458 from sunby/add_index_meta
save index meta to meta table</t>
  </si>
  <si>
    <t>2020-12-24 10:11:34</t>
  </si>
  <si>
    <t>Move Status to SegIDAssignment</t>
  </si>
  <si>
    <t>2020-12-24 11:32:37</t>
  </si>
  <si>
    <t>Merge pull request #465 from sunby/change_assign_rpc
move Status to SegIDAssignment</t>
  </si>
  <si>
    <t>2020-12-24 14:50:16</t>
  </si>
  <si>
    <t xml:space="preserve">Add CreateIndex RPC </t>
  </si>
  <si>
    <t>2020-12-25 15:39:56</t>
  </si>
  <si>
    <t xml:space="preserve">Add DescribeIndex and DescribeIndexProgress RPC </t>
  </si>
  <si>
    <t>2020-12-25 16:08:35</t>
  </si>
  <si>
    <t xml:space="preserve">Add runtime stats unittest </t>
  </si>
  <si>
    <t>2020-12-25 18:32:03</t>
  </si>
  <si>
    <t xml:space="preserve">Add runtime stats in master </t>
  </si>
  <si>
    <t>2020-12-30 16:41:24</t>
  </si>
  <si>
    <t>Fix bug when starting indexbuilder</t>
  </si>
  <si>
    <t>2020-12-30 17:29:33</t>
  </si>
  <si>
    <t>Merge pull request #508 from sunby/fix_start_indexbuilder
fix bug when starting indexbuilder</t>
  </si>
  <si>
    <t>2020-12-30 19:56:54</t>
  </si>
  <si>
    <t>Filter indexable fields in flush scheduler</t>
  </si>
  <si>
    <t>2020-12-31 15:08:44</t>
  </si>
  <si>
    <t>Merge pull request #513 from sunby/filter_indexable_fields
filter indexable fields in flush scheduler</t>
  </si>
  <si>
    <t>2020-12-31 17:48:49</t>
  </si>
  <si>
    <t>Merge pull request #519 from bigsheeper/sprint5-unmarshal-func
register flush msg unmarshal func</t>
  </si>
  <si>
    <t>2021-01-04 18:56:33</t>
  </si>
  <si>
    <t>Merge pull request #529 from czs007/add_indexbuilder_addr
paramtable:add indexbuilder address</t>
  </si>
  <si>
    <t>2020-12-31 11:20:03</t>
  </si>
  <si>
    <t>Remove mock client in master</t>
  </si>
  <si>
    <t>2021-01-05 10:19:59</t>
  </si>
  <si>
    <t>Merge pull request #535 from bigsheeper/sprint5-write-describe-seg
fix write client DescribeSegment</t>
  </si>
  <si>
    <t>2021-01-05 10:57:59</t>
  </si>
  <si>
    <t xml:space="preserve">Refactor flush scheduler </t>
  </si>
  <si>
    <t>2021-01-05 11:31:42</t>
  </si>
  <si>
    <t xml:space="preserve">Change kvRootPath to MetaRootPath in master </t>
  </si>
  <si>
    <t>2021-01-05 13:05:06</t>
  </si>
  <si>
    <t>Merge pull request #540 from czs007/fix_indexbuilder_meta_tmp
fix bug: indexbuilder req not initialized</t>
  </si>
  <si>
    <t>2021-01-05 16:09:14</t>
  </si>
  <si>
    <t xml:space="preserve">Pass type params when building index </t>
  </si>
  <si>
    <t>2021-01-06 13:14:38</t>
  </si>
  <si>
    <t>Add flush timestamp</t>
  </si>
  <si>
    <t>2021-01-06 19:23:31</t>
  </si>
  <si>
    <t xml:space="preserve">Remove collection in segment manager when dropping collection </t>
  </si>
  <si>
    <t>2021-01-07 14:05:08</t>
  </si>
  <si>
    <t>Fix bug of segment manager</t>
  </si>
  <si>
    <t>2021-01-07 15:39:20</t>
  </si>
  <si>
    <t xml:space="preserve">Fix bug in describeIndexProgressTask </t>
  </si>
  <si>
    <t>2021-01-07 17:24:40</t>
  </si>
  <si>
    <t xml:space="preserve">Add unit tests </t>
  </si>
  <si>
    <t>2021-01-08 11:06:56</t>
  </si>
  <si>
    <t>Add pre-checks in create index task</t>
  </si>
  <si>
    <t>2021-01-08 16:00:16</t>
  </si>
  <si>
    <t>Modify test_index</t>
  </si>
  <si>
    <t>2021-01-15 17:09:41</t>
  </si>
  <si>
    <t>Add data service</t>
  </si>
  <si>
    <t>2021-01-19 12:10:49</t>
  </si>
  <si>
    <t>2021-01-19 15:35:40</t>
  </si>
  <si>
    <t xml:space="preserve">Add dd handler </t>
  </si>
  <si>
    <t>2021-01-19 16:28:14</t>
  </si>
  <si>
    <t>Merge pull request #707 from GuoRentong/service-state
update Component interface</t>
  </si>
  <si>
    <t>2021-01-19 18:47:45</t>
  </si>
  <si>
    <t>Merge pull request #711 from neza2017/md-456
set msg stream</t>
  </si>
  <si>
    <t>2021-01-20 11:02:29</t>
  </si>
  <si>
    <t>Rename GetServiceStates to GetComponentStates and reconstruct NodeStates and ServiceStates</t>
  </si>
  <si>
    <t>2021-01-20 11:08:04</t>
  </si>
  <si>
    <t>Change ComponentStates in proto</t>
  </si>
  <si>
    <t>2021-01-19 17:38:01</t>
  </si>
  <si>
    <t>Add error returned by Init,Start,Stop functions</t>
  </si>
  <si>
    <t>2021-01-21 16:55:26</t>
  </si>
  <si>
    <t>Merge pull request #737 from sunby/init_return_error
add error returned by Init,Start,Stop functions</t>
  </si>
  <si>
    <t>2021-01-22 11:07:07</t>
  </si>
  <si>
    <t>Add client and grpc service</t>
  </si>
  <si>
    <t>2021-01-22 19:43:27</t>
  </si>
  <si>
    <t>Add interfaces with other modules</t>
  </si>
  <si>
    <t>2021-01-23 14:41:29</t>
  </si>
  <si>
    <t>Implment data service</t>
  </si>
  <si>
    <t>2021-01-23 20:22:59</t>
  </si>
  <si>
    <t xml:space="preserve">Add init params returned to data node </t>
  </si>
  <si>
    <t>2021-01-25 13:45:56</t>
  </si>
  <si>
    <t>Refactor data service.</t>
  </si>
  <si>
    <t>2021-01-25 15:16:28</t>
  </si>
  <si>
    <t>Init params and add segment start/end position</t>
  </si>
  <si>
    <t>2021-01-26 15:14:49</t>
  </si>
  <si>
    <t>Add main function</t>
  </si>
  <si>
    <t>2021-01-26 16:36:26</t>
  </si>
  <si>
    <t>Add make dataservice in Makefile</t>
  </si>
  <si>
    <t>2021-01-26 17:05:00</t>
  </si>
  <si>
    <t>Merge pull request #798 from neza2017/fix-master
Fix master</t>
  </si>
  <si>
    <t>2021-01-26 17:06:13</t>
  </si>
  <si>
    <t>2021-01-26 18:45:12</t>
  </si>
  <si>
    <t>Fix data service init</t>
  </si>
  <si>
    <t>2021-01-27 09:59:17</t>
  </si>
  <si>
    <t>Change params</t>
  </si>
  <si>
    <t>2021-01-27 10:31:32</t>
  </si>
  <si>
    <t>Merge pull request #808 from sunby/fix_dataservice_init
change params</t>
  </si>
  <si>
    <t>2021-01-27 10:33:17</t>
  </si>
  <si>
    <t>Add dbID to data service proto</t>
  </si>
  <si>
    <t>2021-01-27 10:50:45</t>
  </si>
  <si>
    <t>Merge pull request #810 from sunby/change_dataservice_prot
add dbID to data service proto</t>
  </si>
  <si>
    <t>2021-01-27 11:40:10</t>
  </si>
  <si>
    <t>Fix data service startup bug</t>
  </si>
  <si>
    <t>2021-01-27 14:37:33</t>
  </si>
  <si>
    <t>Merge pull request #813 from sunby/fix_dataservice_bug
fix data service startup bug</t>
  </si>
  <si>
    <t>2021-01-27 16:38:18</t>
  </si>
  <si>
    <t>Add loop to update tsoallocator and id allocator in master service</t>
  </si>
  <si>
    <t>2021-01-28 11:24:41</t>
  </si>
  <si>
    <t>Add datanode client in data service</t>
  </si>
  <si>
    <t>2021-01-28 15:20:24</t>
  </si>
  <si>
    <t>Fix get component states</t>
  </si>
  <si>
    <t>2021-01-28 16:41:24</t>
  </si>
  <si>
    <t>Add index params serde to IndexCodec</t>
  </si>
  <si>
    <t>2021-01-28 10:14:31</t>
  </si>
  <si>
    <t>Add watcher_test and fix some bugs</t>
  </si>
  <si>
    <t>2021-01-30 11:49:48</t>
  </si>
  <si>
    <t xml:space="preserve">Add NewDataService in main </t>
  </si>
  <si>
    <t>2021-01-30 16:39:28</t>
  </si>
  <si>
    <t xml:space="preserve">Add dataservice dockerfile
</t>
  </si>
  <si>
    <t>2021-02-01 11:36:59</t>
  </si>
  <si>
    <t xml:space="preserve">Add proxyservice/proxynode/indexservice/indexnode wrapper </t>
  </si>
  <si>
    <t>2021-02-01 16:20:13</t>
  </si>
  <si>
    <t>Fix bugs</t>
  </si>
  <si>
    <t>2021-02-02 11:14:17</t>
  </si>
  <si>
    <t xml:space="preserve">Fix bugs in GetInsertChannels </t>
  </si>
  <si>
    <t>2021-02-02 14:11:32</t>
  </si>
  <si>
    <t>Merge pull request #849 from sunby/add_dataservice_dockerfile
add dataservice dockerfile</t>
  </si>
  <si>
    <t>2021-02-02 14:25:58</t>
  </si>
  <si>
    <t xml:space="preserve">Add GetCount and implement GetCollectionStatistics </t>
  </si>
  <si>
    <t>2021-02-02 19:56:11</t>
  </si>
  <si>
    <t>Save indexName and indexID in IndexCodec</t>
  </si>
  <si>
    <t>2021-02-02 18:53:10</t>
  </si>
  <si>
    <t>Change SegmentInfo</t>
  </si>
  <si>
    <t>2021-02-03 15:07:48</t>
  </si>
  <si>
    <t xml:space="preserve">Set fixed insert channel number, remove channel manager </t>
  </si>
  <si>
    <t>2021-02-03 19:45:52</t>
  </si>
  <si>
    <t>Implement getSegmentInfo interfaces</t>
  </si>
  <si>
    <t>2021-02-04 11:52:10</t>
  </si>
  <si>
    <t>Defer lock's unlock in meta::DropSegment</t>
  </si>
  <si>
    <t>2021-02-04 17:31:02</t>
  </si>
  <si>
    <t>Fix timesync startup bugs</t>
  </si>
  <si>
    <t>2021-02-04 20:03:19</t>
  </si>
  <si>
    <t>Fix dataservice startup</t>
  </si>
  <si>
    <t>2021-02-05 10:19:52</t>
  </si>
  <si>
    <t>Fix close insert msg stream bug</t>
  </si>
  <si>
    <t>2021-02-06 10:28:53</t>
  </si>
  <si>
    <t>Fix startup bugs in some modules</t>
  </si>
  <si>
    <t>2021-02-07 13:53:40</t>
  </si>
  <si>
    <t xml:space="preserve">Fix queryservice client init bug </t>
  </si>
  <si>
    <t>2021-02-07 14:51:52</t>
  </si>
  <si>
    <t>Record segment flushed state</t>
  </si>
  <si>
    <t>2021-02-08 15:19:48</t>
  </si>
  <si>
    <t>Fix master meta table  bugs</t>
  </si>
  <si>
    <t>2021-02-08 16:42:56</t>
  </si>
  <si>
    <t>Change ttMsgStream of dataservice to MsgStream</t>
  </si>
  <si>
    <t>2021-02-18 19:53:55</t>
  </si>
  <si>
    <t>Add zap log</t>
  </si>
  <si>
    <t>2021-02-19 14:01:43</t>
  </si>
  <si>
    <t>Merge pull request #976 from sunby/add_log
add zap log</t>
  </si>
  <si>
    <t>2021-02-19 15:37:04</t>
  </si>
  <si>
    <t>Find failed python tests and add skip mark "r0.3-test"</t>
  </si>
  <si>
    <t>2021-02-22 09:58:34</t>
  </si>
  <si>
    <t>Create a goroutine to receive msg for every consumer</t>
  </si>
  <si>
    <t>2021-02-22 15:24:21</t>
  </si>
  <si>
    <t>Merge pull request #993 from sunby/fix_msg_stream
fix high cpu usage in PulsarMsgStream.</t>
  </si>
  <si>
    <t>2021-02-23 09:58:06</t>
  </si>
  <si>
    <t xml:space="preserve">Replace log in dataservice </t>
  </si>
  <si>
    <t>2021-02-24 17:56:03</t>
  </si>
  <si>
    <t>Change return value of GetCollectionStatistics.</t>
  </si>
  <si>
    <t>2021-02-26 09:23:39</t>
  </si>
  <si>
    <t xml:space="preserve">Add LoadCollection from master </t>
  </si>
  <si>
    <t>2021-03-02 15:52:42</t>
  </si>
  <si>
    <t xml:space="preserve">Init start position when opening new segment </t>
  </si>
  <si>
    <t>2021-03-04 16:01:30</t>
  </si>
  <si>
    <t xml:space="preserve">Add log panic in log module </t>
  </si>
  <si>
    <t>2021-03-04 18:58:16</t>
  </si>
  <si>
    <t>Refactor code
1. add error as return value
2. check assertion success</t>
  </si>
  <si>
    <t>2021-03-05 10:15:27</t>
  </si>
  <si>
    <t>Delete internal/errors package</t>
  </si>
  <si>
    <t>2021-03-08 10:49:44</t>
  </si>
  <si>
    <t>Remove GetCount in data service</t>
  </si>
  <si>
    <t>2021-03-08 15:25:55</t>
  </si>
  <si>
    <t xml:space="preserve">Init rand.Seed </t>
  </si>
  <si>
    <t>2021-03-08 16:24:55</t>
  </si>
  <si>
    <t>Change default log output to stdout</t>
  </si>
  <si>
    <t>2021-03-08 18:04:09</t>
  </si>
  <si>
    <t>Remove redundant mutex</t>
  </si>
  <si>
    <t>2021-03-10 09:41:51</t>
  </si>
  <si>
    <t>Add tags in test_search</t>
  </si>
  <si>
    <t>2021-03-10 15:49:23</t>
  </si>
  <si>
    <t xml:space="preserve">Fix grpc startup in query node </t>
  </si>
  <si>
    <t>2021-03-11 14:15:18</t>
  </si>
  <si>
    <t>Replace log with zap</t>
  </si>
  <si>
    <t>2021-03-13 11:59:24</t>
  </si>
  <si>
    <t>Log msgID and role when log collection</t>
  </si>
  <si>
    <t>2021-03-20 20:41:39</t>
  </si>
  <si>
    <t>Add global mutex for segment allocate</t>
  </si>
  <si>
    <t>2021-03-24 14:43:38</t>
  </si>
  <si>
    <t>Add Flush segment optimization</t>
  </si>
  <si>
    <t>2021-03-24 16:35:38</t>
  </si>
  <si>
    <t>Fix data race in datanode tests</t>
  </si>
  <si>
    <t>2021-03-27 14:01:52</t>
  </si>
  <si>
    <t>Add proxy service timetick loop to expire allcoations</t>
  </si>
  <si>
    <t>2021-03-29 15:14:51</t>
  </si>
  <si>
    <t xml:space="preserve">Fix bug of estimating record size </t>
  </si>
  <si>
    <t>2021-03-29 17:48:15</t>
  </si>
  <si>
    <t xml:space="preserve">Fix high cpu usage in singlenode </t>
  </si>
  <si>
    <t>2021-04-08 14:14:43</t>
  </si>
  <si>
    <t>Add minio and etcd stats watcher 
Our system needs to watch the performance of etcd and minio. For now I just add the creation stats.</t>
  </si>
  <si>
    <t>2021-04-08 15:08:34</t>
  </si>
  <si>
    <t xml:space="preserve">Add cluster unit tests </t>
  </si>
  <si>
    <t>2021-04-09 09:55:04</t>
  </si>
  <si>
    <t xml:space="preserve">Refactor meta.go </t>
  </si>
  <si>
    <t>2021-04-12 16:35:51</t>
  </si>
  <si>
    <t xml:space="preserve">Refactor data service segment allocator </t>
  </si>
  <si>
    <t>2021-04-13 09:47:02</t>
  </si>
  <si>
    <t>Refactor datanode register 
Dataservice should not be stalled during registering datanode.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</si>
</sst>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32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5" fillId="4" borderId="3" applyNumberFormat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19" fillId="12" borderId="3" applyNumberFormat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15" fillId="14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16" fillId="15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13" fillId="0" borderId="7" applyNumberFormat="false" applyFill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14" fillId="13" borderId="8" applyNumberFormat="false" applyAlignment="false" applyProtection="false">
      <alignment vertical="center"/>
    </xf>
    <xf numFmtId="0" fontId="12" fillId="12" borderId="6" applyNumberFormat="false" applyAlignment="false" applyProtection="false">
      <alignment vertical="center"/>
    </xf>
    <xf numFmtId="0" fontId="18" fillId="0" borderId="2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0" fontId="0" fillId="6" borderId="4" applyNumberFormat="false" applyFont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6" fillId="0" borderId="5" applyNumberFormat="false" applyFill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Alignment="true">
      <alignment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132" totalsRowShown="0">
  <autoFilter ref="A1:D132">
    <filterColumn colId="2">
      <customFilters>
        <customFilter operator="equal" val="1"/>
      </customFilters>
    </filterColumn>
  </autoFilter>
  <tableColumns count="4">
    <tableColumn id="1" name="Date"/>
    <tableColumn id="2" name="CommitUrl"/>
    <tableColumn id="3" name="Keep"/>
    <tableColumn id="4" name="Mess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2"/>
  <sheetViews>
    <sheetView tabSelected="1" workbookViewId="0">
      <selection activeCell="D134" sqref="D134"/>
    </sheetView>
  </sheetViews>
  <sheetFormatPr defaultColWidth="9" defaultRowHeight="15.35" outlineLevelCol="3"/>
  <cols>
    <col min="1" max="1" width="19.7109375" customWidth="true"/>
    <col min="2" max="2" width="40.7109375" customWidth="true"/>
    <col min="3" max="3" width="6.7109375" customWidth="true"/>
    <col min="4" max="4" width="86.8437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tr">
        <f>HYPERLINK("https://github.com/zilliztech/milvus-distributed/commit/f2499c12214c813c8cb09b383d5e1ddc715d1dde","f2499c12214c813c8cb09b383d5e1ddc715d1dde")</f>
        <v>f2499c12214c813c8cb09b383d5e1ddc715d1dde</v>
      </c>
      <c r="C2">
        <v>1</v>
      </c>
      <c r="D2" s="1" t="s">
        <v>5</v>
      </c>
    </row>
    <row r="3" spans="1:4">
      <c r="A3" t="s">
        <v>6</v>
      </c>
      <c r="B3" t="str">
        <f>HYPERLINK("https://github.com/zilliztech/milvus-distributed/commit/2aade9978a864795f82c8f7ef02be97af912b510","2aade9978a864795f82c8f7ef02be97af912b510")</f>
        <v>2aade9978a864795f82c8f7ef02be97af912b510</v>
      </c>
      <c r="C3">
        <v>1</v>
      </c>
      <c r="D3" s="1" t="s">
        <v>7</v>
      </c>
    </row>
    <row r="4" spans="1:4">
      <c r="A4" t="s">
        <v>8</v>
      </c>
      <c r="B4" t="str">
        <f>HYPERLINK("https://github.com/zilliztech/milvus-distributed/commit/7af21c1c8b4d51e23cce8ea70d95540a6af7cb3c","7af21c1c8b4d51e23cce8ea70d95540a6af7cb3c")</f>
        <v>7af21c1c8b4d51e23cce8ea70d95540a6af7cb3c</v>
      </c>
      <c r="C4">
        <v>1</v>
      </c>
      <c r="D4" s="1" t="s">
        <v>9</v>
      </c>
    </row>
    <row r="5" spans="1:4">
      <c r="A5" t="s">
        <v>10</v>
      </c>
      <c r="B5" t="str">
        <f>HYPERLINK("https://github.com/zilliztech/milvus-distributed/commit/47aa5fb47c91728a56fa26063f356445207350a8","47aa5fb47c91728a56fa26063f356445207350a8")</f>
        <v>47aa5fb47c91728a56fa26063f356445207350a8</v>
      </c>
      <c r="C5">
        <v>1</v>
      </c>
      <c r="D5" s="1" t="s">
        <v>11</v>
      </c>
    </row>
    <row r="6" spans="1:4">
      <c r="A6" t="s">
        <v>12</v>
      </c>
      <c r="B6" t="str">
        <f>HYPERLINK("https://github.com/zilliztech/milvus-distributed/commit/6a408d3167a124534974d3bc07979c7ac92f48bd","6a408d3167a124534974d3bc07979c7ac92f48bd")</f>
        <v>6a408d3167a124534974d3bc07979c7ac92f48bd</v>
      </c>
      <c r="C6">
        <v>1</v>
      </c>
      <c r="D6" s="1" t="s">
        <v>13</v>
      </c>
    </row>
    <row r="7" spans="1:4">
      <c r="A7" t="s">
        <v>14</v>
      </c>
      <c r="B7" t="str">
        <f>HYPERLINK("https://github.com/zilliztech/milvus-distributed/commit/18fc98b8ab6e5856d3c6d176965a95a68b40db53","18fc98b8ab6e5856d3c6d176965a95a68b40db53")</f>
        <v>18fc98b8ab6e5856d3c6d176965a95a68b40db53</v>
      </c>
      <c r="C7">
        <v>1</v>
      </c>
      <c r="D7" s="1" t="s">
        <v>15</v>
      </c>
    </row>
    <row r="8" ht="39.4" hidden="true" spans="1:4">
      <c r="A8" t="s">
        <v>16</v>
      </c>
      <c r="B8" t="str">
        <f>HYPERLINK("https://github.com/zilliztech/milvus-distributed/commit/d6e1905ccf9f98c8991592cabda32d582999b31b","d6e1905ccf9f98c8991592cabda32d582999b31b")</f>
        <v>d6e1905ccf9f98c8991592cabda32d582999b31b</v>
      </c>
      <c r="D8" s="1" t="s">
        <v>17</v>
      </c>
    </row>
    <row r="9" spans="1:4">
      <c r="A9" t="s">
        <v>18</v>
      </c>
      <c r="B9" t="str">
        <f>HYPERLINK("https://github.com/zilliztech/milvus-distributed/commit/fc1adde451571c12ddfac75b5668de73a59b370f","fc1adde451571c12ddfac75b5668de73a59b370f")</f>
        <v>fc1adde451571c12ddfac75b5668de73a59b370f</v>
      </c>
      <c r="C9">
        <v>1</v>
      </c>
      <c r="D9" s="1" t="s">
        <v>19</v>
      </c>
    </row>
    <row r="10" spans="1:4">
      <c r="A10" t="s">
        <v>20</v>
      </c>
      <c r="B10" t="str">
        <f>HYPERLINK("https://github.com/zilliztech/milvus-distributed/commit/a21b12fd691cecff98a7ded21e4b073508812af0","a21b12fd691cecff98a7ded21e4b073508812af0")</f>
        <v>a21b12fd691cecff98a7ded21e4b073508812af0</v>
      </c>
      <c r="C10">
        <v>1</v>
      </c>
      <c r="D10" s="1" t="s">
        <v>21</v>
      </c>
    </row>
    <row r="11" spans="1:4">
      <c r="A11" t="s">
        <v>22</v>
      </c>
      <c r="B11" t="str">
        <f>HYPERLINK("https://github.com/zilliztech/milvus-distributed/commit/4976dcec884ccf9c5d0753bb3e98f563980ff2b8","4976dcec884ccf9c5d0753bb3e98f563980ff2b8")</f>
        <v>4976dcec884ccf9c5d0753bb3e98f563980ff2b8</v>
      </c>
      <c r="C11">
        <v>1</v>
      </c>
      <c r="D11" s="1" t="s">
        <v>23</v>
      </c>
    </row>
    <row r="12" spans="1:4">
      <c r="A12" t="s">
        <v>24</v>
      </c>
      <c r="B12" t="str">
        <f>HYPERLINK("https://github.com/zilliztech/milvus-distributed/commit/827d203ebf99e7d37a3c104f243373c6e3bdbb3b","827d203ebf99e7d37a3c104f243373c6e3bdbb3b")</f>
        <v>827d203ebf99e7d37a3c104f243373c6e3bdbb3b</v>
      </c>
      <c r="C12">
        <v>1</v>
      </c>
      <c r="D12" t="s">
        <v>25</v>
      </c>
    </row>
    <row r="13" spans="1:4">
      <c r="A13" t="s">
        <v>26</v>
      </c>
      <c r="B13" t="str">
        <f>HYPERLINK("https://github.com/zilliztech/milvus-distributed/commit/a56789f1f20d9aef09d5c2ece5d8da9ba821ac6c","a56789f1f20d9aef09d5c2ece5d8da9ba821ac6c")</f>
        <v>a56789f1f20d9aef09d5c2ece5d8da9ba821ac6c</v>
      </c>
      <c r="C13">
        <v>1</v>
      </c>
      <c r="D13" s="1" t="s">
        <v>27</v>
      </c>
    </row>
    <row r="14" hidden="true" spans="1:4">
      <c r="A14" t="s">
        <v>28</v>
      </c>
      <c r="B14" t="str">
        <f>HYPERLINK("https://github.com/zilliztech/milvus-distributed/commit/f96c72f5d6e08eb472c254e15540588a5253b82b","f96c72f5d6e08eb472c254e15540588a5253b82b")</f>
        <v>f96c72f5d6e08eb472c254e15540588a5253b82b</v>
      </c>
      <c r="D14" t="s">
        <v>29</v>
      </c>
    </row>
    <row r="15" spans="1:4">
      <c r="A15" t="s">
        <v>30</v>
      </c>
      <c r="B15" t="str">
        <f>HYPERLINK("https://github.com/zilliztech/milvus-distributed/commit/4e0d3df25f4a0aa197d81edaa5fce8b22d8cdff1","4e0d3df25f4a0aa197d81edaa5fce8b22d8cdff1")</f>
        <v>4e0d3df25f4a0aa197d81edaa5fce8b22d8cdff1</v>
      </c>
      <c r="C15">
        <v>1</v>
      </c>
      <c r="D15" s="1" t="s">
        <v>31</v>
      </c>
    </row>
    <row r="16" hidden="true" spans="1:4">
      <c r="A16" t="s">
        <v>32</v>
      </c>
      <c r="B16" t="str">
        <f>HYPERLINK("https://github.com/zilliztech/milvus-distributed/commit/f0c247b8394a5ff6922565002e02aff34e93a893","f0c247b8394a5ff6922565002e02aff34e93a893")</f>
        <v>f0c247b8394a5ff6922565002e02aff34e93a893</v>
      </c>
      <c r="D16" t="s">
        <v>33</v>
      </c>
    </row>
    <row r="17" ht="39.4" hidden="true" spans="1:4">
      <c r="A17" t="s">
        <v>34</v>
      </c>
      <c r="B17" t="str">
        <f>HYPERLINK("https://github.com/zilliztech/milvus-distributed/commit/7739cd4052f1f5b73222b9b9762a519c22f1b857","7739cd4052f1f5b73222b9b9762a519c22f1b857")</f>
        <v>7739cd4052f1f5b73222b9b9762a519c22f1b857</v>
      </c>
      <c r="D17" s="1" t="s">
        <v>35</v>
      </c>
    </row>
    <row r="18" spans="1:4">
      <c r="A18" t="s">
        <v>36</v>
      </c>
      <c r="B18" t="str">
        <f>HYPERLINK("https://github.com/zilliztech/milvus-distributed/commit/4111cb7163034e8c52f6c7ac7d83b4829b712907","4111cb7163034e8c52f6c7ac7d83b4829b712907")</f>
        <v>4111cb7163034e8c52f6c7ac7d83b4829b712907</v>
      </c>
      <c r="C18">
        <v>1</v>
      </c>
      <c r="D18" t="s">
        <v>37</v>
      </c>
    </row>
    <row r="19" spans="1:4">
      <c r="A19" t="s">
        <v>38</v>
      </c>
      <c r="B19" t="str">
        <f>HYPERLINK("https://github.com/zilliztech/milvus-distributed/commit/f6486bff2c5af327552e43086e1dba8699d06ad5","f6486bff2c5af327552e43086e1dba8699d06ad5")</f>
        <v>f6486bff2c5af327552e43086e1dba8699d06ad5</v>
      </c>
      <c r="C19">
        <v>1</v>
      </c>
      <c r="D19" t="s">
        <v>39</v>
      </c>
    </row>
    <row r="20" spans="1:4">
      <c r="A20" t="s">
        <v>40</v>
      </c>
      <c r="B20" t="str">
        <f>HYPERLINK("https://github.com/zilliztech/milvus-distributed/commit/4aae030157165273860f1c0bfdffaebde3385713","4aae030157165273860f1c0bfdffaebde3385713")</f>
        <v>4aae030157165273860f1c0bfdffaebde3385713</v>
      </c>
      <c r="C20">
        <v>1</v>
      </c>
      <c r="D20" s="1" t="s">
        <v>41</v>
      </c>
    </row>
    <row r="21" spans="1:4">
      <c r="A21" t="s">
        <v>42</v>
      </c>
      <c r="B21" t="str">
        <f>HYPERLINK("https://github.com/zilliztech/milvus-distributed/commit/82b622fea12708c326b331e8155966355ae818c5","82b622fea12708c326b331e8155966355ae818c5")</f>
        <v>82b622fea12708c326b331e8155966355ae818c5</v>
      </c>
      <c r="C21">
        <v>1</v>
      </c>
      <c r="D21" s="1" t="s">
        <v>43</v>
      </c>
    </row>
    <row r="22" spans="1:4">
      <c r="A22" t="s">
        <v>44</v>
      </c>
      <c r="B22" t="str">
        <f>HYPERLINK("https://github.com/zilliztech/milvus-distributed/commit/34c4d2903d269752af968a4f172c4575c528035f","34c4d2903d269752af968a4f172c4575c528035f")</f>
        <v>34c4d2903d269752af968a4f172c4575c528035f</v>
      </c>
      <c r="C22">
        <v>1</v>
      </c>
      <c r="D22" t="s">
        <v>45</v>
      </c>
    </row>
    <row r="23" spans="1:4">
      <c r="A23" t="s">
        <v>46</v>
      </c>
      <c r="B23" t="str">
        <f>HYPERLINK("https://github.com/zilliztech/milvus-distributed/commit/e84b95d0bfd0b22dca82ab5bdda4d7daf0d0d6dc","e84b95d0bfd0b22dca82ab5bdda4d7daf0d0d6dc")</f>
        <v>e84b95d0bfd0b22dca82ab5bdda4d7daf0d0d6dc</v>
      </c>
      <c r="C23">
        <v>1</v>
      </c>
      <c r="D23" s="1" t="s">
        <v>47</v>
      </c>
    </row>
    <row r="24" spans="1:4">
      <c r="A24" t="s">
        <v>48</v>
      </c>
      <c r="B24" t="str">
        <f>HYPERLINK("https://github.com/zilliztech/milvus-distributed/commit/b8c23f047b976cb944bd67a877866b693235a598","b8c23f047b976cb944bd67a877866b693235a598")</f>
        <v>b8c23f047b976cb944bd67a877866b693235a598</v>
      </c>
      <c r="C24">
        <v>1</v>
      </c>
      <c r="D24" s="1" t="s">
        <v>49</v>
      </c>
    </row>
    <row r="25" ht="39.4" hidden="true" spans="1:4">
      <c r="A25" t="s">
        <v>50</v>
      </c>
      <c r="B25" t="str">
        <f>HYPERLINK("https://github.com/zilliztech/milvus-distributed/commit/ae130591d2d769269a857a2621560dd2727d321b","ae130591d2d769269a857a2621560dd2727d321b")</f>
        <v>ae130591d2d769269a857a2621560dd2727d321b</v>
      </c>
      <c r="D25" s="1" t="s">
        <v>51</v>
      </c>
    </row>
    <row r="26" spans="1:4">
      <c r="A26" t="s">
        <v>52</v>
      </c>
      <c r="B26" t="str">
        <f>HYPERLINK("https://github.com/zilliztech/milvus-distributed/commit/6226be8f09967b5c1f30606827f9463f5b8df4b1","6226be8f09967b5c1f30606827f9463f5b8df4b1")</f>
        <v>6226be8f09967b5c1f30606827f9463f5b8df4b1</v>
      </c>
      <c r="C26">
        <v>1</v>
      </c>
      <c r="D26" s="1" t="s">
        <v>53</v>
      </c>
    </row>
    <row r="27" ht="39.4" hidden="true" spans="1:4">
      <c r="A27" t="s">
        <v>54</v>
      </c>
      <c r="B27" t="str">
        <f>HYPERLINK("https://github.com/zilliztech/milvus-distributed/commit/4146a27ff10ce2a8e144b51852c2a124565b2863","4146a27ff10ce2a8e144b51852c2a124565b2863")</f>
        <v>4146a27ff10ce2a8e144b51852c2a124565b2863</v>
      </c>
      <c r="D27" s="1" t="s">
        <v>55</v>
      </c>
    </row>
    <row r="28" spans="1:4">
      <c r="A28" t="s">
        <v>56</v>
      </c>
      <c r="B28" t="str">
        <f>HYPERLINK("https://github.com/zilliztech/milvus-distributed/commit/df84ceeea6bd421b85ee6df870fa9adfd4318262","df84ceeea6bd421b85ee6df870fa9adfd4318262")</f>
        <v>df84ceeea6bd421b85ee6df870fa9adfd4318262</v>
      </c>
      <c r="C28">
        <v>1</v>
      </c>
      <c r="D28" s="1" t="s">
        <v>57</v>
      </c>
    </row>
    <row r="29" spans="1:4">
      <c r="A29" t="s">
        <v>58</v>
      </c>
      <c r="B29" t="str">
        <f>HYPERLINK("https://github.com/zilliztech/milvus-distributed/commit/3461e839b1aaa80018669ebce9a7b96f15c4148f","3461e839b1aaa80018669ebce9a7b96f15c4148f")</f>
        <v>3461e839b1aaa80018669ebce9a7b96f15c4148f</v>
      </c>
      <c r="C29">
        <v>1</v>
      </c>
      <c r="D29" s="1" t="s">
        <v>59</v>
      </c>
    </row>
    <row r="30" spans="1:4">
      <c r="A30" t="s">
        <v>60</v>
      </c>
      <c r="B30" t="str">
        <f>HYPERLINK("https://github.com/zilliztech/milvus-distributed/commit/5bd12437cae4c3f8fdb10fefe5b02babd8a2acf4","5bd12437cae4c3f8fdb10fefe5b02babd8a2acf4")</f>
        <v>5bd12437cae4c3f8fdb10fefe5b02babd8a2acf4</v>
      </c>
      <c r="C30">
        <v>1</v>
      </c>
      <c r="D30" s="1" t="s">
        <v>61</v>
      </c>
    </row>
    <row r="31" spans="1:4">
      <c r="A31" t="s">
        <v>62</v>
      </c>
      <c r="B31" t="str">
        <f>HYPERLINK("https://github.com/zilliztech/milvus-distributed/commit/ae1a47f0c08a1a9237e161bfeeaf51af2b8f78e9","ae1a47f0c08a1a9237e161bfeeaf51af2b8f78e9")</f>
        <v>ae1a47f0c08a1a9237e161bfeeaf51af2b8f78e9</v>
      </c>
      <c r="C31">
        <v>1</v>
      </c>
      <c r="D31" s="1" t="s">
        <v>63</v>
      </c>
    </row>
    <row r="32" spans="1:4">
      <c r="A32" t="s">
        <v>64</v>
      </c>
      <c r="B32" t="str">
        <f>HYPERLINK("https://github.com/zilliztech/milvus-distributed/commit/881c53a3e6c89811d756379d968595a57db92432","881c53a3e6c89811d756379d968595a57db92432")</f>
        <v>881c53a3e6c89811d756379d968595a57db92432</v>
      </c>
      <c r="C32">
        <v>1</v>
      </c>
      <c r="D32" s="1" t="s">
        <v>65</v>
      </c>
    </row>
    <row r="33" hidden="true" spans="1:4">
      <c r="A33" t="s">
        <v>66</v>
      </c>
      <c r="B33" t="str">
        <f>HYPERLINK("https://github.com/zilliztech/milvus-distributed/commit/5a2080c6765864e214b6c30763b2508af7ec41f7","5a2080c6765864e214b6c30763b2508af7ec41f7")</f>
        <v>5a2080c6765864e214b6c30763b2508af7ec41f7</v>
      </c>
      <c r="D33" t="s">
        <v>67</v>
      </c>
    </row>
    <row r="34" spans="1:4">
      <c r="A34" t="s">
        <v>68</v>
      </c>
      <c r="B34" t="str">
        <f>HYPERLINK("https://github.com/zilliztech/milvus-distributed/commit/0908d4375b966571216f5382e3efa6674b6d8547","0908d4375b966571216f5382e3efa6674b6d8547")</f>
        <v>0908d4375b966571216f5382e3efa6674b6d8547</v>
      </c>
      <c r="C34">
        <v>1</v>
      </c>
      <c r="D34" s="1" t="s">
        <v>69</v>
      </c>
    </row>
    <row r="35" ht="39.4" hidden="true" spans="1:4">
      <c r="A35" t="s">
        <v>70</v>
      </c>
      <c r="B35" t="str">
        <f>HYPERLINK("https://github.com/zilliztech/milvus-distributed/commit/cc3dddb6ed47db8ccea6f5fb939a9874a0cbbfa3","cc3dddb6ed47db8ccea6f5fb939a9874a0cbbfa3")</f>
        <v>cc3dddb6ed47db8ccea6f5fb939a9874a0cbbfa3</v>
      </c>
      <c r="D35" s="1" t="s">
        <v>71</v>
      </c>
    </row>
    <row r="36" ht="39.4" hidden="true" spans="1:4">
      <c r="A36" t="s">
        <v>72</v>
      </c>
      <c r="B36" t="str">
        <f>HYPERLINK("https://github.com/zilliztech/milvus-distributed/commit/47a1864b30488fd8d0d67289a5b5e6a4076cc09c","47a1864b30488fd8d0d67289a5b5e6a4076cc09c")</f>
        <v>47a1864b30488fd8d0d67289a5b5e6a4076cc09c</v>
      </c>
      <c r="D36" s="1" t="s">
        <v>73</v>
      </c>
    </row>
    <row r="37" ht="39.4" hidden="true" spans="1:4">
      <c r="A37" t="s">
        <v>74</v>
      </c>
      <c r="B37" t="str">
        <f>HYPERLINK("https://github.com/zilliztech/milvus-distributed/commit/a81cb13d6cd7a63fc0eeeb30b21f42ff59257fe0","a81cb13d6cd7a63fc0eeeb30b21f42ff59257fe0")</f>
        <v>a81cb13d6cd7a63fc0eeeb30b21f42ff59257fe0</v>
      </c>
      <c r="D37" s="1" t="s">
        <v>75</v>
      </c>
    </row>
    <row r="38" spans="1:4">
      <c r="A38" t="s">
        <v>76</v>
      </c>
      <c r="B38" t="str">
        <f>HYPERLINK("https://github.com/zilliztech/milvus-distributed/commit/4da6c5cf53a654522ec4e2942bd59622af4b32fd","4da6c5cf53a654522ec4e2942bd59622af4b32fd")</f>
        <v>4da6c5cf53a654522ec4e2942bd59622af4b32fd</v>
      </c>
      <c r="C38">
        <v>1</v>
      </c>
      <c r="D38" s="1" t="s">
        <v>77</v>
      </c>
    </row>
    <row r="39" ht="39.4" hidden="true" spans="1:4">
      <c r="A39" t="s">
        <v>78</v>
      </c>
      <c r="B39" t="str">
        <f>HYPERLINK("https://github.com/zilliztech/milvus-distributed/commit/b8526383346343ffc4a594b4faa6cfeefaaa7420","b8526383346343ffc4a594b4faa6cfeefaaa7420")</f>
        <v>b8526383346343ffc4a594b4faa6cfeefaaa7420</v>
      </c>
      <c r="D39" s="1" t="s">
        <v>79</v>
      </c>
    </row>
    <row r="40" spans="1:4">
      <c r="A40" t="s">
        <v>80</v>
      </c>
      <c r="B40" t="str">
        <f>HYPERLINK("https://github.com/zilliztech/milvus-distributed/commit/ede284ac1eb9b72c02ed28260992f3ddf348f4ec","ede284ac1eb9b72c02ed28260992f3ddf348f4ec")</f>
        <v>ede284ac1eb9b72c02ed28260992f3ddf348f4ec</v>
      </c>
      <c r="C40">
        <v>1</v>
      </c>
      <c r="D40" t="s">
        <v>81</v>
      </c>
    </row>
    <row r="41" spans="1:4">
      <c r="A41" t="s">
        <v>82</v>
      </c>
      <c r="B41" t="str">
        <f>HYPERLINK("https://github.com/zilliztech/milvus-distributed/commit/dc2d9600aa82f0d6b7c2763eb096b206a9143529","dc2d9600aa82f0d6b7c2763eb096b206a9143529")</f>
        <v>dc2d9600aa82f0d6b7c2763eb096b206a9143529</v>
      </c>
      <c r="C41">
        <v>1</v>
      </c>
      <c r="D41" t="s">
        <v>83</v>
      </c>
    </row>
    <row r="42" hidden="true" spans="1:4">
      <c r="A42" t="s">
        <v>84</v>
      </c>
      <c r="B42" t="str">
        <f>HYPERLINK("https://github.com/zilliztech/milvus-distributed/commit/899c7e70fceebda110165048f8a2a39ed366fab6","899c7e70fceebda110165048f8a2a39ed366fab6")</f>
        <v>899c7e70fceebda110165048f8a2a39ed366fab6</v>
      </c>
      <c r="D42" t="s">
        <v>85</v>
      </c>
    </row>
    <row r="43" spans="1:4">
      <c r="A43" t="s">
        <v>86</v>
      </c>
      <c r="B43" t="str">
        <f>HYPERLINK("https://github.com/zilliztech/milvus-distributed/commit/f43db13d84e5cf36d45143c1a649fc7daec2bbc1","f43db13d84e5cf36d45143c1a649fc7daec2bbc1")</f>
        <v>f43db13d84e5cf36d45143c1a649fc7daec2bbc1</v>
      </c>
      <c r="C43">
        <v>1</v>
      </c>
      <c r="D43" t="s">
        <v>87</v>
      </c>
    </row>
    <row r="44" spans="1:4">
      <c r="A44" t="s">
        <v>88</v>
      </c>
      <c r="B44" t="str">
        <f>HYPERLINK("https://github.com/zilliztech/milvus-distributed/commit/2b92c7c428358f1d6b3e77143bc7868acaebbdaf","2b92c7c428358f1d6b3e77143bc7868acaebbdaf")</f>
        <v>2b92c7c428358f1d6b3e77143bc7868acaebbdaf</v>
      </c>
      <c r="C44">
        <v>1</v>
      </c>
      <c r="D44" t="s">
        <v>89</v>
      </c>
    </row>
    <row r="45" spans="1:4">
      <c r="A45" t="s">
        <v>90</v>
      </c>
      <c r="B45" t="str">
        <f>HYPERLINK("https://github.com/zilliztech/milvus-distributed/commit/8549a76e3a783ae4e5fd9c1012b7a662a4288d80","8549a76e3a783ae4e5fd9c1012b7a662a4288d80")</f>
        <v>8549a76e3a783ae4e5fd9c1012b7a662a4288d80</v>
      </c>
      <c r="C45">
        <v>1</v>
      </c>
      <c r="D45" t="s">
        <v>91</v>
      </c>
    </row>
    <row r="46" spans="1:4">
      <c r="A46" t="s">
        <v>92</v>
      </c>
      <c r="B46" t="str">
        <f>HYPERLINK("https://github.com/zilliztech/milvus-distributed/commit/dac1d8f5feabea9cea9874dee1c2cbb5595bd493","dac1d8f5feabea9cea9874dee1c2cbb5595bd493")</f>
        <v>dac1d8f5feabea9cea9874dee1c2cbb5595bd493</v>
      </c>
      <c r="C46">
        <v>1</v>
      </c>
      <c r="D46" s="1" t="s">
        <v>93</v>
      </c>
    </row>
    <row r="47" spans="1:4">
      <c r="A47" t="s">
        <v>94</v>
      </c>
      <c r="B47" t="str">
        <f>HYPERLINK("https://github.com/zilliztech/milvus-distributed/commit/2b1d59d303451a1ae49c63ffdca403bb5de2bfd3","2b1d59d303451a1ae49c63ffdca403bb5de2bfd3")</f>
        <v>2b1d59d303451a1ae49c63ffdca403bb5de2bfd3</v>
      </c>
      <c r="C47">
        <v>1</v>
      </c>
      <c r="D47" t="s">
        <v>95</v>
      </c>
    </row>
    <row r="48" spans="1:4">
      <c r="A48" t="s">
        <v>96</v>
      </c>
      <c r="B48" t="str">
        <f>HYPERLINK("https://github.com/zilliztech/milvus-distributed/commit/1ca639d2f4f9e9e85cc0e5e2838a7b5051ecba85","1ca639d2f4f9e9e85cc0e5e2838a7b5051ecba85")</f>
        <v>1ca639d2f4f9e9e85cc0e5e2838a7b5051ecba85</v>
      </c>
      <c r="C48">
        <v>1</v>
      </c>
      <c r="D48" t="s">
        <v>97</v>
      </c>
    </row>
    <row r="49" spans="1:4">
      <c r="A49" t="s">
        <v>98</v>
      </c>
      <c r="B49" t="str">
        <f>HYPERLINK("https://github.com/zilliztech/milvus-distributed/commit/8861b72e975792a042531371b9d4c1a6e69fda9d","8861b72e975792a042531371b9d4c1a6e69fda9d")</f>
        <v>8861b72e975792a042531371b9d4c1a6e69fda9d</v>
      </c>
      <c r="C49">
        <v>1</v>
      </c>
      <c r="D49" s="1" t="s">
        <v>99</v>
      </c>
    </row>
    <row r="50" spans="1:4">
      <c r="A50" t="s">
        <v>100</v>
      </c>
      <c r="B50" t="str">
        <f>HYPERLINK("https://github.com/zilliztech/milvus-distributed/commit/3ef15b17d99a45ade00eca695af1faa2e786d8e9","3ef15b17d99a45ade00eca695af1faa2e786d8e9")</f>
        <v>3ef15b17d99a45ade00eca695af1faa2e786d8e9</v>
      </c>
      <c r="C50">
        <v>1</v>
      </c>
      <c r="D50" s="1" t="s">
        <v>101</v>
      </c>
    </row>
    <row r="51" spans="1:4">
      <c r="A51" t="s">
        <v>102</v>
      </c>
      <c r="B51" t="str">
        <f>HYPERLINK("https://github.com/zilliztech/milvus-distributed/commit/441995a113b29ee911d49f33cdbc11d9b409e655","441995a113b29ee911d49f33cdbc11d9b409e655")</f>
        <v>441995a113b29ee911d49f33cdbc11d9b409e655</v>
      </c>
      <c r="C51">
        <v>1</v>
      </c>
      <c r="D51" t="s">
        <v>103</v>
      </c>
    </row>
    <row r="52" spans="1:4">
      <c r="A52" t="s">
        <v>104</v>
      </c>
      <c r="B52" t="str">
        <f>HYPERLINK("https://github.com/zilliztech/milvus-distributed/commit/2b82e0bdab7b203cb94cbd496ddda044ca5ec68f","2b82e0bdab7b203cb94cbd496ddda044ca5ec68f")</f>
        <v>2b82e0bdab7b203cb94cbd496ddda044ca5ec68f</v>
      </c>
      <c r="C52">
        <v>1</v>
      </c>
      <c r="D52" s="1" t="s">
        <v>103</v>
      </c>
    </row>
    <row r="53" spans="1:4">
      <c r="A53" t="s">
        <v>105</v>
      </c>
      <c r="B53" t="str">
        <f>HYPERLINK("https://github.com/zilliztech/milvus-distributed/commit/07ee42130e2638b1ec113aec1f551ed747749da3","07ee42130e2638b1ec113aec1f551ed747749da3")</f>
        <v>07ee42130e2638b1ec113aec1f551ed747749da3</v>
      </c>
      <c r="C53">
        <v>1</v>
      </c>
      <c r="D53" t="s">
        <v>106</v>
      </c>
    </row>
    <row r="54" hidden="true" spans="1:4">
      <c r="A54" t="s">
        <v>107</v>
      </c>
      <c r="B54" t="str">
        <f>HYPERLINK("https://github.com/zilliztech/milvus-distributed/commit/4b9d260337e6ef3cd1542e1411667697f29a660c","4b9d260337e6ef3cd1542e1411667697f29a660c")</f>
        <v>4b9d260337e6ef3cd1542e1411667697f29a660c</v>
      </c>
      <c r="D54" t="s">
        <v>108</v>
      </c>
    </row>
    <row r="55" hidden="true" spans="1:4">
      <c r="A55" t="s">
        <v>109</v>
      </c>
      <c r="B55" t="str">
        <f>HYPERLINK("https://github.com/zilliztech/milvus-distributed/commit/1ab3c2f97be185058be086a3b142b3e1b4fc2e5e","1ab3c2f97be185058be086a3b142b3e1b4fc2e5e")</f>
        <v>1ab3c2f97be185058be086a3b142b3e1b4fc2e5e</v>
      </c>
      <c r="D55" t="s">
        <v>110</v>
      </c>
    </row>
    <row r="56" spans="1:4">
      <c r="A56" t="s">
        <v>111</v>
      </c>
      <c r="B56" t="str">
        <f>HYPERLINK("https://github.com/zilliztech/milvus-distributed/commit/271d3b1baa398c9bf8dff9cb07b95f5da6a08ef4","271d3b1baa398c9bf8dff9cb07b95f5da6a08ef4")</f>
        <v>271d3b1baa398c9bf8dff9cb07b95f5da6a08ef4</v>
      </c>
      <c r="C56">
        <v>1</v>
      </c>
      <c r="D56" s="1" t="s">
        <v>112</v>
      </c>
    </row>
    <row r="57" spans="1:4">
      <c r="A57" t="s">
        <v>113</v>
      </c>
      <c r="B57" t="str">
        <f>HYPERLINK("https://github.com/zilliztech/milvus-distributed/commit/c0e2d6ed726b73cb2f69cd774cf07ffc8eb353ed","c0e2d6ed726b73cb2f69cd774cf07ffc8eb353ed")</f>
        <v>c0e2d6ed726b73cb2f69cd774cf07ffc8eb353ed</v>
      </c>
      <c r="C57">
        <v>1</v>
      </c>
      <c r="D57" s="1" t="s">
        <v>114</v>
      </c>
    </row>
    <row r="58" spans="1:4">
      <c r="A58" t="s">
        <v>115</v>
      </c>
      <c r="B58" t="str">
        <f>HYPERLINK("https://github.com/zilliztech/milvus-distributed/commit/9f9feec25b2cb0448ed92ac919f398e7a1da0b3d","9f9feec25b2cb0448ed92ac919f398e7a1da0b3d")</f>
        <v>9f9feec25b2cb0448ed92ac919f398e7a1da0b3d</v>
      </c>
      <c r="C58">
        <v>1</v>
      </c>
      <c r="D58" s="1" t="s">
        <v>116</v>
      </c>
    </row>
    <row r="59" ht="39.4" hidden="true" spans="1:4">
      <c r="A59" t="s">
        <v>117</v>
      </c>
      <c r="B59" t="str">
        <f>HYPERLINK("https://github.com/zilliztech/milvus-distributed/commit/bdb2d1032239f684121d203e4f41f39de8edc741","bdb2d1032239f684121d203e4f41f39de8edc741")</f>
        <v>bdb2d1032239f684121d203e4f41f39de8edc741</v>
      </c>
      <c r="D59" s="1" t="s">
        <v>118</v>
      </c>
    </row>
    <row r="60" spans="1:4">
      <c r="A60" t="s">
        <v>119</v>
      </c>
      <c r="B60" t="str">
        <f>HYPERLINK("https://github.com/zilliztech/milvus-distributed/commit/3ec2399e88c6afcb6cb59f7d35312b0ab4f4f18e","3ec2399e88c6afcb6cb59f7d35312b0ab4f4f18e")</f>
        <v>3ec2399e88c6afcb6cb59f7d35312b0ab4f4f18e</v>
      </c>
      <c r="C60">
        <v>1</v>
      </c>
      <c r="D60" t="s">
        <v>120</v>
      </c>
    </row>
    <row r="61" spans="1:4">
      <c r="A61" t="s">
        <v>121</v>
      </c>
      <c r="B61" t="str">
        <f>HYPERLINK("https://github.com/zilliztech/milvus-distributed/commit/dedd7e4676f5166c21810b9f3a452aedd5c88357","dedd7e4676f5166c21810b9f3a452aedd5c88357")</f>
        <v>dedd7e4676f5166c21810b9f3a452aedd5c88357</v>
      </c>
      <c r="C61">
        <v>1</v>
      </c>
      <c r="D61" s="1" t="s">
        <v>122</v>
      </c>
    </row>
    <row r="62" spans="1:4">
      <c r="A62" t="s">
        <v>123</v>
      </c>
      <c r="B62" t="str">
        <f>HYPERLINK("https://github.com/zilliztech/milvus-distributed/commit/9190bcf8d7fb14e20349ed68b130bb5452f44e51","9190bcf8d7fb14e20349ed68b130bb5452f44e51")</f>
        <v>9190bcf8d7fb14e20349ed68b130bb5452f44e51</v>
      </c>
      <c r="C62">
        <v>1</v>
      </c>
      <c r="D62" s="1" t="s">
        <v>124</v>
      </c>
    </row>
    <row r="63" spans="1:4">
      <c r="A63" t="s">
        <v>125</v>
      </c>
      <c r="B63" t="str">
        <f>HYPERLINK("https://github.com/zilliztech/milvus-distributed/commit/eb36e12289177614691b21bf869671b8c4fa12ba","eb36e12289177614691b21bf869671b8c4fa12ba")</f>
        <v>eb36e12289177614691b21bf869671b8c4fa12ba</v>
      </c>
      <c r="C63">
        <v>1</v>
      </c>
      <c r="D63" t="s">
        <v>126</v>
      </c>
    </row>
    <row r="64" spans="1:4">
      <c r="A64" t="s">
        <v>127</v>
      </c>
      <c r="B64" t="str">
        <f>HYPERLINK("https://github.com/zilliztech/milvus-distributed/commit/4ee32a84474d19cee6a10b7e13145168319b28bc","4ee32a84474d19cee6a10b7e13145168319b28bc")</f>
        <v>4ee32a84474d19cee6a10b7e13145168319b28bc</v>
      </c>
      <c r="C64">
        <v>1</v>
      </c>
      <c r="D64" s="1" t="s">
        <v>128</v>
      </c>
    </row>
    <row r="65" spans="1:4">
      <c r="A65" t="s">
        <v>129</v>
      </c>
      <c r="B65" t="str">
        <f>HYPERLINK("https://github.com/zilliztech/milvus-distributed/commit/148be1035ab158162ff693eca9c524c4bbe602ae","148be1035ab158162ff693eca9c524c4bbe602ae")</f>
        <v>148be1035ab158162ff693eca9c524c4bbe602ae</v>
      </c>
      <c r="C65">
        <v>1</v>
      </c>
      <c r="D65" s="1" t="s">
        <v>130</v>
      </c>
    </row>
    <row r="66" spans="1:4">
      <c r="A66" t="s">
        <v>131</v>
      </c>
      <c r="B66" t="str">
        <f>HYPERLINK("https://github.com/zilliztech/milvus-distributed/commit/999e04955d327d84ccfa76c347e795ff4d3507a1","999e04955d327d84ccfa76c347e795ff4d3507a1")</f>
        <v>999e04955d327d84ccfa76c347e795ff4d3507a1</v>
      </c>
      <c r="C66">
        <v>1</v>
      </c>
      <c r="D66" t="s">
        <v>132</v>
      </c>
    </row>
    <row r="67" spans="1:4">
      <c r="A67" t="s">
        <v>133</v>
      </c>
      <c r="B67" t="str">
        <f>HYPERLINK("https://github.com/zilliztech/milvus-distributed/commit/41c423f5d16c73228c3e4ad96e3291a970a03e2c","41c423f5d16c73228c3e4ad96e3291a970a03e2c")</f>
        <v>41c423f5d16c73228c3e4ad96e3291a970a03e2c</v>
      </c>
      <c r="C67">
        <v>1</v>
      </c>
      <c r="D67" s="1" t="s">
        <v>134</v>
      </c>
    </row>
    <row r="68" ht="39.4" hidden="true" spans="1:4">
      <c r="A68" t="s">
        <v>135</v>
      </c>
      <c r="B68" t="str">
        <f>HYPERLINK("https://github.com/zilliztech/milvus-distributed/commit/1e4c3b8bb3cd4d8c6fe9db3aed7aba785a60667a","1e4c3b8bb3cd4d8c6fe9db3aed7aba785a60667a")</f>
        <v>1e4c3b8bb3cd4d8c6fe9db3aed7aba785a60667a</v>
      </c>
      <c r="D68" s="1" t="s">
        <v>136</v>
      </c>
    </row>
    <row r="69" spans="1:4">
      <c r="A69" t="s">
        <v>137</v>
      </c>
      <c r="B69" t="str">
        <f>HYPERLINK("https://github.com/zilliztech/milvus-distributed/commit/1351ed9b654bb059461c03d2e91d3692816ddaa6","1351ed9b654bb059461c03d2e91d3692816ddaa6")</f>
        <v>1351ed9b654bb059461c03d2e91d3692816ddaa6</v>
      </c>
      <c r="C69">
        <v>1</v>
      </c>
      <c r="D69" s="1" t="s">
        <v>106</v>
      </c>
    </row>
    <row r="70" spans="1:4">
      <c r="A70" t="s">
        <v>138</v>
      </c>
      <c r="B70" t="str">
        <f>HYPERLINK("https://github.com/zilliztech/milvus-distributed/commit/918a8a37df8b42585d8a4125a58b10858aeb88dd","918a8a37df8b42585d8a4125a58b10858aeb88dd")</f>
        <v>918a8a37df8b42585d8a4125a58b10858aeb88dd</v>
      </c>
      <c r="C70">
        <v>1</v>
      </c>
      <c r="D70" s="1" t="s">
        <v>139</v>
      </c>
    </row>
    <row r="71" spans="1:4">
      <c r="A71" t="s">
        <v>140</v>
      </c>
      <c r="B71" t="str">
        <f>HYPERLINK("https://github.com/zilliztech/milvus-distributed/commit/290a2e11daedda8bb147c4c3abfb5a571b6e0afb","290a2e11daedda8bb147c4c3abfb5a571b6e0afb")</f>
        <v>290a2e11daedda8bb147c4c3abfb5a571b6e0afb</v>
      </c>
      <c r="C71">
        <v>1</v>
      </c>
      <c r="D71" s="1" t="s">
        <v>141</v>
      </c>
    </row>
    <row r="72" hidden="true" spans="1:4">
      <c r="A72" t="s">
        <v>142</v>
      </c>
      <c r="B72" t="str">
        <f>HYPERLINK("https://github.com/zilliztech/milvus-distributed/commit/112eddac5d5729cfc04e0af84f971853bbe385be","112eddac5d5729cfc04e0af84f971853bbe385be")</f>
        <v>112eddac5d5729cfc04e0af84f971853bbe385be</v>
      </c>
      <c r="D72" t="s">
        <v>143</v>
      </c>
    </row>
    <row r="73" spans="1:4">
      <c r="A73" t="s">
        <v>144</v>
      </c>
      <c r="B73" t="str">
        <f>HYPERLINK("https://github.com/zilliztech/milvus-distributed/commit/68a4eb966b787b2eac1539b03d45ee575913c61b","68a4eb966b787b2eac1539b03d45ee575913c61b")</f>
        <v>68a4eb966b787b2eac1539b03d45ee575913c61b</v>
      </c>
      <c r="C73">
        <v>1</v>
      </c>
      <c r="D73" s="1" t="s">
        <v>145</v>
      </c>
    </row>
    <row r="74" ht="39.4" hidden="true" spans="1:4">
      <c r="A74" t="s">
        <v>146</v>
      </c>
      <c r="B74" t="str">
        <f>HYPERLINK("https://github.com/zilliztech/milvus-distributed/commit/60b4bc7715da474cd3105dc891530b0466925346","60b4bc7715da474cd3105dc891530b0466925346")</f>
        <v>60b4bc7715da474cd3105dc891530b0466925346</v>
      </c>
      <c r="D74" s="1" t="s">
        <v>147</v>
      </c>
    </row>
    <row r="75" spans="1:4">
      <c r="A75" t="s">
        <v>148</v>
      </c>
      <c r="B75" t="str">
        <f>HYPERLINK("https://github.com/zilliztech/milvus-distributed/commit/52c9ad94c811d76b73aabf3f83fe7d417f07bf94","52c9ad94c811d76b73aabf3f83fe7d417f07bf94")</f>
        <v>52c9ad94c811d76b73aabf3f83fe7d417f07bf94</v>
      </c>
      <c r="C75">
        <v>1</v>
      </c>
      <c r="D75" s="1" t="s">
        <v>149</v>
      </c>
    </row>
    <row r="76" hidden="true" spans="1:4">
      <c r="A76" t="s">
        <v>150</v>
      </c>
      <c r="B76" t="str">
        <f>HYPERLINK("https://github.com/zilliztech/milvus-distributed/commit/4ff45100647e28ecef5ddc1a654e64015b9e451a","4ff45100647e28ecef5ddc1a654e64015b9e451a")</f>
        <v>4ff45100647e28ecef5ddc1a654e64015b9e451a</v>
      </c>
      <c r="D76" t="s">
        <v>151</v>
      </c>
    </row>
    <row r="77" spans="1:4">
      <c r="A77" t="s">
        <v>152</v>
      </c>
      <c r="B77" t="str">
        <f>HYPERLINK("https://github.com/zilliztech/milvus-distributed/commit/0d023cc9a047936ad89be4ebc36cf494641d0d0f","0d023cc9a047936ad89be4ebc36cf494641d0d0f")</f>
        <v>0d023cc9a047936ad89be4ebc36cf494641d0d0f</v>
      </c>
      <c r="C77">
        <v>1</v>
      </c>
      <c r="D77" s="1" t="s">
        <v>153</v>
      </c>
    </row>
    <row r="78" spans="1:4">
      <c r="A78" t="s">
        <v>154</v>
      </c>
      <c r="B78" t="str">
        <f>HYPERLINK("https://github.com/zilliztech/milvus-distributed/commit/6a2a52bb852073fa33774269c4aa4742e008d6c0","6a2a52bb852073fa33774269c4aa4742e008d6c0")</f>
        <v>6a2a52bb852073fa33774269c4aa4742e008d6c0</v>
      </c>
      <c r="C78">
        <v>1</v>
      </c>
      <c r="D78" s="1" t="s">
        <v>155</v>
      </c>
    </row>
    <row r="79" spans="1:4">
      <c r="A79" t="s">
        <v>156</v>
      </c>
      <c r="B79" t="str">
        <f>HYPERLINK("https://github.com/zilliztech/milvus-distributed/commit/a5b2dc50445597423fb9a8c4ab6717c86e70dc82","a5b2dc50445597423fb9a8c4ab6717c86e70dc82")</f>
        <v>a5b2dc50445597423fb9a8c4ab6717c86e70dc82</v>
      </c>
      <c r="C79">
        <v>1</v>
      </c>
      <c r="D79" s="1" t="s">
        <v>157</v>
      </c>
    </row>
    <row r="80" spans="1:4">
      <c r="A80" t="s">
        <v>158</v>
      </c>
      <c r="B80" t="str">
        <f>HYPERLINK("https://github.com/zilliztech/milvus-distributed/commit/eef0b75ddd0787ce1fcea06b3f9e591817aadfd0","eef0b75ddd0787ce1fcea06b3f9e591817aadfd0")</f>
        <v>eef0b75ddd0787ce1fcea06b3f9e591817aadfd0</v>
      </c>
      <c r="C80">
        <v>1</v>
      </c>
      <c r="D80" s="1" t="s">
        <v>159</v>
      </c>
    </row>
    <row r="81" spans="1:4">
      <c r="A81" t="s">
        <v>160</v>
      </c>
      <c r="B81" t="str">
        <f>HYPERLINK("https://github.com/zilliztech/milvus-distributed/commit/93abbc497c9c66ae2194df87b1d08e26b6780986","93abbc497c9c66ae2194df87b1d08e26b6780986")</f>
        <v>93abbc497c9c66ae2194df87b1d08e26b6780986</v>
      </c>
      <c r="C81">
        <v>1</v>
      </c>
      <c r="D81" s="1" t="s">
        <v>161</v>
      </c>
    </row>
    <row r="82" spans="1:4">
      <c r="A82" t="s">
        <v>162</v>
      </c>
      <c r="B82" t="str">
        <f>HYPERLINK("https://github.com/zilliztech/milvus-distributed/commit/673da61139ce8b04a9f8f9e4374558e47222cc98","673da61139ce8b04a9f8f9e4374558e47222cc98")</f>
        <v>673da61139ce8b04a9f8f9e4374558e47222cc98</v>
      </c>
      <c r="C82">
        <v>1</v>
      </c>
      <c r="D82" t="s">
        <v>163</v>
      </c>
    </row>
    <row r="83" ht="28.5" hidden="true" spans="1:4">
      <c r="A83" t="s">
        <v>164</v>
      </c>
      <c r="B83" t="str">
        <f>HYPERLINK("https://github.com/zilliztech/milvus-distributed/commit/5318d897e490ee73f913b9f94bb0bea9fa8c7d21","5318d897e490ee73f913b9f94bb0bea9fa8c7d21")</f>
        <v>5318d897e490ee73f913b9f94bb0bea9fa8c7d21</v>
      </c>
      <c r="D83" s="1" t="s">
        <v>165</v>
      </c>
    </row>
    <row r="84" spans="1:4">
      <c r="A84" t="s">
        <v>166</v>
      </c>
      <c r="B84" t="str">
        <f>HYPERLINK("https://github.com/zilliztech/milvus-distributed/commit/851fc114ef453ee2749019bc28ef3b77b423ba54","851fc114ef453ee2749019bc28ef3b77b423ba54")</f>
        <v>851fc114ef453ee2749019bc28ef3b77b423ba54</v>
      </c>
      <c r="C84">
        <v>1</v>
      </c>
      <c r="D84" t="s">
        <v>167</v>
      </c>
    </row>
    <row r="85" spans="1:4">
      <c r="A85" t="s">
        <v>168</v>
      </c>
      <c r="B85" t="str">
        <f>HYPERLINK("https://github.com/zilliztech/milvus-distributed/commit/2821083b14138ff01c7643aca1b36c07207651d1","2821083b14138ff01c7643aca1b36c07207651d1")</f>
        <v>2821083b14138ff01c7643aca1b36c07207651d1</v>
      </c>
      <c r="C85">
        <v>1</v>
      </c>
      <c r="D85" t="s">
        <v>169</v>
      </c>
    </row>
    <row r="86" spans="1:4">
      <c r="A86" t="s">
        <v>170</v>
      </c>
      <c r="B86" t="str">
        <f>HYPERLINK("https://github.com/zilliztech/milvus-distributed/commit/9e552092501817d4073cdc72b8f3816385672787","9e552092501817d4073cdc72b8f3816385672787")</f>
        <v>9e552092501817d4073cdc72b8f3816385672787</v>
      </c>
      <c r="C86">
        <v>1</v>
      </c>
      <c r="D86" t="s">
        <v>171</v>
      </c>
    </row>
    <row r="87" hidden="true" spans="1:4">
      <c r="A87" t="s">
        <v>172</v>
      </c>
      <c r="B87" t="str">
        <f>HYPERLINK("https://github.com/zilliztech/milvus-distributed/commit/45d20acee483424e1b46719447669dbdf85efe14","45d20acee483424e1b46719447669dbdf85efe14")</f>
        <v>45d20acee483424e1b46719447669dbdf85efe14</v>
      </c>
      <c r="D87" t="s">
        <v>173</v>
      </c>
    </row>
    <row r="88" spans="1:4">
      <c r="A88" t="s">
        <v>174</v>
      </c>
      <c r="B88" t="str">
        <f>HYPERLINK("https://github.com/zilliztech/milvus-distributed/commit/34a61b868f47934c6741bfabc3d11a2a0a4b4bbd","34a61b868f47934c6741bfabc3d11a2a0a4b4bbd")</f>
        <v>34a61b868f47934c6741bfabc3d11a2a0a4b4bbd</v>
      </c>
      <c r="C88">
        <v>1</v>
      </c>
      <c r="D88" t="s">
        <v>175</v>
      </c>
    </row>
    <row r="89" spans="1:4">
      <c r="A89" t="s">
        <v>176</v>
      </c>
      <c r="B89" t="str">
        <f>HYPERLINK("https://github.com/zilliztech/milvus-distributed/commit/ed00dd2d17b02f2aaab6e4e784192104efcc7a67","ed00dd2d17b02f2aaab6e4e784192104efcc7a67")</f>
        <v>ed00dd2d17b02f2aaab6e4e784192104efcc7a67</v>
      </c>
      <c r="C89">
        <v>1</v>
      </c>
      <c r="D89" s="1" t="s">
        <v>177</v>
      </c>
    </row>
    <row r="90" spans="1:4">
      <c r="A90" t="s">
        <v>178</v>
      </c>
      <c r="B90" t="str">
        <f>HYPERLINK("https://github.com/zilliztech/milvus-distributed/commit/e51d694d712753b87e49ae4442d93261a4fabdcd","e51d694d712753b87e49ae4442d93261a4fabdcd")</f>
        <v>e51d694d712753b87e49ae4442d93261a4fabdcd</v>
      </c>
      <c r="C90">
        <v>1</v>
      </c>
      <c r="D90" s="1" t="s">
        <v>179</v>
      </c>
    </row>
    <row r="91" spans="1:4">
      <c r="A91" t="s">
        <v>180</v>
      </c>
      <c r="B91" t="str">
        <f>HYPERLINK("https://github.com/zilliztech/milvus-distributed/commit/c7e4c2cb4f297e29601d390e1df4be728b2983cf","c7e4c2cb4f297e29601d390e1df4be728b2983cf")</f>
        <v>c7e4c2cb4f297e29601d390e1df4be728b2983cf</v>
      </c>
      <c r="C91">
        <v>1</v>
      </c>
      <c r="D91" t="s">
        <v>181</v>
      </c>
    </row>
    <row r="92" spans="1:4">
      <c r="A92" t="s">
        <v>182</v>
      </c>
      <c r="B92" t="str">
        <f>HYPERLINK("https://github.com/zilliztech/milvus-distributed/commit/be3340153d5ca4e2da961e2fa6d9337ea0d2a0e9","be3340153d5ca4e2da961e2fa6d9337ea0d2a0e9")</f>
        <v>be3340153d5ca4e2da961e2fa6d9337ea0d2a0e9</v>
      </c>
      <c r="C92">
        <v>1</v>
      </c>
      <c r="D92" s="1" t="s">
        <v>183</v>
      </c>
    </row>
    <row r="93" spans="1:4">
      <c r="A93" t="s">
        <v>184</v>
      </c>
      <c r="B93" t="str">
        <f>HYPERLINK("https://github.com/zilliztech/milvus-distributed/commit/6db65e4e95a856b2ef31fbbc7dd8a278b24ff820","6db65e4e95a856b2ef31fbbc7dd8a278b24ff820")</f>
        <v>6db65e4e95a856b2ef31fbbc7dd8a278b24ff820</v>
      </c>
      <c r="C93">
        <v>1</v>
      </c>
      <c r="D93" s="1" t="s">
        <v>185</v>
      </c>
    </row>
    <row r="94" spans="1:4">
      <c r="A94" t="s">
        <v>186</v>
      </c>
      <c r="B94" t="str">
        <f>HYPERLINK("https://github.com/zilliztech/milvus-distributed/commit/fdc9471ba8e8dc7da3d1df250c9f67086b24347c","fdc9471ba8e8dc7da3d1df250c9f67086b24347c")</f>
        <v>fdc9471ba8e8dc7da3d1df250c9f67086b24347c</v>
      </c>
      <c r="C94">
        <v>1</v>
      </c>
      <c r="D94" s="1" t="s">
        <v>187</v>
      </c>
    </row>
    <row r="95" spans="1:4">
      <c r="A95" t="s">
        <v>188</v>
      </c>
      <c r="B95" t="str">
        <f>HYPERLINK("https://github.com/zilliztech/milvus-distributed/commit/9e8b80c441026e4cdebd963243e4d91c61412b3e","9e8b80c441026e4cdebd963243e4d91c61412b3e")</f>
        <v>9e8b80c441026e4cdebd963243e4d91c61412b3e</v>
      </c>
      <c r="C95">
        <v>1</v>
      </c>
      <c r="D95" s="1" t="s">
        <v>189</v>
      </c>
    </row>
    <row r="96" spans="1:4">
      <c r="A96" t="s">
        <v>190</v>
      </c>
      <c r="B96" t="str">
        <f>HYPERLINK("https://github.com/zilliztech/milvus-distributed/commit/cd1502c5cdeb7af0a9d4d86d1667cab621e49f12","cd1502c5cdeb7af0a9d4d86d1667cab621e49f12")</f>
        <v>cd1502c5cdeb7af0a9d4d86d1667cab621e49f12</v>
      </c>
      <c r="C96">
        <v>1</v>
      </c>
      <c r="D96" s="1" t="s">
        <v>191</v>
      </c>
    </row>
    <row r="97" spans="1:4">
      <c r="A97" t="s">
        <v>192</v>
      </c>
      <c r="B97" t="str">
        <f>HYPERLINK("https://github.com/zilliztech/milvus-distributed/commit/5a0756cd26dc3c21038a5f06960edcf8a635fcee","5a0756cd26dc3c21038a5f06960edcf8a635fcee")</f>
        <v>5a0756cd26dc3c21038a5f06960edcf8a635fcee</v>
      </c>
      <c r="C97">
        <v>1</v>
      </c>
      <c r="D97" s="1" t="s">
        <v>193</v>
      </c>
    </row>
    <row r="98" spans="1:4">
      <c r="A98" t="s">
        <v>194</v>
      </c>
      <c r="B98" t="str">
        <f>HYPERLINK("https://github.com/zilliztech/milvus-distributed/commit/cae84b449b3e20cb9b466e1fa397ae648a451228","cae84b449b3e20cb9b466e1fa397ae648a451228")</f>
        <v>cae84b449b3e20cb9b466e1fa397ae648a451228</v>
      </c>
      <c r="C98">
        <v>1</v>
      </c>
      <c r="D98" s="1" t="s">
        <v>195</v>
      </c>
    </row>
    <row r="99" spans="1:4">
      <c r="A99" t="s">
        <v>196</v>
      </c>
      <c r="B99" t="str">
        <f>HYPERLINK("https://github.com/zilliztech/milvus-distributed/commit/35822b39e26f5acd4d1250d69c9678b5da4d772a","35822b39e26f5acd4d1250d69c9678b5da4d772a")</f>
        <v>35822b39e26f5acd4d1250d69c9678b5da4d772a</v>
      </c>
      <c r="C99">
        <v>1</v>
      </c>
      <c r="D99" s="1" t="s">
        <v>197</v>
      </c>
    </row>
    <row r="100" spans="1:4">
      <c r="A100" t="s">
        <v>198</v>
      </c>
      <c r="B100" t="str">
        <f>HYPERLINK("https://github.com/zilliztech/milvus-distributed/commit/2e9c285fc1f320722a458e0df9d84dd74ab35269","2e9c285fc1f320722a458e0df9d84dd74ab35269")</f>
        <v>2e9c285fc1f320722a458e0df9d84dd74ab35269</v>
      </c>
      <c r="C100">
        <v>1</v>
      </c>
      <c r="D100" s="1" t="s">
        <v>199</v>
      </c>
    </row>
    <row r="101" spans="1:4">
      <c r="A101" t="s">
        <v>200</v>
      </c>
      <c r="B101" t="str">
        <f>HYPERLINK("https://github.com/zilliztech/milvus-distributed/commit/8bb7b3df436644a97c4d1f1a0c8580b2c7dd5021","8bb7b3df436644a97c4d1f1a0c8580b2c7dd5021")</f>
        <v>8bb7b3df436644a97c4d1f1a0c8580b2c7dd5021</v>
      </c>
      <c r="C101">
        <v>1</v>
      </c>
      <c r="D101" s="1" t="s">
        <v>201</v>
      </c>
    </row>
    <row r="102" spans="1:4">
      <c r="A102" t="s">
        <v>202</v>
      </c>
      <c r="B102" t="str">
        <f>HYPERLINK("https://github.com/zilliztech/milvus-distributed/commit/12434953ac7bbea76937ad86af3129ecb0d77fcc","12434953ac7bbea76937ad86af3129ecb0d77fcc")</f>
        <v>12434953ac7bbea76937ad86af3129ecb0d77fcc</v>
      </c>
      <c r="C102">
        <v>1</v>
      </c>
      <c r="D102" s="1" t="s">
        <v>203</v>
      </c>
    </row>
    <row r="103" hidden="true" spans="1:4">
      <c r="A103" t="s">
        <v>204</v>
      </c>
      <c r="B103" t="str">
        <f>HYPERLINK("https://github.com/zilliztech/milvus-distributed/commit/451da06ba9504dfc79e88699a16b977386b0bf46","451da06ba9504dfc79e88699a16b977386b0bf46")</f>
        <v>451da06ba9504dfc79e88699a16b977386b0bf46</v>
      </c>
      <c r="D103" t="s">
        <v>205</v>
      </c>
    </row>
    <row r="104" spans="1:4">
      <c r="A104" t="s">
        <v>206</v>
      </c>
      <c r="B104" t="str">
        <f>HYPERLINK("https://github.com/zilliztech/milvus-distributed/commit/2907a72b47fae4ceaaaadc17f4f2edafed721643","2907a72b47fae4ceaaaadc17f4f2edafed721643")</f>
        <v>2907a72b47fae4ceaaaadc17f4f2edafed721643</v>
      </c>
      <c r="C104">
        <v>1</v>
      </c>
      <c r="D104" s="1" t="s">
        <v>207</v>
      </c>
    </row>
    <row r="105" spans="1:4">
      <c r="A105" t="s">
        <v>208</v>
      </c>
      <c r="B105" t="str">
        <f>HYPERLINK("https://github.com/zilliztech/milvus-distributed/commit/ef5e852c682cebf84b74783f7ed25a338e50ba25","ef5e852c682cebf84b74783f7ed25a338e50ba25")</f>
        <v>ef5e852c682cebf84b74783f7ed25a338e50ba25</v>
      </c>
      <c r="C105">
        <v>1</v>
      </c>
      <c r="D105" s="1" t="s">
        <v>209</v>
      </c>
    </row>
    <row r="106" hidden="true" spans="1:4">
      <c r="A106" t="s">
        <v>210</v>
      </c>
      <c r="B106" t="str">
        <f>HYPERLINK("https://github.com/zilliztech/milvus-distributed/commit/1ac140d4c0bf2aa0e7b33d171315a546c96c4076","1ac140d4c0bf2aa0e7b33d171315a546c96c4076")</f>
        <v>1ac140d4c0bf2aa0e7b33d171315a546c96c4076</v>
      </c>
      <c r="D106" t="s">
        <v>211</v>
      </c>
    </row>
    <row r="107" spans="1:4">
      <c r="A107" t="s">
        <v>212</v>
      </c>
      <c r="B107" t="str">
        <f>HYPERLINK("https://github.com/zilliztech/milvus-distributed/commit/7ecc3aab2fb2ded5bfa96ee42b0d26bd1f512a22","7ecc3aab2fb2ded5bfa96ee42b0d26bd1f512a22")</f>
        <v>7ecc3aab2fb2ded5bfa96ee42b0d26bd1f512a22</v>
      </c>
      <c r="C107">
        <v>1</v>
      </c>
      <c r="D107" s="1" t="s">
        <v>213</v>
      </c>
    </row>
    <row r="108" spans="1:4">
      <c r="A108" t="s">
        <v>214</v>
      </c>
      <c r="B108" t="str">
        <f>HYPERLINK("https://github.com/zilliztech/milvus-distributed/commit/22ab498a67fcfb238b8a319bc275768f9b04b509","22ab498a67fcfb238b8a319bc275768f9b04b509")</f>
        <v>22ab498a67fcfb238b8a319bc275768f9b04b509</v>
      </c>
      <c r="C108">
        <v>1</v>
      </c>
      <c r="D108" t="s">
        <v>215</v>
      </c>
    </row>
    <row r="109" spans="1:4">
      <c r="A109" t="s">
        <v>216</v>
      </c>
      <c r="B109" t="str">
        <f>HYPERLINK("https://github.com/zilliztech/milvus-distributed/commit/71af6583219c74996842d9ab045858ba7a408ecf","71af6583219c74996842d9ab045858ba7a408ecf")</f>
        <v>71af6583219c74996842d9ab045858ba7a408ecf</v>
      </c>
      <c r="C109">
        <v>1</v>
      </c>
      <c r="D109" t="s">
        <v>217</v>
      </c>
    </row>
    <row r="110" spans="1:4">
      <c r="A110" t="s">
        <v>218</v>
      </c>
      <c r="B110" t="str">
        <f>HYPERLINK("https://github.com/zilliztech/milvus-distributed/commit/25a89c574ea703ecde21c5f1c4c5ab5f588b4698","25a89c574ea703ecde21c5f1c4c5ab5f588b4698")</f>
        <v>25a89c574ea703ecde21c5f1c4c5ab5f588b4698</v>
      </c>
      <c r="C110">
        <v>1</v>
      </c>
      <c r="D110" s="1" t="s">
        <v>219</v>
      </c>
    </row>
    <row r="111" spans="1:4">
      <c r="A111" t="s">
        <v>220</v>
      </c>
      <c r="B111" t="str">
        <f>HYPERLINK("https://github.com/zilliztech/milvus-distributed/commit/97e68d97f07cd29ba247dff6ac2a1cbbcff2cab9","97e68d97f07cd29ba247dff6ac2a1cbbcff2cab9")</f>
        <v>97e68d97f07cd29ba247dff6ac2a1cbbcff2cab9</v>
      </c>
      <c r="C111">
        <v>1</v>
      </c>
      <c r="D111" s="1" t="s">
        <v>221</v>
      </c>
    </row>
    <row r="112" ht="52.5" spans="1:4">
      <c r="A112" t="s">
        <v>222</v>
      </c>
      <c r="B112" t="str">
        <f>HYPERLINK("https://github.com/zilliztech/milvus-distributed/commit/744101f59280ccef45d56a1d6d36e1995b565f2d","744101f59280ccef45d56a1d6d36e1995b565f2d")</f>
        <v>744101f59280ccef45d56a1d6d36e1995b565f2d</v>
      </c>
      <c r="C112">
        <v>1</v>
      </c>
      <c r="D112" s="1" t="s">
        <v>223</v>
      </c>
    </row>
    <row r="113" spans="1:4">
      <c r="A113" t="s">
        <v>224</v>
      </c>
      <c r="B113" t="str">
        <f>HYPERLINK("https://github.com/zilliztech/milvus-distributed/commit/4dad921ec396d43ae65616008b9b709cddbdd3ee","4dad921ec396d43ae65616008b9b709cddbdd3ee")</f>
        <v>4dad921ec396d43ae65616008b9b709cddbdd3ee</v>
      </c>
      <c r="C113">
        <v>1</v>
      </c>
      <c r="D113" t="s">
        <v>225</v>
      </c>
    </row>
    <row r="114" spans="1:4">
      <c r="A114" t="s">
        <v>226</v>
      </c>
      <c r="B114" t="str">
        <f>HYPERLINK("https://github.com/zilliztech/milvus-distributed/commit/6c5bb615bcf20664888d8e535db7b75c4e365800","6c5bb615bcf20664888d8e535db7b75c4e365800")</f>
        <v>6c5bb615bcf20664888d8e535db7b75c4e365800</v>
      </c>
      <c r="C114">
        <v>1</v>
      </c>
      <c r="D114" s="1" t="s">
        <v>227</v>
      </c>
    </row>
    <row r="115" spans="1:4">
      <c r="A115" t="s">
        <v>228</v>
      </c>
      <c r="B115" t="str">
        <f>HYPERLINK("https://github.com/zilliztech/milvus-distributed/commit/f6f84e2e640995de3c439862607d23423c583e54","f6f84e2e640995de3c439862607d23423c583e54")</f>
        <v>f6f84e2e640995de3c439862607d23423c583e54</v>
      </c>
      <c r="C115">
        <v>1</v>
      </c>
      <c r="D115" s="1" t="s">
        <v>229</v>
      </c>
    </row>
    <row r="116" spans="1:4">
      <c r="A116" t="s">
        <v>230</v>
      </c>
      <c r="B116" t="str">
        <f>HYPERLINK("https://github.com/zilliztech/milvus-distributed/commit/a24b3b2eaeaf49a6435ef06f7c15bee11796414f","a24b3b2eaeaf49a6435ef06f7c15bee11796414f")</f>
        <v>a24b3b2eaeaf49a6435ef06f7c15bee11796414f</v>
      </c>
      <c r="C116">
        <v>1</v>
      </c>
      <c r="D116" s="1" t="s">
        <v>231</v>
      </c>
    </row>
    <row r="117" spans="1:4">
      <c r="A117" t="s">
        <v>232</v>
      </c>
      <c r="B117" t="str">
        <f>HYPERLINK("https://github.com/zilliztech/milvus-distributed/commit/8573dae9ef4e192b69116df57c64d5535b79fd00","8573dae9ef4e192b69116df57c64d5535b79fd00")</f>
        <v>8573dae9ef4e192b69116df57c64d5535b79fd00</v>
      </c>
      <c r="C117">
        <v>1</v>
      </c>
      <c r="D117" s="1" t="s">
        <v>233</v>
      </c>
    </row>
    <row r="118" spans="1:4">
      <c r="A118" t="s">
        <v>234</v>
      </c>
      <c r="B118" t="str">
        <f>HYPERLINK("https://github.com/zilliztech/milvus-distributed/commit/203ed8dafd3c1376247fe71352ef525153192e31","203ed8dafd3c1376247fe71352ef525153192e31")</f>
        <v>203ed8dafd3c1376247fe71352ef525153192e31</v>
      </c>
      <c r="C118">
        <v>1</v>
      </c>
      <c r="D118" s="1" t="s">
        <v>235</v>
      </c>
    </row>
    <row r="119" spans="1:4">
      <c r="A119" t="s">
        <v>236</v>
      </c>
      <c r="B119" t="str">
        <f>HYPERLINK("https://github.com/zilliztech/milvus-distributed/commit/732fc4aae2b064d2eb6e930ad84dbc59f2383c68","732fc4aae2b064d2eb6e930ad84dbc59f2383c68")</f>
        <v>732fc4aae2b064d2eb6e930ad84dbc59f2383c68</v>
      </c>
      <c r="C119">
        <v>1</v>
      </c>
      <c r="D119" s="1" t="s">
        <v>237</v>
      </c>
    </row>
    <row r="120" spans="1:4">
      <c r="A120" t="s">
        <v>238</v>
      </c>
      <c r="B120" t="str">
        <f>HYPERLINK("https://github.com/zilliztech/milvus-distributed/commit/1fbe02a631ae21c69f7e2a8a7085001bc83c3abf","1fbe02a631ae21c69f7e2a8a7085001bc83c3abf")</f>
        <v>1fbe02a631ae21c69f7e2a8a7085001bc83c3abf</v>
      </c>
      <c r="C120">
        <v>1</v>
      </c>
      <c r="D120" s="1" t="s">
        <v>239</v>
      </c>
    </row>
    <row r="121" spans="1:4">
      <c r="A121" t="s">
        <v>240</v>
      </c>
      <c r="B121" t="str">
        <f>HYPERLINK("https://github.com/zilliztech/milvus-distributed/commit/fab586cf826011f9e7a2d2d99e083e51f2952386","fab586cf826011f9e7a2d2d99e083e51f2952386")</f>
        <v>fab586cf826011f9e7a2d2d99e083e51f2952386</v>
      </c>
      <c r="C121">
        <v>1</v>
      </c>
      <c r="D121" s="1" t="s">
        <v>241</v>
      </c>
    </row>
    <row r="122" spans="1:4">
      <c r="A122" t="s">
        <v>242</v>
      </c>
      <c r="B122" t="str">
        <f>HYPERLINK("https://github.com/zilliztech/milvus-distributed/commit/65ca36ae7cfcecd077b98c4858d8941fcc3b7d5c","65ca36ae7cfcecd077b98c4858d8941fcc3b7d5c")</f>
        <v>65ca36ae7cfcecd077b98c4858d8941fcc3b7d5c</v>
      </c>
      <c r="C122">
        <v>1</v>
      </c>
      <c r="D122" t="s">
        <v>243</v>
      </c>
    </row>
    <row r="123" spans="1:4">
      <c r="A123" t="s">
        <v>244</v>
      </c>
      <c r="B123" t="str">
        <f>HYPERLINK("https://github.com/zilliztech/milvus-distributed/commit/1770591c20f652f8f02c9bd36da87be01bd295a4","1770591c20f652f8f02c9bd36da87be01bd295a4")</f>
        <v>1770591c20f652f8f02c9bd36da87be01bd295a4</v>
      </c>
      <c r="C123">
        <v>1</v>
      </c>
      <c r="D123" s="1" t="s">
        <v>245</v>
      </c>
    </row>
    <row r="124" spans="1:4">
      <c r="A124" t="s">
        <v>246</v>
      </c>
      <c r="B124" t="str">
        <f>HYPERLINK("https://github.com/zilliztech/milvus-distributed/commit/f979843d1adf25b8b9a7517ad665b08205f24ec7","f979843d1adf25b8b9a7517ad665b08205f24ec7")</f>
        <v>f979843d1adf25b8b9a7517ad665b08205f24ec7</v>
      </c>
      <c r="C124">
        <v>1</v>
      </c>
      <c r="D124" s="1" t="s">
        <v>247</v>
      </c>
    </row>
    <row r="125" spans="1:4">
      <c r="A125" t="s">
        <v>248</v>
      </c>
      <c r="B125" t="str">
        <f>HYPERLINK("https://github.com/zilliztech/milvus-distributed/commit/3a9af853b5b17a7f8d66f8de8e6a16950eaed9e5","3a9af853b5b17a7f8d66f8de8e6a16950eaed9e5")</f>
        <v>3a9af853b5b17a7f8d66f8de8e6a16950eaed9e5</v>
      </c>
      <c r="C125">
        <v>1</v>
      </c>
      <c r="D125" s="1" t="s">
        <v>249</v>
      </c>
    </row>
    <row r="126" spans="1:4">
      <c r="A126" t="s">
        <v>250</v>
      </c>
      <c r="B126" t="str">
        <f>HYPERLINK("https://github.com/zilliztech/milvus-distributed/commit/5698b0bebd3c4bdab5e9c89cd1126c5d8a9cca50","5698b0bebd3c4bdab5e9c89cd1126c5d8a9cca50")</f>
        <v>5698b0bebd3c4bdab5e9c89cd1126c5d8a9cca50</v>
      </c>
      <c r="C126">
        <v>1</v>
      </c>
      <c r="D126" s="1" t="s">
        <v>251</v>
      </c>
    </row>
    <row r="127" spans="1:4">
      <c r="A127" t="s">
        <v>252</v>
      </c>
      <c r="B127" t="str">
        <f>HYPERLINK("https://github.com/zilliztech/milvus-distributed/commit/34cee2b1ece5799d4997f679ead99b603a585144","34cee2b1ece5799d4997f679ead99b603a585144")</f>
        <v>34cee2b1ece5799d4997f679ead99b603a585144</v>
      </c>
      <c r="C127">
        <v>1</v>
      </c>
      <c r="D127" s="1" t="s">
        <v>253</v>
      </c>
    </row>
    <row r="128" ht="52.5" spans="1:4">
      <c r="A128" t="s">
        <v>254</v>
      </c>
      <c r="B128" t="str">
        <f>HYPERLINK("https://github.com/zilliztech/milvus-distributed/commit/fa47862cf3c6f7cbac29c12265f504f2dcc9e73d","fa47862cf3c6f7cbac29c12265f504f2dcc9e73d")</f>
        <v>fa47862cf3c6f7cbac29c12265f504f2dcc9e73d</v>
      </c>
      <c r="C128">
        <v>1</v>
      </c>
      <c r="D128" s="1" t="s">
        <v>255</v>
      </c>
    </row>
    <row r="129" spans="1:4">
      <c r="A129" t="s">
        <v>256</v>
      </c>
      <c r="B129" t="str">
        <f>HYPERLINK("https://github.com/zilliztech/milvus-distributed/commit/15438ea48815131b98002e9cfad2364dafb9d905","15438ea48815131b98002e9cfad2364dafb9d905")</f>
        <v>15438ea48815131b98002e9cfad2364dafb9d905</v>
      </c>
      <c r="C129">
        <v>1</v>
      </c>
      <c r="D129" s="1" t="s">
        <v>257</v>
      </c>
    </row>
    <row r="130" spans="1:4">
      <c r="A130" t="s">
        <v>258</v>
      </c>
      <c r="B130" t="str">
        <f>HYPERLINK("https://github.com/zilliztech/milvus-distributed/commit/0d1f7f8e87b8a035e19f7b8cdc0c93ca67acb42e","0d1f7f8e87b8a035e19f7b8cdc0c93ca67acb42e")</f>
        <v>0d1f7f8e87b8a035e19f7b8cdc0c93ca67acb42e</v>
      </c>
      <c r="C130">
        <v>1</v>
      </c>
      <c r="D130" s="1" t="s">
        <v>259</v>
      </c>
    </row>
    <row r="131" spans="1:4">
      <c r="A131" t="s">
        <v>260</v>
      </c>
      <c r="B131" t="str">
        <f>HYPERLINK("https://github.com/zilliztech/milvus-distributed/commit/ff56c75296feda1bbc89f3fa19280303350313ef","ff56c75296feda1bbc89f3fa19280303350313ef")</f>
        <v>ff56c75296feda1bbc89f3fa19280303350313ef</v>
      </c>
      <c r="C131">
        <v>1</v>
      </c>
      <c r="D131" s="1" t="s">
        <v>261</v>
      </c>
    </row>
    <row r="132" ht="39.4" spans="1:4">
      <c r="A132" t="s">
        <v>262</v>
      </c>
      <c r="B132" t="str">
        <f>HYPERLINK("https://github.com/zilliztech/milvus-distributed/commit/d686570f791c3625b2176e74b3015499173350c4","d686570f791c3625b2176e74b3015499173350c4")</f>
        <v>d686570f791c3625b2176e74b3015499173350c4</v>
      </c>
      <c r="C132">
        <v>1</v>
      </c>
      <c r="D132" s="1" t="s">
        <v>263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czs</cp:lastModifiedBy>
  <dcterms:created xsi:type="dcterms:W3CDTF">2021-04-16T09:33:00Z</dcterms:created>
  <dcterms:modified xsi:type="dcterms:W3CDTF">2021-04-18T20:20:05Z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