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D4D42F3-04D1-4D31-8C5F-FDAD26B4BC5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G8" i="1" l="1"/>
  <c r="H8" i="1"/>
  <c r="H23" i="1"/>
</calcChain>
</file>

<file path=xl/sharedStrings.xml><?xml version="1.0" encoding="utf-8"?>
<sst xmlns="http://schemas.openxmlformats.org/spreadsheetml/2006/main" count="141" uniqueCount="139">
  <si>
    <t>八重神子</t>
    <phoneticPr fontId="1" type="noConversion"/>
  </si>
  <si>
    <t>琴</t>
    <phoneticPr fontId="1" type="noConversion"/>
  </si>
  <si>
    <t>瑶瑶</t>
    <phoneticPr fontId="1" type="noConversion"/>
  </si>
  <si>
    <t>北斗</t>
    <phoneticPr fontId="1" type="noConversion"/>
  </si>
  <si>
    <t>莱依拉</t>
    <phoneticPr fontId="1" type="noConversion"/>
  </si>
  <si>
    <t>武器</t>
    <phoneticPr fontId="1" type="noConversion"/>
  </si>
  <si>
    <t>攻击</t>
    <phoneticPr fontId="1" type="noConversion"/>
  </si>
  <si>
    <t>精通</t>
    <phoneticPr fontId="1" type="noConversion"/>
  </si>
  <si>
    <t>充能</t>
    <phoneticPr fontId="1" type="noConversion"/>
  </si>
  <si>
    <t>爆率</t>
    <phoneticPr fontId="1" type="noConversion"/>
  </si>
  <si>
    <t>爆伤</t>
    <phoneticPr fontId="1" type="noConversion"/>
  </si>
  <si>
    <t>套装</t>
    <phoneticPr fontId="1" type="noConversion"/>
  </si>
  <si>
    <t>天赋</t>
    <phoneticPr fontId="1" type="noConversion"/>
  </si>
  <si>
    <t>配队</t>
    <phoneticPr fontId="1" type="noConversion"/>
  </si>
  <si>
    <t>闲云</t>
    <phoneticPr fontId="1" type="noConversion"/>
  </si>
  <si>
    <t>魈</t>
    <phoneticPr fontId="1" type="noConversion"/>
  </si>
  <si>
    <t>芙芙</t>
    <phoneticPr fontId="1" type="noConversion"/>
  </si>
  <si>
    <t>珐露珊</t>
    <phoneticPr fontId="1" type="noConversion"/>
  </si>
  <si>
    <t>9-9-9</t>
    <phoneticPr fontId="1" type="noConversion"/>
  </si>
  <si>
    <t>猎人</t>
    <phoneticPr fontId="1" type="noConversion"/>
  </si>
  <si>
    <t>千岩长枪</t>
    <phoneticPr fontId="1" type="noConversion"/>
  </si>
  <si>
    <t>灰河渡手</t>
    <phoneticPr fontId="1" type="noConversion"/>
  </si>
  <si>
    <t>剧团</t>
    <phoneticPr fontId="1" type="noConversion"/>
  </si>
  <si>
    <t>1-9-10</t>
    <phoneticPr fontId="1" type="noConversion"/>
  </si>
  <si>
    <t>1-1-9</t>
    <phoneticPr fontId="1" type="noConversion"/>
  </si>
  <si>
    <t>四风套</t>
    <phoneticPr fontId="1" type="noConversion"/>
  </si>
  <si>
    <t>副词条</t>
    <phoneticPr fontId="1" type="noConversion"/>
  </si>
  <si>
    <t>攻击、充能</t>
    <phoneticPr fontId="1" type="noConversion"/>
  </si>
  <si>
    <t>主词条</t>
    <phoneticPr fontId="1" type="noConversion"/>
  </si>
  <si>
    <t>充 攻 攻/治</t>
    <phoneticPr fontId="1" type="noConversion"/>
  </si>
  <si>
    <t>西风剑</t>
    <phoneticPr fontId="1" type="noConversion"/>
  </si>
  <si>
    <t>220+</t>
    <phoneticPr fontId="1" type="noConversion"/>
  </si>
  <si>
    <t>龙芙琴钟</t>
    <phoneticPr fontId="1" type="noConversion"/>
  </si>
  <si>
    <t>220（金珀170）</t>
    <phoneticPr fontId="1" type="noConversion"/>
  </si>
  <si>
    <t>2+2</t>
    <phoneticPr fontId="1" type="noConversion"/>
  </si>
  <si>
    <t>攻击2+2</t>
    <phoneticPr fontId="1" type="noConversion"/>
  </si>
  <si>
    <t>1-6-9/1-1-9</t>
    <phoneticPr fontId="1" type="noConversion"/>
  </si>
  <si>
    <t>赫鲁晓夫</t>
    <phoneticPr fontId="1" type="noConversion"/>
  </si>
  <si>
    <t>双爆，攻击，精通</t>
    <phoneticPr fontId="1" type="noConversion"/>
  </si>
  <si>
    <t>150-200</t>
    <phoneticPr fontId="1" type="noConversion"/>
  </si>
  <si>
    <t>70+</t>
    <phoneticPr fontId="1" type="noConversion"/>
  </si>
  <si>
    <t>攻攻爆</t>
    <phoneticPr fontId="1" type="noConversion"/>
  </si>
  <si>
    <t>流浪乐章</t>
    <phoneticPr fontId="1" type="noConversion"/>
  </si>
  <si>
    <t>提八，刻晴八重万叶瑶瑶，八重皇女万叶绮良良</t>
    <phoneticPr fontId="1" type="noConversion"/>
  </si>
  <si>
    <t>1-10-9</t>
    <phoneticPr fontId="1" type="noConversion"/>
  </si>
  <si>
    <t>1-9-6</t>
    <phoneticPr fontId="1" type="noConversion"/>
  </si>
  <si>
    <t>西风/黑缨</t>
    <phoneticPr fontId="1" type="noConversion"/>
  </si>
  <si>
    <t>生/充 生 生/治</t>
    <phoneticPr fontId="1" type="noConversion"/>
  </si>
  <si>
    <t>生命、充能、精通</t>
    <phoneticPr fontId="1" type="noConversion"/>
  </si>
  <si>
    <t>西风</t>
    <phoneticPr fontId="1" type="noConversion"/>
  </si>
  <si>
    <t>充雷爆</t>
    <phoneticPr fontId="1" type="noConversion"/>
  </si>
  <si>
    <t>四绝缘</t>
    <phoneticPr fontId="1" type="noConversion"/>
  </si>
  <si>
    <t>充能、雷伤、双爆</t>
    <phoneticPr fontId="1" type="noConversion"/>
  </si>
  <si>
    <t>呦西</t>
    <phoneticPr fontId="1" type="noConversion"/>
  </si>
  <si>
    <t>元摆</t>
    <phoneticPr fontId="1" type="noConversion"/>
  </si>
  <si>
    <t>罗莎</t>
    <phoneticPr fontId="1" type="noConversion"/>
  </si>
  <si>
    <t>四宗师</t>
    <phoneticPr fontId="1" type="noConversion"/>
  </si>
  <si>
    <t>西风长枪</t>
    <phoneticPr fontId="1" type="noConversion"/>
  </si>
  <si>
    <t>西风弓</t>
    <phoneticPr fontId="1" type="noConversion"/>
  </si>
  <si>
    <t>1600左右</t>
    <phoneticPr fontId="1" type="noConversion"/>
  </si>
  <si>
    <t>1700左右</t>
    <phoneticPr fontId="1" type="noConversion"/>
  </si>
  <si>
    <t>4万</t>
    <phoneticPr fontId="1" type="noConversion"/>
  </si>
  <si>
    <t>2100+</t>
    <phoneticPr fontId="1" type="noConversion"/>
  </si>
  <si>
    <t>3.6万</t>
    <phoneticPr fontId="1" type="noConversion"/>
  </si>
  <si>
    <t>金珀/西风</t>
    <phoneticPr fontId="1" type="noConversion"/>
  </si>
  <si>
    <t>西风30</t>
    <phoneticPr fontId="1" type="noConversion"/>
  </si>
  <si>
    <t>班尼特</t>
    <phoneticPr fontId="1" type="noConversion"/>
  </si>
  <si>
    <t>原木刀</t>
    <phoneticPr fontId="1" type="noConversion"/>
  </si>
  <si>
    <t>龙王毕业</t>
    <phoneticPr fontId="1" type="noConversion"/>
  </si>
  <si>
    <t>龙王预测</t>
    <phoneticPr fontId="1" type="noConversion"/>
  </si>
  <si>
    <t>月卡</t>
    <phoneticPr fontId="1" type="noConversion"/>
  </si>
  <si>
    <t>10-9-9</t>
    <phoneticPr fontId="1" type="noConversion"/>
  </si>
  <si>
    <t>四猎人</t>
    <phoneticPr fontId="1" type="noConversion"/>
  </si>
  <si>
    <t>1-1-10</t>
    <phoneticPr fontId="1" type="noConversion"/>
  </si>
  <si>
    <t>1-9-9</t>
    <phoneticPr fontId="1" type="noConversion"/>
  </si>
  <si>
    <t>6-9-9</t>
    <phoneticPr fontId="1" type="noConversion"/>
  </si>
  <si>
    <t>千织</t>
    <phoneticPr fontId="1" type="noConversion"/>
  </si>
  <si>
    <t>辰砂只纺锤</t>
    <phoneticPr fontId="1" type="noConversion"/>
  </si>
  <si>
    <t>防/防岩/防爆</t>
    <phoneticPr fontId="1" type="noConversion"/>
  </si>
  <si>
    <t>双爆、防御</t>
    <phoneticPr fontId="1" type="noConversion"/>
  </si>
  <si>
    <t>四剧团</t>
    <phoneticPr fontId="1" type="noConversion"/>
  </si>
  <si>
    <t>都行</t>
    <phoneticPr fontId="1" type="noConversion"/>
  </si>
  <si>
    <t>防御多上</t>
    <phoneticPr fontId="1" type="noConversion"/>
  </si>
  <si>
    <t xml:space="preserve"> </t>
    <phoneticPr fontId="1" type="noConversion"/>
  </si>
  <si>
    <t>仆人</t>
    <phoneticPr fontId="1" type="noConversion"/>
  </si>
  <si>
    <t>10-9-8</t>
    <phoneticPr fontId="1" type="noConversion"/>
  </si>
  <si>
    <t>仆万班莱，仆行万班，仆芙万班，仆沃班皇</t>
    <phoneticPr fontId="1" type="noConversion"/>
  </si>
  <si>
    <t>攻/火 攻/爆伤</t>
    <phoneticPr fontId="1" type="noConversion"/>
  </si>
  <si>
    <t>80+</t>
    <phoneticPr fontId="1" type="noConversion"/>
  </si>
  <si>
    <t>200+</t>
    <phoneticPr fontId="1" type="noConversion"/>
  </si>
  <si>
    <t>专武</t>
    <phoneticPr fontId="1" type="noConversion"/>
  </si>
  <si>
    <t>2200+</t>
    <phoneticPr fontId="1" type="noConversion"/>
  </si>
  <si>
    <t>白缨枪</t>
    <phoneticPr fontId="1" type="noConversion"/>
  </si>
  <si>
    <t>攻击、双爆</t>
    <phoneticPr fontId="1" type="noConversion"/>
  </si>
  <si>
    <t>嘉明</t>
    <phoneticPr fontId="1" type="noConversion"/>
  </si>
  <si>
    <t>莫娜</t>
    <phoneticPr fontId="1" type="noConversion"/>
  </si>
  <si>
    <t>柯莱</t>
    <phoneticPr fontId="1" type="noConversion"/>
  </si>
  <si>
    <t>刻晴</t>
    <phoneticPr fontId="1" type="noConversion"/>
  </si>
  <si>
    <t>珐露珊</t>
    <phoneticPr fontId="1" type="noConversion"/>
  </si>
  <si>
    <t>罗莎</t>
    <phoneticPr fontId="1" type="noConversion"/>
  </si>
  <si>
    <t>冰猫</t>
    <phoneticPr fontId="1" type="noConversion"/>
  </si>
  <si>
    <t>五郎</t>
    <phoneticPr fontId="1" type="noConversion"/>
  </si>
  <si>
    <t>女仆</t>
    <phoneticPr fontId="1" type="noConversion"/>
  </si>
  <si>
    <t>讨龙</t>
    <phoneticPr fontId="1" type="noConversion"/>
  </si>
  <si>
    <t>决斗/西风</t>
    <phoneticPr fontId="1" type="noConversion"/>
  </si>
  <si>
    <t>宗室</t>
    <phoneticPr fontId="1" type="noConversion"/>
  </si>
  <si>
    <t>充能、水伤、暴击</t>
    <phoneticPr fontId="1" type="noConversion"/>
  </si>
  <si>
    <t>1-6-9</t>
    <phoneticPr fontId="1" type="noConversion"/>
  </si>
  <si>
    <t>爆充攻</t>
    <phoneticPr fontId="1" type="noConversion"/>
  </si>
  <si>
    <t>1-9-9</t>
    <phoneticPr fontId="1" type="noConversion"/>
  </si>
  <si>
    <t>千岩</t>
    <phoneticPr fontId="1" type="noConversion"/>
  </si>
  <si>
    <t>充草爆</t>
    <phoneticPr fontId="1" type="noConversion"/>
  </si>
  <si>
    <t>充爆攻</t>
    <phoneticPr fontId="1" type="noConversion"/>
  </si>
  <si>
    <t>2200+</t>
    <phoneticPr fontId="1" type="noConversion"/>
  </si>
  <si>
    <t>攻雷爆</t>
    <phoneticPr fontId="1" type="noConversion"/>
  </si>
  <si>
    <t>爆攻精</t>
    <phoneticPr fontId="1" type="noConversion"/>
  </si>
  <si>
    <t>如雷4</t>
    <phoneticPr fontId="1" type="noConversion"/>
  </si>
  <si>
    <t>9-9-9</t>
    <phoneticPr fontId="1" type="noConversion"/>
  </si>
  <si>
    <t>螭骨</t>
    <phoneticPr fontId="1" type="noConversion"/>
  </si>
  <si>
    <t>九条</t>
    <phoneticPr fontId="1" type="noConversion"/>
  </si>
  <si>
    <t>9-9-9</t>
    <phoneticPr fontId="1" type="noConversion"/>
  </si>
  <si>
    <t>猎人4</t>
    <phoneticPr fontId="1" type="noConversion"/>
  </si>
  <si>
    <t>防 岩/防 爆</t>
    <phoneticPr fontId="1" type="noConversion"/>
  </si>
  <si>
    <t>2000防</t>
    <phoneticPr fontId="1" type="noConversion"/>
  </si>
  <si>
    <t>1-9-9</t>
    <phoneticPr fontId="1" type="noConversion"/>
  </si>
  <si>
    <t>饰铁之花</t>
    <phoneticPr fontId="1" type="noConversion"/>
  </si>
  <si>
    <t>打蒸发</t>
    <phoneticPr fontId="1" type="noConversion"/>
  </si>
  <si>
    <t>精火爆</t>
    <phoneticPr fontId="1" type="noConversion"/>
  </si>
  <si>
    <t>·</t>
    <phoneticPr fontId="1" type="noConversion"/>
  </si>
  <si>
    <t>希诺宁</t>
    <phoneticPr fontId="1" type="noConversion"/>
  </si>
  <si>
    <t>防 充能</t>
    <phoneticPr fontId="1" type="noConversion"/>
  </si>
  <si>
    <t>防/充 防 治疗</t>
    <phoneticPr fontId="1" type="noConversion"/>
  </si>
  <si>
    <t>铁匠铺</t>
    <phoneticPr fontId="1" type="noConversion"/>
  </si>
  <si>
    <t>凝光</t>
    <phoneticPr fontId="1" type="noConversion"/>
  </si>
  <si>
    <t>讨龙</t>
    <phoneticPr fontId="1" type="noConversion"/>
  </si>
  <si>
    <t>6-3-6</t>
    <phoneticPr fontId="1" type="noConversion"/>
  </si>
  <si>
    <t>火神</t>
    <phoneticPr fontId="1" type="noConversion"/>
  </si>
  <si>
    <t>饰铁88、螭骨96</t>
    <phoneticPr fontId="1" type="noConversion"/>
  </si>
  <si>
    <t>6-10-10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</si>
</sst>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Alignment="1"/>
    <xf numFmtId="0" fontId="2" fillId="2" borderId="0" xfId="1" applyAlignment="1">
      <alignment horizontal="left"/>
    </xf>
    <xf numFmtId="49" fontId="2" fillId="2" borderId="0" xfId="1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F13" sqref="F13"/>
    </sheetView>
  </sheetViews>
  <sheetFormatPr defaultRowHeight="14.25" x14ac:dyDescent="0.2"/>
  <cols>
    <col min="2" max="2" width="10" customWidth="1"/>
    <col min="3" max="3" width="14.625" style="1" customWidth="1"/>
    <col min="4" max="4" width="9.375" style="1" customWidth="1"/>
    <col min="5" max="5" width="8.375" style="1" customWidth="1"/>
    <col min="6" max="6" width="13.875" style="1" customWidth="1"/>
    <col min="7" max="8" width="8.625" style="1"/>
    <col min="9" max="9" width="17.625" style="1" customWidth="1"/>
    <col min="10" max="10" width="19.25" style="1" customWidth="1"/>
    <col min="11" max="11" width="19.375" style="1" customWidth="1"/>
    <col min="12" max="12" width="19" style="2" customWidth="1"/>
    <col min="13" max="13" width="56.625" customWidth="1"/>
    <col min="14" max="14" width="28.125" customWidth="1"/>
  </cols>
  <sheetData>
    <row r="1" spans="1:13" x14ac:dyDescent="0.2"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28</v>
      </c>
      <c r="J1" s="1" t="s">
        <v>26</v>
      </c>
      <c r="K1" s="1" t="s">
        <v>11</v>
      </c>
      <c r="L1" s="2" t="s">
        <v>12</v>
      </c>
      <c r="M1" t="s">
        <v>13</v>
      </c>
    </row>
    <row r="2" spans="1:13" x14ac:dyDescent="0.2">
      <c r="A2" s="9" t="s">
        <v>53</v>
      </c>
      <c r="B2" t="s">
        <v>0</v>
      </c>
      <c r="C2" s="1" t="s">
        <v>42</v>
      </c>
      <c r="D2" s="1">
        <v>2200</v>
      </c>
      <c r="E2" s="1" t="s">
        <v>39</v>
      </c>
      <c r="G2" s="1" t="s">
        <v>40</v>
      </c>
      <c r="H2" s="1">
        <v>220</v>
      </c>
      <c r="I2" s="1" t="s">
        <v>41</v>
      </c>
      <c r="J2" s="1" t="s">
        <v>38</v>
      </c>
      <c r="L2" s="2" t="s">
        <v>44</v>
      </c>
      <c r="M2" t="s">
        <v>43</v>
      </c>
    </row>
    <row r="3" spans="1:13" x14ac:dyDescent="0.2">
      <c r="A3" s="9"/>
      <c r="B3" t="s">
        <v>1</v>
      </c>
      <c r="C3" s="1" t="s">
        <v>30</v>
      </c>
      <c r="D3" s="1" t="s">
        <v>59</v>
      </c>
      <c r="F3" s="1" t="s">
        <v>31</v>
      </c>
      <c r="I3" s="1" t="s">
        <v>29</v>
      </c>
      <c r="J3" s="1" t="s">
        <v>27</v>
      </c>
      <c r="K3" s="1" t="s">
        <v>25</v>
      </c>
      <c r="L3" s="2" t="s">
        <v>24</v>
      </c>
      <c r="M3" t="s">
        <v>32</v>
      </c>
    </row>
    <row r="4" spans="1:13" x14ac:dyDescent="0.2">
      <c r="A4" s="9"/>
      <c r="B4" t="s">
        <v>2</v>
      </c>
      <c r="C4" s="1" t="s">
        <v>46</v>
      </c>
      <c r="I4" s="1" t="s">
        <v>47</v>
      </c>
      <c r="J4" s="1" t="s">
        <v>48</v>
      </c>
      <c r="K4" s="1" t="s">
        <v>34</v>
      </c>
      <c r="L4" s="2" t="s">
        <v>45</v>
      </c>
    </row>
    <row r="5" spans="1:13" x14ac:dyDescent="0.2">
      <c r="A5" s="9"/>
      <c r="B5" t="s">
        <v>3</v>
      </c>
      <c r="C5" s="1" t="s">
        <v>49</v>
      </c>
      <c r="D5" s="1" t="s">
        <v>60</v>
      </c>
      <c r="F5" s="1">
        <v>225</v>
      </c>
      <c r="G5" s="1">
        <v>65</v>
      </c>
      <c r="I5" s="1" t="s">
        <v>50</v>
      </c>
      <c r="J5" s="1" t="s">
        <v>52</v>
      </c>
      <c r="K5" s="1" t="s">
        <v>51</v>
      </c>
      <c r="L5" s="2" t="s">
        <v>75</v>
      </c>
    </row>
    <row r="6" spans="1:13" x14ac:dyDescent="0.2">
      <c r="A6" s="9"/>
      <c r="B6" t="s">
        <v>4</v>
      </c>
      <c r="D6" s="1" t="s">
        <v>61</v>
      </c>
    </row>
    <row r="7" spans="1:13" x14ac:dyDescent="0.2">
      <c r="A7" s="9"/>
      <c r="B7" t="s">
        <v>68</v>
      </c>
      <c r="C7" s="1" t="s">
        <v>70</v>
      </c>
      <c r="F7" s="1">
        <v>118</v>
      </c>
      <c r="G7" s="1">
        <v>64</v>
      </c>
      <c r="H7" s="1">
        <v>240</v>
      </c>
      <c r="K7" s="1" t="s">
        <v>72</v>
      </c>
      <c r="L7" s="2" t="s">
        <v>71</v>
      </c>
    </row>
    <row r="8" spans="1:13" x14ac:dyDescent="0.2">
      <c r="A8" s="9"/>
      <c r="B8" t="s">
        <v>69</v>
      </c>
      <c r="G8" s="1">
        <f>36.8+5+15.9</f>
        <v>57.699999999999996</v>
      </c>
      <c r="H8" s="1">
        <f>88.4+120</f>
        <v>208.4</v>
      </c>
    </row>
    <row r="9" spans="1:13" x14ac:dyDescent="0.2">
      <c r="A9" s="4"/>
      <c r="B9" t="s">
        <v>84</v>
      </c>
      <c r="C9" s="1" t="s">
        <v>90</v>
      </c>
      <c r="D9" s="1" t="s">
        <v>91</v>
      </c>
      <c r="G9" s="1" t="s">
        <v>88</v>
      </c>
      <c r="H9" s="1" t="s">
        <v>89</v>
      </c>
      <c r="I9" s="1" t="s">
        <v>87</v>
      </c>
      <c r="J9" s="1" t="s">
        <v>93</v>
      </c>
      <c r="L9" s="2" t="s">
        <v>85</v>
      </c>
      <c r="M9" t="s">
        <v>86</v>
      </c>
    </row>
    <row r="10" spans="1:13" x14ac:dyDescent="0.2">
      <c r="B10" t="s">
        <v>129</v>
      </c>
      <c r="C10" s="1" t="s">
        <v>132</v>
      </c>
      <c r="F10" s="1">
        <v>220</v>
      </c>
      <c r="I10" s="1" t="s">
        <v>131</v>
      </c>
      <c r="J10" s="1" t="s">
        <v>130</v>
      </c>
    </row>
    <row r="11" spans="1:13" x14ac:dyDescent="0.2">
      <c r="A11" s="3"/>
      <c r="B11" t="s">
        <v>136</v>
      </c>
      <c r="C11" s="1" t="s">
        <v>137</v>
      </c>
      <c r="E11" s="1">
        <v>270</v>
      </c>
      <c r="G11" s="1">
        <v>55</v>
      </c>
      <c r="H11" s="1">
        <v>230</v>
      </c>
      <c r="L11" s="2" t="s">
        <v>138</v>
      </c>
    </row>
    <row r="12" spans="1:13" x14ac:dyDescent="0.2">
      <c r="A12" s="8"/>
    </row>
    <row r="13" spans="1:13" x14ac:dyDescent="0.2">
      <c r="A13" s="8"/>
    </row>
    <row r="14" spans="1:13" x14ac:dyDescent="0.2">
      <c r="A14" s="4"/>
      <c r="C14" s="1" t="s">
        <v>92</v>
      </c>
    </row>
    <row r="15" spans="1:13" x14ac:dyDescent="0.2">
      <c r="A15" s="9" t="s">
        <v>54</v>
      </c>
      <c r="B15" t="s">
        <v>14</v>
      </c>
      <c r="C15" s="1" t="s">
        <v>64</v>
      </c>
      <c r="D15" s="1">
        <v>4500</v>
      </c>
      <c r="F15" s="1" t="s">
        <v>33</v>
      </c>
      <c r="G15" s="1" t="s">
        <v>65</v>
      </c>
      <c r="J15" s="1" t="s">
        <v>27</v>
      </c>
      <c r="K15" s="1" t="s">
        <v>35</v>
      </c>
      <c r="L15" s="2" t="s">
        <v>36</v>
      </c>
      <c r="M15" t="s">
        <v>37</v>
      </c>
    </row>
    <row r="16" spans="1:13" x14ac:dyDescent="0.2">
      <c r="A16" s="9"/>
      <c r="B16" t="s">
        <v>15</v>
      </c>
      <c r="C16" s="1" t="s">
        <v>20</v>
      </c>
      <c r="D16" s="1" t="s">
        <v>62</v>
      </c>
      <c r="G16" s="1">
        <v>70</v>
      </c>
      <c r="H16" s="1">
        <v>200</v>
      </c>
      <c r="K16" s="1" t="s">
        <v>19</v>
      </c>
      <c r="L16" s="2" t="s">
        <v>18</v>
      </c>
    </row>
    <row r="17" spans="1:13" x14ac:dyDescent="0.2">
      <c r="A17" s="9"/>
      <c r="B17" t="s">
        <v>16</v>
      </c>
      <c r="C17" s="1" t="s">
        <v>21</v>
      </c>
      <c r="D17" s="1" t="s">
        <v>63</v>
      </c>
      <c r="F17" s="1">
        <v>130</v>
      </c>
      <c r="G17" s="1">
        <v>60</v>
      </c>
      <c r="H17" s="1">
        <v>160</v>
      </c>
      <c r="K17" s="1" t="s">
        <v>22</v>
      </c>
      <c r="L17" s="2" t="s">
        <v>23</v>
      </c>
    </row>
    <row r="18" spans="1:13" x14ac:dyDescent="0.2">
      <c r="A18" s="9"/>
      <c r="B18" t="s">
        <v>17</v>
      </c>
      <c r="C18" s="1" t="s">
        <v>58</v>
      </c>
      <c r="F18" s="1">
        <v>300</v>
      </c>
      <c r="L18" s="2" t="s">
        <v>73</v>
      </c>
    </row>
    <row r="19" spans="1:13" x14ac:dyDescent="0.2">
      <c r="B19" t="s">
        <v>55</v>
      </c>
      <c r="C19" s="1" t="s">
        <v>57</v>
      </c>
      <c r="F19" s="1">
        <v>163</v>
      </c>
      <c r="G19" s="1">
        <v>80</v>
      </c>
      <c r="K19" s="1" t="s">
        <v>56</v>
      </c>
      <c r="L19" s="2" t="s">
        <v>74</v>
      </c>
    </row>
    <row r="20" spans="1:13" x14ac:dyDescent="0.2">
      <c r="B20" t="s">
        <v>66</v>
      </c>
      <c r="C20" s="1" t="s">
        <v>67</v>
      </c>
    </row>
    <row r="21" spans="1:13" x14ac:dyDescent="0.2">
      <c r="B21" t="s">
        <v>76</v>
      </c>
      <c r="C21" s="1" t="s">
        <v>77</v>
      </c>
      <c r="D21" s="1" t="s">
        <v>82</v>
      </c>
      <c r="F21" s="1">
        <v>120</v>
      </c>
      <c r="G21" s="1">
        <v>80</v>
      </c>
      <c r="H21" s="1" t="s">
        <v>81</v>
      </c>
      <c r="I21" s="1" t="s">
        <v>78</v>
      </c>
      <c r="J21" s="1" t="s">
        <v>79</v>
      </c>
      <c r="K21" s="1" t="s">
        <v>80</v>
      </c>
      <c r="M21" s="1" t="s">
        <v>83</v>
      </c>
    </row>
    <row r="23" spans="1:13" x14ac:dyDescent="0.2">
      <c r="H23" s="1">
        <f>240-12.4-24.9-24.9-27.2-62.2</f>
        <v>88.399999999999991</v>
      </c>
    </row>
    <row r="24" spans="1:13" s="5" customFormat="1" x14ac:dyDescent="0.2">
      <c r="C24" s="6"/>
      <c r="D24" s="6"/>
      <c r="E24" s="6"/>
      <c r="F24" s="6"/>
      <c r="G24" s="6"/>
      <c r="H24" s="6"/>
      <c r="I24" s="6"/>
      <c r="J24" s="6"/>
      <c r="K24" s="6"/>
      <c r="L24" s="7"/>
    </row>
    <row r="25" spans="1:13" x14ac:dyDescent="0.2">
      <c r="B25" t="s">
        <v>96</v>
      </c>
      <c r="I25" s="1" t="s">
        <v>111</v>
      </c>
      <c r="J25" s="1" t="s">
        <v>112</v>
      </c>
      <c r="K25" s="1" t="s">
        <v>110</v>
      </c>
      <c r="L25" s="2" t="s">
        <v>109</v>
      </c>
    </row>
    <row r="26" spans="1:13" x14ac:dyDescent="0.2">
      <c r="B26" t="s">
        <v>95</v>
      </c>
      <c r="C26" s="1" t="s">
        <v>103</v>
      </c>
      <c r="F26" s="1">
        <v>230</v>
      </c>
      <c r="G26" s="1">
        <v>60</v>
      </c>
      <c r="H26" s="1">
        <v>120</v>
      </c>
      <c r="I26" s="1" t="s">
        <v>106</v>
      </c>
      <c r="J26" s="1" t="s">
        <v>108</v>
      </c>
      <c r="K26" s="1" t="s">
        <v>105</v>
      </c>
      <c r="L26" s="2" t="s">
        <v>107</v>
      </c>
    </row>
    <row r="27" spans="1:13" x14ac:dyDescent="0.2">
      <c r="B27" t="s">
        <v>97</v>
      </c>
      <c r="D27" s="1" t="s">
        <v>113</v>
      </c>
      <c r="G27" s="1">
        <v>65</v>
      </c>
      <c r="H27" s="1">
        <v>180</v>
      </c>
      <c r="I27" s="1" t="s">
        <v>114</v>
      </c>
      <c r="J27" s="1" t="s">
        <v>115</v>
      </c>
      <c r="K27" s="1" t="s">
        <v>116</v>
      </c>
      <c r="L27" s="2" t="s">
        <v>117</v>
      </c>
    </row>
    <row r="28" spans="1:13" x14ac:dyDescent="0.2">
      <c r="B28" t="s">
        <v>99</v>
      </c>
      <c r="C28" s="1" t="s">
        <v>104</v>
      </c>
    </row>
    <row r="29" spans="1:13" x14ac:dyDescent="0.2">
      <c r="B29" t="s">
        <v>94</v>
      </c>
      <c r="C29" s="1" t="s">
        <v>125</v>
      </c>
      <c r="I29" s="1" t="s">
        <v>127</v>
      </c>
      <c r="K29" s="1" t="s">
        <v>121</v>
      </c>
      <c r="L29" s="2" t="s">
        <v>124</v>
      </c>
      <c r="M29" t="s">
        <v>126</v>
      </c>
    </row>
    <row r="30" spans="1:13" x14ac:dyDescent="0.2">
      <c r="B30" t="s">
        <v>102</v>
      </c>
      <c r="C30" s="1" t="s">
        <v>118</v>
      </c>
      <c r="D30" s="1" t="s">
        <v>123</v>
      </c>
      <c r="F30" s="1">
        <v>140</v>
      </c>
      <c r="G30" s="1">
        <v>50</v>
      </c>
      <c r="H30" s="1">
        <v>180</v>
      </c>
      <c r="I30" s="1" t="s">
        <v>122</v>
      </c>
      <c r="K30" s="1" t="s">
        <v>121</v>
      </c>
      <c r="L30" s="2" t="s">
        <v>120</v>
      </c>
    </row>
    <row r="31" spans="1:13" x14ac:dyDescent="0.2">
      <c r="B31" t="s">
        <v>101</v>
      </c>
    </row>
    <row r="32" spans="1:13" x14ac:dyDescent="0.2">
      <c r="B32" t="s">
        <v>98</v>
      </c>
    </row>
    <row r="33" spans="2:12" x14ac:dyDescent="0.2">
      <c r="B33" t="s">
        <v>100</v>
      </c>
    </row>
    <row r="34" spans="2:12" x14ac:dyDescent="0.2">
      <c r="B34" t="s">
        <v>119</v>
      </c>
    </row>
    <row r="36" spans="2:12" x14ac:dyDescent="0.2">
      <c r="B36" t="s">
        <v>133</v>
      </c>
      <c r="C36" s="1" t="s">
        <v>134</v>
      </c>
      <c r="L36" s="2" t="s">
        <v>135</v>
      </c>
    </row>
  </sheetData>
  <mergeCells count="2">
    <mergeCell ref="A15:A18"/>
    <mergeCell ref="A2:A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3FF6-FF1F-4631-AC7B-7C5991E30676}">
  <dimension ref="B2:G12"/>
  <sheetViews>
    <sheetView workbookViewId="0">
      <selection activeCell="G6" sqref="G6"/>
    </sheetView>
  </sheetViews>
  <sheetFormatPr defaultRowHeight="14.25" x14ac:dyDescent="0.2"/>
  <sheetData>
    <row r="2" spans="2:7" x14ac:dyDescent="0.2">
      <c r="B2">
        <v>10</v>
      </c>
      <c r="C2">
        <v>13</v>
      </c>
      <c r="E2">
        <v>120000</v>
      </c>
    </row>
    <row r="3" spans="2:7" x14ac:dyDescent="0.2">
      <c r="B3">
        <v>9</v>
      </c>
      <c r="C3">
        <v>13</v>
      </c>
    </row>
    <row r="4" spans="2:7" x14ac:dyDescent="0.2">
      <c r="B4">
        <v>9</v>
      </c>
      <c r="C4">
        <v>13</v>
      </c>
    </row>
    <row r="5" spans="2:7" x14ac:dyDescent="0.2">
      <c r="B5">
        <v>8</v>
      </c>
      <c r="C5">
        <v>13</v>
      </c>
    </row>
    <row r="6" spans="2:7" x14ac:dyDescent="0.2">
      <c r="B6">
        <f>AVERAGE(B2:B5)</f>
        <v>9</v>
      </c>
      <c r="C6">
        <f>AVERAGE(C2:C5)</f>
        <v>13</v>
      </c>
      <c r="D6">
        <f>B6*20000+C6*5000</f>
        <v>245000</v>
      </c>
      <c r="G6" t="s">
        <v>128</v>
      </c>
    </row>
    <row r="12" spans="2:7" x14ac:dyDescent="0.2">
      <c r="D12"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2025-01-19T13:23:12Z</dcterms:modified>
</cp:coreProperties>
</file>