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N:\shinycrab\"/>
    </mc:Choice>
  </mc:AlternateContent>
  <xr:revisionPtr revIDLastSave="0" documentId="8_{C6E2A259-9C9F-4D71-9F42-408C626B02A0}" xr6:coauthVersionLast="45" xr6:coauthVersionMax="45" xr10:uidLastSave="{00000000-0000-0000-0000-000000000000}"/>
  <bookViews>
    <workbookView xWindow="-120" yWindow="-120" windowWidth="25440" windowHeight="15390" firstSheet="7" activeTab="11" xr2:uid="{00000000-000D-0000-FFFF-FFFF00000000}"/>
  </bookViews>
  <sheets>
    <sheet name="2012" sheetId="1" r:id="rId1"/>
    <sheet name="2013" sheetId="2" r:id="rId2"/>
    <sheet name="2014" sheetId="3" r:id="rId3"/>
    <sheet name="Leave 2014" sheetId="4" r:id="rId4"/>
    <sheet name="Crust 2014" sheetId="5" r:id="rId5"/>
    <sheet name="2015" sheetId="6" r:id="rId6"/>
    <sheet name="2016" sheetId="8" r:id="rId7"/>
    <sheet name="2017" sheetId="11" r:id="rId8"/>
    <sheet name="HSC 17" sheetId="12" r:id="rId9"/>
    <sheet name="Sheet1" sheetId="15" r:id="rId10"/>
    <sheet name="SCEIS" sheetId="17" r:id="rId11"/>
    <sheet name="19-20" sheetId="18" r:id="rId12"/>
    <sheet name="18-19" sheetId="16" r:id="rId13"/>
    <sheet name="18" sheetId="14" r:id="rId14"/>
    <sheet name="17-18" sheetId="13" r:id="rId15"/>
    <sheet name="Leave 2015" sheetId="7" r:id="rId16"/>
    <sheet name="Sheet2" sheetId="10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83" i="18" l="1"/>
  <c r="Q176" i="18" l="1"/>
  <c r="M192" i="18" l="1"/>
  <c r="O177" i="18"/>
  <c r="O178" i="18"/>
  <c r="O179" i="18"/>
  <c r="O180" i="18"/>
  <c r="O181" i="18"/>
  <c r="O182" i="18"/>
  <c r="O183" i="18"/>
  <c r="O184" i="18"/>
  <c r="O185" i="18"/>
  <c r="O186" i="18"/>
  <c r="O187" i="18"/>
  <c r="O188" i="18"/>
  <c r="O189" i="18"/>
  <c r="O190" i="18"/>
  <c r="H177" i="18"/>
  <c r="I177" i="18"/>
  <c r="J177" i="18"/>
  <c r="H178" i="18"/>
  <c r="I178" i="18"/>
  <c r="J178" i="18"/>
  <c r="H179" i="18"/>
  <c r="I179" i="18"/>
  <c r="J179" i="18"/>
  <c r="H180" i="18"/>
  <c r="I180" i="18"/>
  <c r="J180" i="18"/>
  <c r="H181" i="18"/>
  <c r="I181" i="18"/>
  <c r="J181" i="18"/>
  <c r="H182" i="18"/>
  <c r="I182" i="18"/>
  <c r="J182" i="18"/>
  <c r="H183" i="18"/>
  <c r="I183" i="18"/>
  <c r="J183" i="18"/>
  <c r="H184" i="18"/>
  <c r="I184" i="18"/>
  <c r="J184" i="18"/>
  <c r="H185" i="18"/>
  <c r="I185" i="18"/>
  <c r="J185" i="18"/>
  <c r="H186" i="18"/>
  <c r="I186" i="18"/>
  <c r="J186" i="18"/>
  <c r="H187" i="18"/>
  <c r="I187" i="18"/>
  <c r="J187" i="18"/>
  <c r="H188" i="18"/>
  <c r="I188" i="18"/>
  <c r="J188" i="18"/>
  <c r="H189" i="18"/>
  <c r="I189" i="18"/>
  <c r="J189" i="18"/>
  <c r="H190" i="18"/>
  <c r="I190" i="18"/>
  <c r="J190" i="18"/>
  <c r="P190" i="18" l="1"/>
  <c r="P191" i="18"/>
  <c r="O163" i="18"/>
  <c r="O164" i="18"/>
  <c r="O168" i="18"/>
  <c r="O169" i="18"/>
  <c r="O170" i="18"/>
  <c r="O175" i="18"/>
  <c r="O176" i="18"/>
  <c r="H163" i="18"/>
  <c r="I163" i="18"/>
  <c r="J163" i="18"/>
  <c r="H164" i="18"/>
  <c r="I164" i="18"/>
  <c r="J164" i="18"/>
  <c r="H165" i="18"/>
  <c r="I165" i="18"/>
  <c r="J165" i="18"/>
  <c r="H166" i="18"/>
  <c r="I166" i="18"/>
  <c r="J166" i="18"/>
  <c r="H167" i="18"/>
  <c r="I167" i="18"/>
  <c r="J167" i="18"/>
  <c r="H168" i="18"/>
  <c r="I168" i="18"/>
  <c r="J168" i="18"/>
  <c r="H169" i="18"/>
  <c r="I169" i="18"/>
  <c r="J169" i="18"/>
  <c r="H170" i="18"/>
  <c r="I170" i="18"/>
  <c r="J170" i="18"/>
  <c r="H171" i="18"/>
  <c r="O171" i="18" s="1"/>
  <c r="I171" i="18"/>
  <c r="J171" i="18"/>
  <c r="H172" i="18"/>
  <c r="O172" i="18" s="1"/>
  <c r="I172" i="18"/>
  <c r="J172" i="18"/>
  <c r="H173" i="18"/>
  <c r="O173" i="18" s="1"/>
  <c r="I173" i="18"/>
  <c r="J173" i="18"/>
  <c r="H174" i="18"/>
  <c r="O174" i="18" s="1"/>
  <c r="I174" i="18"/>
  <c r="J174" i="18"/>
  <c r="H175" i="18"/>
  <c r="I175" i="18"/>
  <c r="J175" i="18"/>
  <c r="H176" i="18"/>
  <c r="I176" i="18"/>
  <c r="J176" i="18"/>
  <c r="P176" i="18" l="1"/>
  <c r="O167" i="18"/>
  <c r="O166" i="18"/>
  <c r="O165" i="18"/>
  <c r="O149" i="18"/>
  <c r="O151" i="18"/>
  <c r="O152" i="18"/>
  <c r="O153" i="18"/>
  <c r="O154" i="18"/>
  <c r="O155" i="18"/>
  <c r="O161" i="18"/>
  <c r="O162" i="18"/>
  <c r="H149" i="18"/>
  <c r="I149" i="18"/>
  <c r="J149" i="18"/>
  <c r="H150" i="18"/>
  <c r="O150" i="18" s="1"/>
  <c r="I150" i="18"/>
  <c r="J150" i="18"/>
  <c r="H151" i="18"/>
  <c r="I151" i="18"/>
  <c r="J151" i="18"/>
  <c r="H152" i="18"/>
  <c r="I152" i="18"/>
  <c r="J152" i="18"/>
  <c r="H153" i="18"/>
  <c r="I153" i="18"/>
  <c r="J153" i="18"/>
  <c r="H154" i="18"/>
  <c r="I154" i="18"/>
  <c r="J154" i="18"/>
  <c r="H155" i="18"/>
  <c r="I155" i="18"/>
  <c r="J155" i="18"/>
  <c r="H156" i="18"/>
  <c r="O156" i="18" s="1"/>
  <c r="I156" i="18"/>
  <c r="J156" i="18"/>
  <c r="H157" i="18"/>
  <c r="O157" i="18" s="1"/>
  <c r="I157" i="18"/>
  <c r="J157" i="18"/>
  <c r="H158" i="18"/>
  <c r="O158" i="18" s="1"/>
  <c r="I158" i="18"/>
  <c r="J158" i="18"/>
  <c r="H159" i="18"/>
  <c r="I159" i="18"/>
  <c r="J159" i="18"/>
  <c r="H160" i="18"/>
  <c r="O160" i="18" s="1"/>
  <c r="I160" i="18"/>
  <c r="J160" i="18"/>
  <c r="H161" i="18"/>
  <c r="I161" i="18"/>
  <c r="J161" i="18"/>
  <c r="H162" i="18"/>
  <c r="I162" i="18"/>
  <c r="J162" i="18"/>
  <c r="P169" i="18" l="1"/>
  <c r="Q169" i="18" s="1"/>
  <c r="O159" i="18"/>
  <c r="P162" i="18" s="1"/>
  <c r="Q162" i="18" s="1"/>
  <c r="P155" i="18"/>
  <c r="Q155" i="18" s="1"/>
  <c r="O147" i="18"/>
  <c r="H142" i="18"/>
  <c r="I142" i="18"/>
  <c r="O142" i="18" s="1"/>
  <c r="J142" i="18"/>
  <c r="H143" i="18"/>
  <c r="I143" i="18"/>
  <c r="O143" i="18" s="1"/>
  <c r="J143" i="18"/>
  <c r="H144" i="18"/>
  <c r="O144" i="18" s="1"/>
  <c r="I144" i="18"/>
  <c r="J144" i="18"/>
  <c r="H145" i="18"/>
  <c r="I145" i="18"/>
  <c r="J145" i="18"/>
  <c r="H146" i="18"/>
  <c r="I146" i="18"/>
  <c r="J146" i="18"/>
  <c r="H147" i="18"/>
  <c r="I147" i="18"/>
  <c r="J147" i="18"/>
  <c r="H148" i="18"/>
  <c r="O148" i="18" s="1"/>
  <c r="I148" i="18"/>
  <c r="J148" i="18"/>
  <c r="Q192" i="18" l="1"/>
  <c r="O145" i="18"/>
  <c r="O146" i="18"/>
  <c r="H134" i="18"/>
  <c r="O134" i="18" s="1"/>
  <c r="I134" i="18"/>
  <c r="J134" i="18"/>
  <c r="H135" i="18"/>
  <c r="I135" i="18"/>
  <c r="O135" i="18" s="1"/>
  <c r="J135" i="18"/>
  <c r="H136" i="18"/>
  <c r="O136" i="18" s="1"/>
  <c r="I136" i="18"/>
  <c r="J136" i="18"/>
  <c r="H137" i="18"/>
  <c r="I137" i="18"/>
  <c r="J137" i="18"/>
  <c r="H138" i="18"/>
  <c r="O138" i="18" s="1"/>
  <c r="I138" i="18"/>
  <c r="J138" i="18"/>
  <c r="H139" i="18"/>
  <c r="I139" i="18"/>
  <c r="J139" i="18"/>
  <c r="H140" i="18"/>
  <c r="O140" i="18" s="1"/>
  <c r="I140" i="18"/>
  <c r="J140" i="18"/>
  <c r="H141" i="18"/>
  <c r="I141" i="18"/>
  <c r="J141" i="18"/>
  <c r="O141" i="18" s="1"/>
  <c r="P148" i="18" l="1"/>
  <c r="Q148" i="18" s="1"/>
  <c r="P141" i="18"/>
  <c r="Q141" i="18" s="1"/>
  <c r="O139" i="18"/>
  <c r="O137" i="18"/>
  <c r="H121" i="18" l="1"/>
  <c r="I121" i="18"/>
  <c r="J121" i="18"/>
  <c r="H122" i="18"/>
  <c r="I122" i="18"/>
  <c r="J122" i="18"/>
  <c r="H123" i="18"/>
  <c r="I123" i="18"/>
  <c r="J123" i="18"/>
  <c r="H124" i="18"/>
  <c r="I124" i="18"/>
  <c r="J124" i="18"/>
  <c r="H125" i="18"/>
  <c r="I125" i="18"/>
  <c r="J125" i="18"/>
  <c r="H126" i="18"/>
  <c r="O126" i="18" s="1"/>
  <c r="I126" i="18"/>
  <c r="J126" i="18"/>
  <c r="H127" i="18"/>
  <c r="I127" i="18"/>
  <c r="J127" i="18"/>
  <c r="H128" i="18"/>
  <c r="I128" i="18"/>
  <c r="J128" i="18"/>
  <c r="H129" i="18"/>
  <c r="I129" i="18"/>
  <c r="J129" i="18"/>
  <c r="H130" i="18"/>
  <c r="O130" i="18" s="1"/>
  <c r="I130" i="18"/>
  <c r="J130" i="18"/>
  <c r="H131" i="18"/>
  <c r="I131" i="18"/>
  <c r="J131" i="18"/>
  <c r="H132" i="18"/>
  <c r="I132" i="18"/>
  <c r="J132" i="18"/>
  <c r="H133" i="18"/>
  <c r="I133" i="18"/>
  <c r="J133" i="18"/>
  <c r="O133" i="18" s="1"/>
  <c r="O127" i="18" l="1"/>
  <c r="O131" i="18"/>
  <c r="O123" i="18"/>
  <c r="O132" i="18"/>
  <c r="O128" i="18"/>
  <c r="O121" i="18"/>
  <c r="O129" i="18"/>
  <c r="O125" i="18"/>
  <c r="O124" i="18"/>
  <c r="O122" i="18"/>
  <c r="P134" i="18" l="1"/>
  <c r="Q134" i="18" s="1"/>
  <c r="P127" i="18"/>
  <c r="Q127" i="18" s="1"/>
  <c r="H114" i="18"/>
  <c r="I114" i="18"/>
  <c r="J114" i="18"/>
  <c r="H115" i="18"/>
  <c r="I115" i="18"/>
  <c r="J115" i="18"/>
  <c r="H116" i="18"/>
  <c r="I116" i="18"/>
  <c r="J116" i="18"/>
  <c r="H117" i="18"/>
  <c r="I117" i="18"/>
  <c r="J117" i="18"/>
  <c r="H118" i="18"/>
  <c r="I118" i="18"/>
  <c r="J118" i="18"/>
  <c r="H119" i="18"/>
  <c r="I119" i="18"/>
  <c r="J119" i="18"/>
  <c r="H120" i="18"/>
  <c r="I120" i="18"/>
  <c r="J120" i="18"/>
  <c r="O120" i="18" l="1"/>
  <c r="O115" i="18"/>
  <c r="O119" i="18"/>
  <c r="O118" i="18"/>
  <c r="O114" i="18"/>
  <c r="O116" i="18"/>
  <c r="O117" i="18"/>
  <c r="H107" i="18"/>
  <c r="I107" i="18"/>
  <c r="J107" i="18"/>
  <c r="H108" i="18"/>
  <c r="I108" i="18"/>
  <c r="J108" i="18"/>
  <c r="H109" i="18"/>
  <c r="I109" i="18"/>
  <c r="J109" i="18"/>
  <c r="H110" i="18"/>
  <c r="I110" i="18"/>
  <c r="J110" i="18"/>
  <c r="H111" i="18"/>
  <c r="I111" i="18"/>
  <c r="J111" i="18"/>
  <c r="H112" i="18"/>
  <c r="I112" i="18"/>
  <c r="J112" i="18"/>
  <c r="H113" i="18"/>
  <c r="I113" i="18"/>
  <c r="J113" i="18"/>
  <c r="H100" i="18"/>
  <c r="I100" i="18"/>
  <c r="J100" i="18"/>
  <c r="H101" i="18"/>
  <c r="I101" i="18"/>
  <c r="J101" i="18"/>
  <c r="H102" i="18"/>
  <c r="I102" i="18"/>
  <c r="J102" i="18"/>
  <c r="H103" i="18"/>
  <c r="I103" i="18"/>
  <c r="J103" i="18"/>
  <c r="H104" i="18"/>
  <c r="I104" i="18"/>
  <c r="J104" i="18"/>
  <c r="H105" i="18"/>
  <c r="I105" i="18"/>
  <c r="J105" i="18"/>
  <c r="H106" i="18"/>
  <c r="I106" i="18"/>
  <c r="J106" i="18"/>
  <c r="P120" i="18" l="1"/>
  <c r="Q120" i="18" s="1"/>
  <c r="O111" i="18"/>
  <c r="O107" i="18"/>
  <c r="O106" i="18"/>
  <c r="O102" i="18"/>
  <c r="O113" i="18"/>
  <c r="O112" i="18"/>
  <c r="O108" i="18"/>
  <c r="O103" i="18"/>
  <c r="O105" i="18"/>
  <c r="O100" i="18"/>
  <c r="O110" i="18"/>
  <c r="O109" i="18"/>
  <c r="O104" i="18"/>
  <c r="O101" i="18"/>
  <c r="S192" i="18"/>
  <c r="R192" i="18"/>
  <c r="P113" i="18" l="1"/>
  <c r="Q113" i="18" s="1"/>
  <c r="P106" i="18"/>
  <c r="Q106" i="18" s="1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52" i="18"/>
  <c r="J53" i="18"/>
  <c r="J54" i="18"/>
  <c r="J55" i="18"/>
  <c r="J56" i="18"/>
  <c r="J57" i="18"/>
  <c r="J58" i="18"/>
  <c r="J59" i="18"/>
  <c r="J60" i="18"/>
  <c r="J61" i="18"/>
  <c r="J62" i="18"/>
  <c r="J63" i="18"/>
  <c r="J64" i="18"/>
  <c r="J65" i="18"/>
  <c r="J66" i="18"/>
  <c r="J67" i="18"/>
  <c r="J68" i="18"/>
  <c r="J69" i="18"/>
  <c r="J70" i="18"/>
  <c r="J71" i="18"/>
  <c r="J72" i="18"/>
  <c r="J73" i="18"/>
  <c r="J74" i="18"/>
  <c r="J75" i="18"/>
  <c r="J76" i="18"/>
  <c r="J77" i="18"/>
  <c r="J78" i="18"/>
  <c r="J79" i="18"/>
  <c r="J80" i="18"/>
  <c r="J81" i="18"/>
  <c r="J82" i="18"/>
  <c r="J83" i="18"/>
  <c r="J84" i="18"/>
  <c r="J85" i="18"/>
  <c r="J86" i="18"/>
  <c r="J87" i="18"/>
  <c r="J88" i="18"/>
  <c r="J89" i="18"/>
  <c r="J90" i="18"/>
  <c r="J91" i="18"/>
  <c r="J92" i="18"/>
  <c r="J93" i="18"/>
  <c r="J94" i="18"/>
  <c r="J95" i="18"/>
  <c r="J96" i="18"/>
  <c r="J97" i="18"/>
  <c r="J98" i="18"/>
  <c r="J99" i="18"/>
  <c r="J191" i="18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91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91" i="18"/>
  <c r="J2" i="18"/>
  <c r="O98" i="18" l="1"/>
  <c r="O94" i="18"/>
  <c r="O97" i="18"/>
  <c r="O93" i="18"/>
  <c r="O96" i="18"/>
  <c r="O99" i="18"/>
  <c r="O95" i="18"/>
  <c r="O86" i="18"/>
  <c r="O87" i="18"/>
  <c r="O88" i="18"/>
  <c r="O91" i="18"/>
  <c r="O92" i="18"/>
  <c r="P99" i="18" l="1"/>
  <c r="Q99" i="18" s="1"/>
  <c r="O90" i="18"/>
  <c r="O89" i="18"/>
  <c r="O72" i="18"/>
  <c r="O77" i="18"/>
  <c r="O78" i="18"/>
  <c r="O80" i="18"/>
  <c r="O84" i="18"/>
  <c r="O85" i="18"/>
  <c r="O81" i="18"/>
  <c r="P92" i="18" l="1"/>
  <c r="Q92" i="18" s="1"/>
  <c r="O83" i="18"/>
  <c r="O82" i="18"/>
  <c r="O79" i="18"/>
  <c r="O76" i="18"/>
  <c r="O75" i="18"/>
  <c r="O74" i="18"/>
  <c r="O73" i="18"/>
  <c r="O70" i="18"/>
  <c r="O58" i="18"/>
  <c r="O60" i="18"/>
  <c r="O62" i="18"/>
  <c r="O64" i="18"/>
  <c r="O68" i="18" l="1"/>
  <c r="O71" i="18"/>
  <c r="O69" i="18"/>
  <c r="O67" i="18"/>
  <c r="O65" i="18"/>
  <c r="O63" i="18"/>
  <c r="O61" i="18"/>
  <c r="O59" i="18"/>
  <c r="O66" i="18"/>
  <c r="P85" i="18"/>
  <c r="Q85" i="18" s="1"/>
  <c r="P78" i="18"/>
  <c r="Q78" i="18" s="1"/>
  <c r="O45" i="18"/>
  <c r="P64" i="18" l="1"/>
  <c r="Q64" i="18" s="1"/>
  <c r="P71" i="18"/>
  <c r="Q71" i="18" s="1"/>
  <c r="O44" i="18"/>
  <c r="O51" i="18"/>
  <c r="O49" i="18"/>
  <c r="O56" i="18"/>
  <c r="O50" i="18"/>
  <c r="O46" i="18"/>
  <c r="O54" i="18"/>
  <c r="O47" i="18"/>
  <c r="O57" i="18"/>
  <c r="O55" i="18"/>
  <c r="O53" i="18"/>
  <c r="O48" i="18"/>
  <c r="O52" i="18"/>
  <c r="P50" i="18" l="1"/>
  <c r="Q50" i="18" s="1"/>
  <c r="P57" i="18"/>
  <c r="Q57" i="18" s="1"/>
  <c r="O43" i="18"/>
  <c r="O42" i="18"/>
  <c r="O38" i="18"/>
  <c r="O36" i="18"/>
  <c r="O35" i="18"/>
  <c r="O34" i="18"/>
  <c r="O30" i="18"/>
  <c r="I2" i="18"/>
  <c r="H2" i="18"/>
  <c r="O39" i="18" l="1"/>
  <c r="O2" i="18"/>
  <c r="O3" i="18"/>
  <c r="O7" i="18"/>
  <c r="O27" i="18"/>
  <c r="O37" i="18"/>
  <c r="O41" i="18"/>
  <c r="O40" i="18"/>
  <c r="O32" i="18"/>
  <c r="O13" i="18"/>
  <c r="O23" i="18"/>
  <c r="O4" i="18"/>
  <c r="O6" i="18"/>
  <c r="O10" i="18"/>
  <c r="O12" i="18"/>
  <c r="O14" i="18"/>
  <c r="O16" i="18"/>
  <c r="O18" i="18"/>
  <c r="O20" i="18"/>
  <c r="O24" i="18"/>
  <c r="O26" i="18"/>
  <c r="O33" i="18"/>
  <c r="O31" i="18"/>
  <c r="O9" i="18"/>
  <c r="O11" i="18"/>
  <c r="O19" i="18"/>
  <c r="O5" i="18"/>
  <c r="O8" i="18"/>
  <c r="O28" i="18"/>
  <c r="O15" i="18"/>
  <c r="O17" i="18"/>
  <c r="O25" i="18"/>
  <c r="O29" i="18"/>
  <c r="J304" i="16"/>
  <c r="N281" i="16"/>
  <c r="N288" i="16"/>
  <c r="P43" i="18" l="1"/>
  <c r="Q43" i="18" s="1"/>
  <c r="P15" i="18"/>
  <c r="Q15" i="18" s="1"/>
  <c r="P29" i="18"/>
  <c r="Q29" i="18" s="1"/>
  <c r="P36" i="18"/>
  <c r="Q36" i="18" s="1"/>
  <c r="P22" i="18"/>
  <c r="Q22" i="18" s="1"/>
  <c r="P8" i="18"/>
  <c r="Q8" i="18" s="1"/>
  <c r="L282" i="16"/>
  <c r="L283" i="16"/>
  <c r="L284" i="16"/>
  <c r="L287" i="16"/>
  <c r="L288" i="16"/>
  <c r="L302" i="16"/>
  <c r="F282" i="16"/>
  <c r="G282" i="16"/>
  <c r="F283" i="16"/>
  <c r="G283" i="16"/>
  <c r="F284" i="16"/>
  <c r="G284" i="16"/>
  <c r="F285" i="16"/>
  <c r="L285" i="16" s="1"/>
  <c r="G285" i="16"/>
  <c r="F286" i="16"/>
  <c r="G286" i="16"/>
  <c r="F287" i="16"/>
  <c r="G287" i="16"/>
  <c r="F288" i="16"/>
  <c r="G288" i="16"/>
  <c r="F289" i="16"/>
  <c r="G289" i="16"/>
  <c r="F290" i="16"/>
  <c r="G290" i="16"/>
  <c r="F291" i="16"/>
  <c r="G291" i="16"/>
  <c r="F292" i="16"/>
  <c r="G292" i="16"/>
  <c r="F293" i="16"/>
  <c r="G293" i="16"/>
  <c r="F294" i="16"/>
  <c r="G294" i="16"/>
  <c r="F295" i="16"/>
  <c r="G295" i="16"/>
  <c r="F296" i="16"/>
  <c r="G296" i="16"/>
  <c r="F297" i="16"/>
  <c r="G297" i="16"/>
  <c r="F298" i="16"/>
  <c r="G298" i="16"/>
  <c r="F299" i="16"/>
  <c r="L299" i="16" s="1"/>
  <c r="G299" i="16"/>
  <c r="F300" i="16"/>
  <c r="G300" i="16"/>
  <c r="F301" i="16"/>
  <c r="L301" i="16" s="1"/>
  <c r="G301" i="16"/>
  <c r="F302" i="16"/>
  <c r="G302" i="16"/>
  <c r="O192" i="18" l="1"/>
  <c r="L300" i="16"/>
  <c r="L296" i="16"/>
  <c r="L291" i="16"/>
  <c r="L290" i="16"/>
  <c r="L297" i="16"/>
  <c r="L298" i="16"/>
  <c r="L293" i="16"/>
  <c r="L292" i="16"/>
  <c r="L289" i="16"/>
  <c r="L286" i="16"/>
  <c r="M288" i="16" s="1"/>
  <c r="M274" i="16"/>
  <c r="N274" i="16"/>
  <c r="M302" i="16" l="1"/>
  <c r="M295" i="16"/>
  <c r="N295" i="16" s="1"/>
  <c r="N304" i="16" s="1"/>
  <c r="L280" i="16"/>
  <c r="F268" i="16"/>
  <c r="G268" i="16"/>
  <c r="F269" i="16"/>
  <c r="L269" i="16" s="1"/>
  <c r="G269" i="16"/>
  <c r="F270" i="16"/>
  <c r="G270" i="16"/>
  <c r="F271" i="16"/>
  <c r="L271" i="16" s="1"/>
  <c r="G271" i="16"/>
  <c r="F272" i="16"/>
  <c r="G272" i="16"/>
  <c r="F273" i="16"/>
  <c r="L273" i="16" s="1"/>
  <c r="G273" i="16"/>
  <c r="F274" i="16"/>
  <c r="L274" i="16" s="1"/>
  <c r="G274" i="16"/>
  <c r="F275" i="16"/>
  <c r="G275" i="16"/>
  <c r="F276" i="16"/>
  <c r="G276" i="16"/>
  <c r="L276" i="16" s="1"/>
  <c r="F277" i="16"/>
  <c r="G277" i="16"/>
  <c r="F278" i="16"/>
  <c r="L278" i="16" s="1"/>
  <c r="G278" i="16"/>
  <c r="F279" i="16"/>
  <c r="L279" i="16" s="1"/>
  <c r="G279" i="16"/>
  <c r="F280" i="16"/>
  <c r="G280" i="16"/>
  <c r="F281" i="16"/>
  <c r="L281" i="16" s="1"/>
  <c r="G281" i="16"/>
  <c r="L277" i="16" l="1"/>
  <c r="L275" i="16"/>
  <c r="M281" i="16" s="1"/>
  <c r="L268" i="16"/>
  <c r="L272" i="16"/>
  <c r="L270" i="16"/>
  <c r="F261" i="16" l="1"/>
  <c r="L261" i="16" s="1"/>
  <c r="G261" i="16"/>
  <c r="F262" i="16"/>
  <c r="G262" i="16"/>
  <c r="F263" i="16"/>
  <c r="G263" i="16"/>
  <c r="F264" i="16"/>
  <c r="G264" i="16"/>
  <c r="F265" i="16"/>
  <c r="L265" i="16" s="1"/>
  <c r="G265" i="16"/>
  <c r="F266" i="16"/>
  <c r="L266" i="16" s="1"/>
  <c r="G266" i="16"/>
  <c r="F267" i="16"/>
  <c r="L267" i="16" s="1"/>
  <c r="G267" i="16"/>
  <c r="L264" i="16" l="1"/>
  <c r="L263" i="16"/>
  <c r="L262" i="16"/>
  <c r="M267" i="16" l="1"/>
  <c r="N267" i="16" s="1"/>
  <c r="F260" i="16"/>
  <c r="L260" i="16" s="1"/>
  <c r="G260" i="16"/>
  <c r="F247" i="16"/>
  <c r="G247" i="16"/>
  <c r="F248" i="16"/>
  <c r="L248" i="16" s="1"/>
  <c r="G248" i="16"/>
  <c r="F249" i="16"/>
  <c r="G249" i="16"/>
  <c r="F250" i="16"/>
  <c r="G250" i="16"/>
  <c r="F251" i="16"/>
  <c r="G251" i="16"/>
  <c r="F252" i="16"/>
  <c r="L252" i="16" s="1"/>
  <c r="G252" i="16"/>
  <c r="F253" i="16"/>
  <c r="G253" i="16"/>
  <c r="F254" i="16"/>
  <c r="G254" i="16"/>
  <c r="F255" i="16"/>
  <c r="G255" i="16"/>
  <c r="F256" i="16"/>
  <c r="G256" i="16"/>
  <c r="F257" i="16"/>
  <c r="G257" i="16"/>
  <c r="F258" i="16"/>
  <c r="L258" i="16" s="1"/>
  <c r="G258" i="16"/>
  <c r="F259" i="16"/>
  <c r="G259" i="16"/>
  <c r="L259" i="16" l="1"/>
  <c r="L253" i="16"/>
  <c r="L247" i="16"/>
  <c r="L257" i="16"/>
  <c r="L255" i="16"/>
  <c r="L256" i="16"/>
  <c r="L254" i="16"/>
  <c r="L251" i="16"/>
  <c r="L250" i="16"/>
  <c r="L249" i="16"/>
  <c r="L242" i="16"/>
  <c r="L246" i="16"/>
  <c r="F240" i="16"/>
  <c r="G240" i="16"/>
  <c r="F241" i="16"/>
  <c r="G241" i="16"/>
  <c r="F242" i="16"/>
  <c r="G242" i="16"/>
  <c r="F243" i="16"/>
  <c r="G243" i="16"/>
  <c r="F244" i="16"/>
  <c r="G244" i="16"/>
  <c r="F245" i="16"/>
  <c r="G245" i="16"/>
  <c r="F246" i="16"/>
  <c r="G246" i="16"/>
  <c r="L243" i="16" l="1"/>
  <c r="L241" i="16"/>
  <c r="L245" i="16"/>
  <c r="M260" i="16"/>
  <c r="N260" i="16" s="1"/>
  <c r="L244" i="16"/>
  <c r="L240" i="16"/>
  <c r="M246" i="16"/>
  <c r="N246" i="16" s="1"/>
  <c r="M253" i="16"/>
  <c r="N253" i="16" s="1"/>
  <c r="F233" i="16"/>
  <c r="G233" i="16"/>
  <c r="F234" i="16"/>
  <c r="G234" i="16"/>
  <c r="F235" i="16"/>
  <c r="G235" i="16"/>
  <c r="F236" i="16"/>
  <c r="G236" i="16"/>
  <c r="F237" i="16"/>
  <c r="G237" i="16"/>
  <c r="F238" i="16"/>
  <c r="G238" i="16"/>
  <c r="F239" i="16"/>
  <c r="G239" i="16"/>
  <c r="L233" i="16" l="1"/>
  <c r="L239" i="16"/>
  <c r="L238" i="16"/>
  <c r="L237" i="16"/>
  <c r="L235" i="16"/>
  <c r="L236" i="16"/>
  <c r="L234" i="16"/>
  <c r="F226" i="16"/>
  <c r="G226" i="16"/>
  <c r="F227" i="16"/>
  <c r="G227" i="16"/>
  <c r="L227" i="16" s="1"/>
  <c r="F228" i="16"/>
  <c r="G228" i="16"/>
  <c r="F229" i="16"/>
  <c r="G229" i="16"/>
  <c r="F230" i="16"/>
  <c r="G230" i="16"/>
  <c r="F231" i="16"/>
  <c r="G231" i="16"/>
  <c r="F232" i="16"/>
  <c r="G232" i="16"/>
  <c r="L230" i="16" l="1"/>
  <c r="L232" i="16"/>
  <c r="L226" i="16"/>
  <c r="L228" i="16"/>
  <c r="L231" i="16"/>
  <c r="M239" i="16"/>
  <c r="N239" i="16" s="1"/>
  <c r="L229" i="16"/>
  <c r="F219" i="16"/>
  <c r="G219" i="16"/>
  <c r="F220" i="16"/>
  <c r="G220" i="16"/>
  <c r="F221" i="16"/>
  <c r="G221" i="16"/>
  <c r="F222" i="16"/>
  <c r="G222" i="16"/>
  <c r="F223" i="16"/>
  <c r="G223" i="16"/>
  <c r="F224" i="16"/>
  <c r="G224" i="16"/>
  <c r="F225" i="16"/>
  <c r="G225" i="16"/>
  <c r="L223" i="16" l="1"/>
  <c r="L219" i="16"/>
  <c r="M232" i="16"/>
  <c r="N232" i="16" s="1"/>
  <c r="L224" i="16"/>
  <c r="L222" i="16"/>
  <c r="L220" i="16"/>
  <c r="L225" i="16"/>
  <c r="L221" i="16"/>
  <c r="F212" i="16"/>
  <c r="G212" i="16"/>
  <c r="F213" i="16"/>
  <c r="G213" i="16"/>
  <c r="L213" i="16" s="1"/>
  <c r="F214" i="16"/>
  <c r="G214" i="16"/>
  <c r="F215" i="16"/>
  <c r="G215" i="16"/>
  <c r="L215" i="16" s="1"/>
  <c r="F216" i="16"/>
  <c r="G216" i="16"/>
  <c r="F217" i="16"/>
  <c r="G217" i="16"/>
  <c r="F218" i="16"/>
  <c r="G218" i="16"/>
  <c r="L218" i="16" l="1"/>
  <c r="L212" i="16"/>
  <c r="L217" i="16"/>
  <c r="M225" i="16"/>
  <c r="N225" i="16" s="1"/>
  <c r="L216" i="16"/>
  <c r="L214" i="16"/>
  <c r="F198" i="16"/>
  <c r="G198" i="16"/>
  <c r="F199" i="16"/>
  <c r="G199" i="16"/>
  <c r="L199" i="16" s="1"/>
  <c r="F200" i="16"/>
  <c r="G200" i="16"/>
  <c r="F201" i="16"/>
  <c r="G201" i="16"/>
  <c r="L201" i="16" s="1"/>
  <c r="F202" i="16"/>
  <c r="G202" i="16"/>
  <c r="F203" i="16"/>
  <c r="G203" i="16"/>
  <c r="F204" i="16"/>
  <c r="G204" i="16"/>
  <c r="F205" i="16"/>
  <c r="G205" i="16"/>
  <c r="F206" i="16"/>
  <c r="G206" i="16"/>
  <c r="F207" i="16"/>
  <c r="G207" i="16"/>
  <c r="L207" i="16" s="1"/>
  <c r="F208" i="16"/>
  <c r="G208" i="16"/>
  <c r="F209" i="16"/>
  <c r="G209" i="16"/>
  <c r="F210" i="16"/>
  <c r="G210" i="16"/>
  <c r="F211" i="16"/>
  <c r="G211" i="16"/>
  <c r="L211" i="16" s="1"/>
  <c r="M218" i="16" l="1"/>
  <c r="N218" i="16" s="1"/>
  <c r="L210" i="16"/>
  <c r="L198" i="16"/>
  <c r="L204" i="16"/>
  <c r="L200" i="16"/>
  <c r="L206" i="16"/>
  <c r="L202" i="16"/>
  <c r="L205" i="16"/>
  <c r="L203" i="16"/>
  <c r="L209" i="16"/>
  <c r="L208" i="16"/>
  <c r="F173" i="16"/>
  <c r="M204" i="16" l="1"/>
  <c r="N204" i="16" s="1"/>
  <c r="M211" i="16"/>
  <c r="N211" i="16" s="1"/>
  <c r="F178" i="16" l="1"/>
  <c r="G178" i="16"/>
  <c r="F179" i="16"/>
  <c r="G179" i="16"/>
  <c r="F180" i="16"/>
  <c r="G180" i="16"/>
  <c r="F181" i="16"/>
  <c r="G181" i="16"/>
  <c r="F182" i="16"/>
  <c r="G182" i="16"/>
  <c r="F183" i="16"/>
  <c r="G183" i="16"/>
  <c r="F184" i="16"/>
  <c r="G184" i="16"/>
  <c r="F185" i="16"/>
  <c r="G185" i="16"/>
  <c r="F186" i="16"/>
  <c r="G186" i="16"/>
  <c r="F187" i="16"/>
  <c r="G187" i="16"/>
  <c r="F188" i="16"/>
  <c r="G188" i="16"/>
  <c r="F189" i="16"/>
  <c r="G189" i="16"/>
  <c r="F190" i="16"/>
  <c r="G190" i="16"/>
  <c r="F191" i="16"/>
  <c r="G191" i="16"/>
  <c r="F192" i="16"/>
  <c r="G192" i="16"/>
  <c r="F193" i="16"/>
  <c r="G193" i="16"/>
  <c r="F194" i="16"/>
  <c r="G194" i="16"/>
  <c r="F195" i="16"/>
  <c r="G195" i="16"/>
  <c r="F196" i="16"/>
  <c r="G196" i="16"/>
  <c r="F197" i="16"/>
  <c r="G197" i="16"/>
  <c r="L193" i="16" l="1"/>
  <c r="L189" i="16"/>
  <c r="L187" i="16"/>
  <c r="L185" i="16"/>
  <c r="L183" i="16"/>
  <c r="L196" i="16"/>
  <c r="L194" i="16"/>
  <c r="L192" i="16"/>
  <c r="L190" i="16"/>
  <c r="L188" i="16"/>
  <c r="L186" i="16"/>
  <c r="L184" i="16"/>
  <c r="L182" i="16"/>
  <c r="L180" i="16"/>
  <c r="L178" i="16"/>
  <c r="L197" i="16"/>
  <c r="L191" i="16"/>
  <c r="L195" i="16"/>
  <c r="L179" i="16"/>
  <c r="L181" i="16"/>
  <c r="F156" i="16"/>
  <c r="G156" i="16"/>
  <c r="F157" i="16"/>
  <c r="G157" i="16"/>
  <c r="F158" i="16"/>
  <c r="G158" i="16"/>
  <c r="F159" i="16"/>
  <c r="G159" i="16"/>
  <c r="F160" i="16"/>
  <c r="G160" i="16"/>
  <c r="F161" i="16"/>
  <c r="G161" i="16"/>
  <c r="F162" i="16"/>
  <c r="G162" i="16"/>
  <c r="F163" i="16"/>
  <c r="G163" i="16"/>
  <c r="F164" i="16"/>
  <c r="G164" i="16"/>
  <c r="F165" i="16"/>
  <c r="G165" i="16"/>
  <c r="F166" i="16"/>
  <c r="G166" i="16"/>
  <c r="F167" i="16"/>
  <c r="G167" i="16"/>
  <c r="F168" i="16"/>
  <c r="G168" i="16"/>
  <c r="F169" i="16"/>
  <c r="G169" i="16"/>
  <c r="F170" i="16"/>
  <c r="G170" i="16"/>
  <c r="F171" i="16"/>
  <c r="G171" i="16"/>
  <c r="F172" i="16"/>
  <c r="G172" i="16"/>
  <c r="G173" i="16"/>
  <c r="F174" i="16"/>
  <c r="G174" i="16"/>
  <c r="F175" i="16"/>
  <c r="G175" i="16"/>
  <c r="F176" i="16"/>
  <c r="G176" i="16"/>
  <c r="F177" i="16"/>
  <c r="G177" i="16"/>
  <c r="M197" i="16" l="1"/>
  <c r="N197" i="16" s="1"/>
  <c r="M190" i="16"/>
  <c r="N190" i="16" s="1"/>
  <c r="L157" i="16"/>
  <c r="L172" i="16"/>
  <c r="L170" i="16"/>
  <c r="L168" i="16"/>
  <c r="L166" i="16"/>
  <c r="L162" i="16"/>
  <c r="L160" i="16"/>
  <c r="L156" i="16"/>
  <c r="L176" i="16"/>
  <c r="L177" i="16"/>
  <c r="M183" i="16" s="1"/>
  <c r="N183" i="16" s="1"/>
  <c r="L175" i="16"/>
  <c r="L171" i="16"/>
  <c r="L169" i="16"/>
  <c r="L163" i="16"/>
  <c r="L161" i="16"/>
  <c r="L159" i="16"/>
  <c r="L164" i="16"/>
  <c r="L174" i="16"/>
  <c r="L173" i="16"/>
  <c r="L165" i="16"/>
  <c r="L167" i="16"/>
  <c r="L158" i="16"/>
  <c r="G155" i="16"/>
  <c r="F155" i="16"/>
  <c r="G154" i="16"/>
  <c r="F154" i="16"/>
  <c r="G153" i="16"/>
  <c r="F153" i="16"/>
  <c r="G152" i="16"/>
  <c r="F152" i="16"/>
  <c r="G151" i="16"/>
  <c r="F151" i="16"/>
  <c r="G150" i="16"/>
  <c r="F150" i="16"/>
  <c r="G149" i="16"/>
  <c r="F149" i="16"/>
  <c r="G148" i="16"/>
  <c r="F148" i="16"/>
  <c r="G147" i="16"/>
  <c r="F147" i="16"/>
  <c r="G146" i="16"/>
  <c r="F146" i="16"/>
  <c r="G145" i="16"/>
  <c r="F145" i="16"/>
  <c r="G144" i="16"/>
  <c r="F144" i="16"/>
  <c r="G143" i="16"/>
  <c r="F143" i="16"/>
  <c r="G142" i="16"/>
  <c r="F142" i="16"/>
  <c r="G141" i="16"/>
  <c r="F141" i="16"/>
  <c r="G140" i="16"/>
  <c r="F140" i="16"/>
  <c r="G139" i="16"/>
  <c r="F139" i="16"/>
  <c r="G138" i="16"/>
  <c r="F138" i="16"/>
  <c r="G137" i="16"/>
  <c r="F137" i="16"/>
  <c r="G136" i="16"/>
  <c r="F136" i="16"/>
  <c r="G135" i="16"/>
  <c r="F135" i="16"/>
  <c r="G134" i="16"/>
  <c r="F134" i="16"/>
  <c r="G133" i="16"/>
  <c r="F133" i="16"/>
  <c r="G132" i="16"/>
  <c r="F132" i="16"/>
  <c r="G131" i="16"/>
  <c r="F131" i="16"/>
  <c r="G130" i="16"/>
  <c r="F130" i="16"/>
  <c r="G129" i="16"/>
  <c r="F129" i="16"/>
  <c r="G128" i="16"/>
  <c r="F128" i="16"/>
  <c r="O304" i="16"/>
  <c r="P304" i="16"/>
  <c r="L134" i="16" l="1"/>
  <c r="L142" i="16"/>
  <c r="M176" i="16"/>
  <c r="N176" i="16" s="1"/>
  <c r="M162" i="16"/>
  <c r="N162" i="16" s="1"/>
  <c r="M169" i="16"/>
  <c r="N169" i="16" s="1"/>
  <c r="L129" i="16"/>
  <c r="L135" i="16"/>
  <c r="L139" i="16"/>
  <c r="L143" i="16"/>
  <c r="L150" i="16"/>
  <c r="L151" i="16"/>
  <c r="L155" i="16"/>
  <c r="L133" i="16"/>
  <c r="L136" i="16"/>
  <c r="L137" i="16"/>
  <c r="L138" i="16"/>
  <c r="L140" i="16"/>
  <c r="L141" i="16"/>
  <c r="L144" i="16"/>
  <c r="L146" i="16"/>
  <c r="L147" i="16"/>
  <c r="L148" i="16"/>
  <c r="L149" i="16"/>
  <c r="L152" i="16"/>
  <c r="L153" i="16"/>
  <c r="L154" i="16"/>
  <c r="L130" i="16"/>
  <c r="L145" i="16"/>
  <c r="L128" i="16"/>
  <c r="L132" i="16"/>
  <c r="L131" i="16"/>
  <c r="G120" i="16"/>
  <c r="F120" i="16"/>
  <c r="G119" i="16"/>
  <c r="F119" i="16"/>
  <c r="G118" i="16"/>
  <c r="F118" i="16"/>
  <c r="G117" i="16"/>
  <c r="F117" i="16"/>
  <c r="G116" i="16"/>
  <c r="F116" i="16"/>
  <c r="G115" i="16"/>
  <c r="F115" i="16"/>
  <c r="G114" i="16"/>
  <c r="F114" i="16"/>
  <c r="G113" i="16"/>
  <c r="F113" i="16"/>
  <c r="G112" i="16"/>
  <c r="F112" i="16"/>
  <c r="G111" i="16"/>
  <c r="F111" i="16"/>
  <c r="G110" i="16"/>
  <c r="F110" i="16"/>
  <c r="G109" i="16"/>
  <c r="F109" i="16"/>
  <c r="G108" i="16"/>
  <c r="F108" i="16"/>
  <c r="G107" i="16"/>
  <c r="F107" i="16"/>
  <c r="G103" i="16"/>
  <c r="F103" i="16"/>
  <c r="G102" i="16"/>
  <c r="F102" i="16"/>
  <c r="G101" i="16"/>
  <c r="F101" i="16"/>
  <c r="G100" i="16"/>
  <c r="F100" i="16"/>
  <c r="G99" i="16"/>
  <c r="F99" i="16"/>
  <c r="G98" i="16"/>
  <c r="F98" i="16"/>
  <c r="G97" i="16"/>
  <c r="F97" i="16"/>
  <c r="G96" i="16"/>
  <c r="F96" i="16"/>
  <c r="G95" i="16"/>
  <c r="F95" i="16"/>
  <c r="G94" i="16"/>
  <c r="F94" i="16"/>
  <c r="G123" i="16"/>
  <c r="F123" i="16"/>
  <c r="G122" i="16"/>
  <c r="F122" i="16"/>
  <c r="G121" i="16"/>
  <c r="F121" i="16"/>
  <c r="G106" i="16"/>
  <c r="F106" i="16"/>
  <c r="G105" i="16"/>
  <c r="F105" i="16"/>
  <c r="G104" i="16"/>
  <c r="F104" i="16"/>
  <c r="G126" i="16"/>
  <c r="F126" i="16"/>
  <c r="G125" i="16"/>
  <c r="F125" i="16"/>
  <c r="G124" i="16"/>
  <c r="F124" i="16"/>
  <c r="M148" i="16" l="1"/>
  <c r="N148" i="16" s="1"/>
  <c r="M141" i="16"/>
  <c r="N141" i="16" s="1"/>
  <c r="M155" i="16"/>
  <c r="N155" i="16" s="1"/>
  <c r="M134" i="16"/>
  <c r="N134" i="16" s="1"/>
  <c r="L99" i="16"/>
  <c r="L114" i="16"/>
  <c r="L115" i="16"/>
  <c r="L117" i="16"/>
  <c r="L120" i="16"/>
  <c r="L98" i="16"/>
  <c r="L119" i="16"/>
  <c r="L118" i="16"/>
  <c r="L116" i="16"/>
  <c r="L103" i="16"/>
  <c r="L95" i="16"/>
  <c r="L112" i="16"/>
  <c r="L107" i="16"/>
  <c r="L109" i="16"/>
  <c r="L111" i="16"/>
  <c r="L113" i="16"/>
  <c r="L102" i="16"/>
  <c r="L124" i="16"/>
  <c r="L125" i="16"/>
  <c r="L94" i="16"/>
  <c r="L96" i="16"/>
  <c r="L108" i="16"/>
  <c r="L110" i="16"/>
  <c r="L97" i="16"/>
  <c r="L101" i="16"/>
  <c r="L105" i="16"/>
  <c r="L121" i="16"/>
  <c r="L123" i="16"/>
  <c r="L100" i="16"/>
  <c r="L104" i="16"/>
  <c r="L122" i="16"/>
  <c r="L126" i="16"/>
  <c r="L106" i="16"/>
  <c r="M120" i="16" l="1"/>
  <c r="N120" i="16" s="1"/>
  <c r="M113" i="16"/>
  <c r="N113" i="16" s="1"/>
  <c r="M106" i="16"/>
  <c r="N106" i="16" s="1"/>
  <c r="F73" i="16"/>
  <c r="G73" i="16"/>
  <c r="F74" i="16"/>
  <c r="G74" i="16"/>
  <c r="F75" i="16"/>
  <c r="G75" i="16"/>
  <c r="F76" i="16"/>
  <c r="G76" i="16"/>
  <c r="F77" i="16"/>
  <c r="G77" i="16"/>
  <c r="F78" i="16"/>
  <c r="G78" i="16"/>
  <c r="F79" i="16"/>
  <c r="G79" i="16"/>
  <c r="F80" i="16"/>
  <c r="G80" i="16"/>
  <c r="F81" i="16"/>
  <c r="G81" i="16"/>
  <c r="F82" i="16"/>
  <c r="G82" i="16"/>
  <c r="F83" i="16"/>
  <c r="G83" i="16"/>
  <c r="F84" i="16"/>
  <c r="G84" i="16"/>
  <c r="F85" i="16"/>
  <c r="G85" i="16"/>
  <c r="F86" i="16"/>
  <c r="G86" i="16"/>
  <c r="F87" i="16"/>
  <c r="G87" i="16"/>
  <c r="F88" i="16"/>
  <c r="G88" i="16"/>
  <c r="F89" i="16"/>
  <c r="G89" i="16"/>
  <c r="F90" i="16"/>
  <c r="G90" i="16"/>
  <c r="F91" i="16"/>
  <c r="G91" i="16"/>
  <c r="F92" i="16"/>
  <c r="G92" i="16"/>
  <c r="F93" i="16"/>
  <c r="G93" i="16"/>
  <c r="F127" i="16"/>
  <c r="G127" i="16"/>
  <c r="L80" i="16" l="1"/>
  <c r="L93" i="16"/>
  <c r="M99" i="16" s="1"/>
  <c r="N99" i="16" s="1"/>
  <c r="L89" i="16"/>
  <c r="L79" i="16"/>
  <c r="L91" i="16"/>
  <c r="L85" i="16"/>
  <c r="L92" i="16"/>
  <c r="L86" i="16"/>
  <c r="L127" i="16"/>
  <c r="M127" i="16" s="1"/>
  <c r="N127" i="16" s="1"/>
  <c r="L88" i="16"/>
  <c r="L84" i="16"/>
  <c r="L87" i="16"/>
  <c r="L81" i="16"/>
  <c r="L82" i="16"/>
  <c r="L90" i="16"/>
  <c r="L83" i="16"/>
  <c r="F63" i="16"/>
  <c r="G63" i="16"/>
  <c r="F64" i="16"/>
  <c r="G64" i="16"/>
  <c r="F65" i="16"/>
  <c r="G65" i="16"/>
  <c r="F66" i="16"/>
  <c r="G66" i="16"/>
  <c r="F67" i="16"/>
  <c r="G67" i="16"/>
  <c r="F68" i="16"/>
  <c r="G68" i="16"/>
  <c r="F69" i="16"/>
  <c r="G69" i="16"/>
  <c r="F70" i="16"/>
  <c r="G70" i="16"/>
  <c r="F71" i="16"/>
  <c r="G71" i="16"/>
  <c r="F72" i="16"/>
  <c r="G72" i="16"/>
  <c r="M92" i="16" l="1"/>
  <c r="N92" i="16" s="1"/>
  <c r="M85" i="16"/>
  <c r="N85" i="16" s="1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77" i="16"/>
  <c r="L78" i="16"/>
  <c r="M78" i="16" l="1"/>
  <c r="N78" i="16" s="1"/>
  <c r="M71" i="16"/>
  <c r="N71" i="16" s="1"/>
  <c r="G62" i="16"/>
  <c r="F62" i="16"/>
  <c r="G61" i="16"/>
  <c r="F61" i="16"/>
  <c r="G60" i="16"/>
  <c r="F60" i="16"/>
  <c r="G59" i="16"/>
  <c r="F59" i="16"/>
  <c r="G58" i="16"/>
  <c r="F58" i="16"/>
  <c r="G57" i="16"/>
  <c r="F57" i="16"/>
  <c r="G56" i="16"/>
  <c r="F56" i="16"/>
  <c r="G55" i="16"/>
  <c r="F55" i="16"/>
  <c r="G54" i="16"/>
  <c r="F54" i="16"/>
  <c r="G53" i="16"/>
  <c r="F53" i="16"/>
  <c r="G52" i="16"/>
  <c r="F52" i="16"/>
  <c r="G51" i="16"/>
  <c r="F51" i="16"/>
  <c r="G50" i="16"/>
  <c r="F50" i="16"/>
  <c r="G49" i="16"/>
  <c r="F49" i="16"/>
  <c r="G48" i="16"/>
  <c r="F48" i="16"/>
  <c r="G47" i="16"/>
  <c r="F47" i="16"/>
  <c r="G46" i="16"/>
  <c r="F46" i="16"/>
  <c r="G45" i="16"/>
  <c r="F45" i="16"/>
  <c r="G44" i="16"/>
  <c r="F44" i="16"/>
  <c r="G43" i="16"/>
  <c r="F43" i="16"/>
  <c r="G42" i="16"/>
  <c r="F42" i="16"/>
  <c r="G41" i="16"/>
  <c r="F41" i="16"/>
  <c r="G40" i="16"/>
  <c r="F40" i="16"/>
  <c r="G39" i="16"/>
  <c r="F39" i="16"/>
  <c r="G38" i="16"/>
  <c r="F38" i="16"/>
  <c r="G37" i="16"/>
  <c r="F37" i="16"/>
  <c r="G36" i="16"/>
  <c r="F36" i="16"/>
  <c r="G35" i="16"/>
  <c r="F35" i="16"/>
  <c r="G34" i="16"/>
  <c r="F34" i="16"/>
  <c r="G33" i="16"/>
  <c r="F33" i="16"/>
  <c r="G32" i="16"/>
  <c r="F32" i="16"/>
  <c r="G31" i="16"/>
  <c r="F31" i="16"/>
  <c r="G30" i="16"/>
  <c r="F30" i="16"/>
  <c r="G29" i="16"/>
  <c r="F29" i="16"/>
  <c r="G28" i="16"/>
  <c r="F28" i="16"/>
  <c r="G27" i="16"/>
  <c r="F27" i="16"/>
  <c r="G26" i="16"/>
  <c r="F26" i="16"/>
  <c r="G25" i="16"/>
  <c r="F25" i="16"/>
  <c r="G24" i="16"/>
  <c r="F24" i="16"/>
  <c r="G23" i="16"/>
  <c r="F23" i="16"/>
  <c r="G22" i="16"/>
  <c r="F22" i="16"/>
  <c r="G21" i="16"/>
  <c r="F21" i="16"/>
  <c r="G20" i="16"/>
  <c r="F20" i="16"/>
  <c r="G19" i="16"/>
  <c r="F19" i="16"/>
  <c r="G18" i="16"/>
  <c r="F18" i="16"/>
  <c r="G17" i="16"/>
  <c r="F17" i="16"/>
  <c r="G16" i="16"/>
  <c r="F16" i="16"/>
  <c r="G15" i="16"/>
  <c r="F15" i="16"/>
  <c r="G14" i="16"/>
  <c r="F14" i="16"/>
  <c r="G13" i="16"/>
  <c r="F13" i="16"/>
  <c r="G12" i="16"/>
  <c r="F12" i="16"/>
  <c r="G11" i="16"/>
  <c r="F11" i="16"/>
  <c r="G10" i="16"/>
  <c r="F10" i="16"/>
  <c r="G9" i="16"/>
  <c r="F9" i="16"/>
  <c r="G8" i="16"/>
  <c r="F8" i="16"/>
  <c r="G7" i="16"/>
  <c r="F7" i="16"/>
  <c r="G6" i="16"/>
  <c r="F6" i="16"/>
  <c r="G5" i="16"/>
  <c r="F5" i="16"/>
  <c r="G4" i="16"/>
  <c r="F4" i="16"/>
  <c r="G3" i="16"/>
  <c r="F3" i="16"/>
  <c r="G2" i="16"/>
  <c r="F2" i="16"/>
  <c r="L28" i="16" l="1"/>
  <c r="L32" i="16"/>
  <c r="L9" i="16"/>
  <c r="L13" i="16"/>
  <c r="L23" i="16"/>
  <c r="L27" i="16"/>
  <c r="L33" i="16"/>
  <c r="L35" i="16"/>
  <c r="L37" i="16"/>
  <c r="L61" i="16"/>
  <c r="L41" i="16"/>
  <c r="L59" i="16"/>
  <c r="L22" i="16"/>
  <c r="L38" i="16"/>
  <c r="L46" i="16"/>
  <c r="L50" i="16"/>
  <c r="L58" i="16"/>
  <c r="L60" i="16"/>
  <c r="L62" i="16"/>
  <c r="L7" i="16"/>
  <c r="L6" i="16"/>
  <c r="L8" i="16"/>
  <c r="L14" i="16"/>
  <c r="L18" i="16"/>
  <c r="L20" i="16"/>
  <c r="L47" i="16"/>
  <c r="L49" i="16"/>
  <c r="L55" i="16"/>
  <c r="L57" i="16"/>
  <c r="L17" i="16"/>
  <c r="L21" i="16"/>
  <c r="L36" i="16"/>
  <c r="L51" i="16"/>
  <c r="L4" i="16"/>
  <c r="L12" i="16"/>
  <c r="L24" i="16"/>
  <c r="L31" i="16"/>
  <c r="L54" i="16"/>
  <c r="L45" i="16"/>
  <c r="L3" i="16"/>
  <c r="L5" i="16"/>
  <c r="L34" i="16"/>
  <c r="L40" i="16"/>
  <c r="L42" i="16"/>
  <c r="L52" i="16"/>
  <c r="L26" i="16"/>
  <c r="L10" i="16"/>
  <c r="L19" i="16"/>
  <c r="L29" i="16"/>
  <c r="L48" i="16"/>
  <c r="L56" i="16"/>
  <c r="L15" i="16"/>
  <c r="L43" i="16"/>
  <c r="L2" i="16"/>
  <c r="L11" i="16"/>
  <c r="L16" i="16"/>
  <c r="L25" i="16"/>
  <c r="L30" i="16"/>
  <c r="L39" i="16"/>
  <c r="L44" i="16"/>
  <c r="L53" i="16"/>
  <c r="F196" i="14"/>
  <c r="G196" i="14"/>
  <c r="F197" i="14"/>
  <c r="G197" i="14"/>
  <c r="F198" i="14"/>
  <c r="G198" i="14"/>
  <c r="F199" i="14"/>
  <c r="L199" i="14" s="1"/>
  <c r="G199" i="14"/>
  <c r="F200" i="14"/>
  <c r="G200" i="14"/>
  <c r="F201" i="14"/>
  <c r="G201" i="14"/>
  <c r="F202" i="14"/>
  <c r="G202" i="14"/>
  <c r="F203" i="14"/>
  <c r="G203" i="14"/>
  <c r="F204" i="14"/>
  <c r="G204" i="14"/>
  <c r="F205" i="14"/>
  <c r="G205" i="14"/>
  <c r="F206" i="14"/>
  <c r="G206" i="14"/>
  <c r="F207" i="14"/>
  <c r="G207" i="14"/>
  <c r="F208" i="14"/>
  <c r="G208" i="14"/>
  <c r="F209" i="14"/>
  <c r="G209" i="14"/>
  <c r="F210" i="14"/>
  <c r="G210" i="14"/>
  <c r="F211" i="14"/>
  <c r="G211" i="14"/>
  <c r="F212" i="14"/>
  <c r="G212" i="14"/>
  <c r="F213" i="14"/>
  <c r="G213" i="14"/>
  <c r="F214" i="14"/>
  <c r="G214" i="14"/>
  <c r="F215" i="14"/>
  <c r="G215" i="14"/>
  <c r="F216" i="14"/>
  <c r="G216" i="14"/>
  <c r="F217" i="14"/>
  <c r="G217" i="14"/>
  <c r="F218" i="14"/>
  <c r="G218" i="14"/>
  <c r="F219" i="14"/>
  <c r="G219" i="14"/>
  <c r="F220" i="14"/>
  <c r="G220" i="14"/>
  <c r="F221" i="14"/>
  <c r="G221" i="14"/>
  <c r="F222" i="14"/>
  <c r="G222" i="14"/>
  <c r="F223" i="14"/>
  <c r="L223" i="14" s="1"/>
  <c r="G223" i="14"/>
  <c r="F224" i="14"/>
  <c r="G224" i="14"/>
  <c r="F225" i="14"/>
  <c r="G225" i="14"/>
  <c r="F226" i="14"/>
  <c r="G226" i="14"/>
  <c r="F227" i="14"/>
  <c r="G227" i="14"/>
  <c r="L227" i="14" s="1"/>
  <c r="F228" i="14"/>
  <c r="G228" i="14"/>
  <c r="F229" i="14"/>
  <c r="G229" i="14"/>
  <c r="F230" i="14"/>
  <c r="G230" i="14"/>
  <c r="F231" i="14"/>
  <c r="G231" i="14"/>
  <c r="F232" i="14"/>
  <c r="G232" i="14"/>
  <c r="F233" i="14"/>
  <c r="G233" i="14"/>
  <c r="F234" i="14"/>
  <c r="G234" i="14"/>
  <c r="F235" i="14"/>
  <c r="G235" i="14"/>
  <c r="F236" i="14"/>
  <c r="G236" i="14"/>
  <c r="F237" i="14"/>
  <c r="G237" i="14"/>
  <c r="F238" i="14"/>
  <c r="G238" i="14"/>
  <c r="F239" i="14"/>
  <c r="G239" i="14"/>
  <c r="F240" i="14"/>
  <c r="G240" i="14"/>
  <c r="F241" i="14"/>
  <c r="G241" i="14"/>
  <c r="F242" i="14"/>
  <c r="G242" i="14"/>
  <c r="F243" i="14"/>
  <c r="G243" i="14"/>
  <c r="F244" i="14"/>
  <c r="G244" i="14"/>
  <c r="F245" i="14"/>
  <c r="G245" i="14"/>
  <c r="F246" i="14"/>
  <c r="G246" i="14"/>
  <c r="L246" i="14" s="1"/>
  <c r="F247" i="14"/>
  <c r="G247" i="14"/>
  <c r="F248" i="14"/>
  <c r="G248" i="14"/>
  <c r="F249" i="14"/>
  <c r="G249" i="14"/>
  <c r="F250" i="14"/>
  <c r="G250" i="14"/>
  <c r="F251" i="14"/>
  <c r="G251" i="14"/>
  <c r="F252" i="14"/>
  <c r="G252" i="14"/>
  <c r="F253" i="14"/>
  <c r="G253" i="14"/>
  <c r="F254" i="14"/>
  <c r="G254" i="14"/>
  <c r="F255" i="14"/>
  <c r="G255" i="14"/>
  <c r="F256" i="14"/>
  <c r="G256" i="14"/>
  <c r="F257" i="14"/>
  <c r="G257" i="14"/>
  <c r="F258" i="14"/>
  <c r="G258" i="14"/>
  <c r="F259" i="14"/>
  <c r="G259" i="14"/>
  <c r="F260" i="14"/>
  <c r="G260" i="14"/>
  <c r="F261" i="14"/>
  <c r="G261" i="14"/>
  <c r="F262" i="14"/>
  <c r="G262" i="14"/>
  <c r="F263" i="14"/>
  <c r="G263" i="14"/>
  <c r="F264" i="14"/>
  <c r="G264" i="14"/>
  <c r="F265" i="14"/>
  <c r="G265" i="14"/>
  <c r="L265" i="14" s="1"/>
  <c r="F266" i="14"/>
  <c r="G266" i="14"/>
  <c r="F267" i="14"/>
  <c r="G267" i="14"/>
  <c r="F268" i="14"/>
  <c r="G268" i="14"/>
  <c r="F269" i="14"/>
  <c r="G269" i="14"/>
  <c r="F270" i="14"/>
  <c r="G270" i="14"/>
  <c r="F271" i="14"/>
  <c r="G271" i="14"/>
  <c r="F272" i="14"/>
  <c r="G272" i="14"/>
  <c r="F273" i="14"/>
  <c r="G273" i="14"/>
  <c r="F274" i="14"/>
  <c r="G274" i="14"/>
  <c r="F275" i="14"/>
  <c r="G275" i="14"/>
  <c r="F276" i="14"/>
  <c r="G276" i="14"/>
  <c r="F277" i="14"/>
  <c r="G277" i="14"/>
  <c r="F278" i="14"/>
  <c r="G278" i="14"/>
  <c r="F279" i="14"/>
  <c r="G279" i="14"/>
  <c r="F280" i="14"/>
  <c r="G280" i="14"/>
  <c r="F281" i="14"/>
  <c r="G281" i="14"/>
  <c r="F282" i="14"/>
  <c r="G282" i="14"/>
  <c r="F283" i="14"/>
  <c r="G283" i="14"/>
  <c r="F284" i="14"/>
  <c r="G284" i="14"/>
  <c r="F285" i="14"/>
  <c r="G285" i="14"/>
  <c r="F286" i="14"/>
  <c r="G286" i="14"/>
  <c r="F287" i="14"/>
  <c r="G287" i="14"/>
  <c r="F288" i="14"/>
  <c r="G288" i="14"/>
  <c r="F289" i="14"/>
  <c r="G289" i="14"/>
  <c r="F290" i="14"/>
  <c r="G290" i="14"/>
  <c r="F291" i="14"/>
  <c r="G291" i="14"/>
  <c r="F292" i="14"/>
  <c r="G292" i="14"/>
  <c r="F293" i="14"/>
  <c r="G293" i="14"/>
  <c r="F294" i="14"/>
  <c r="G294" i="14"/>
  <c r="F295" i="14"/>
  <c r="G295" i="14"/>
  <c r="F296" i="14"/>
  <c r="G296" i="14"/>
  <c r="F297" i="14"/>
  <c r="G297" i="14"/>
  <c r="F298" i="14"/>
  <c r="G298" i="14"/>
  <c r="F299" i="14"/>
  <c r="G299" i="14"/>
  <c r="F300" i="14"/>
  <c r="G300" i="14"/>
  <c r="F301" i="14"/>
  <c r="G301" i="14"/>
  <c r="L301" i="14" s="1"/>
  <c r="F302" i="14"/>
  <c r="G302" i="14"/>
  <c r="L302" i="14" s="1"/>
  <c r="F303" i="14"/>
  <c r="G303" i="14"/>
  <c r="F304" i="14"/>
  <c r="G304" i="14"/>
  <c r="F305" i="14"/>
  <c r="G305" i="14"/>
  <c r="F306" i="14"/>
  <c r="G306" i="14"/>
  <c r="F307" i="14"/>
  <c r="G307" i="14"/>
  <c r="F308" i="14"/>
  <c r="G308" i="14"/>
  <c r="F309" i="14"/>
  <c r="G309" i="14"/>
  <c r="F310" i="14"/>
  <c r="G310" i="14"/>
  <c r="F311" i="14"/>
  <c r="G311" i="14"/>
  <c r="F312" i="14"/>
  <c r="G312" i="14"/>
  <c r="F313" i="14"/>
  <c r="G313" i="14"/>
  <c r="F314" i="14"/>
  <c r="G314" i="14"/>
  <c r="F315" i="14"/>
  <c r="G315" i="14"/>
  <c r="F316" i="14"/>
  <c r="G316" i="14"/>
  <c r="F317" i="14"/>
  <c r="G317" i="14"/>
  <c r="F318" i="14"/>
  <c r="G318" i="14"/>
  <c r="F319" i="14"/>
  <c r="G319" i="14"/>
  <c r="F320" i="14"/>
  <c r="G320" i="14"/>
  <c r="F321" i="14"/>
  <c r="G321" i="14"/>
  <c r="F322" i="14"/>
  <c r="G322" i="14"/>
  <c r="F323" i="14"/>
  <c r="G323" i="14"/>
  <c r="F324" i="14"/>
  <c r="G324" i="14"/>
  <c r="F325" i="14"/>
  <c r="G325" i="14"/>
  <c r="F326" i="14"/>
  <c r="G326" i="14"/>
  <c r="F327" i="14"/>
  <c r="G327" i="14"/>
  <c r="F328" i="14"/>
  <c r="G328" i="14"/>
  <c r="F329" i="14"/>
  <c r="G329" i="14"/>
  <c r="L329" i="14" s="1"/>
  <c r="F330" i="14"/>
  <c r="G330" i="14"/>
  <c r="F331" i="14"/>
  <c r="G331" i="14"/>
  <c r="F332" i="14"/>
  <c r="G332" i="14"/>
  <c r="F333" i="14"/>
  <c r="G333" i="14"/>
  <c r="F334" i="14"/>
  <c r="G334" i="14"/>
  <c r="F335" i="14"/>
  <c r="G335" i="14"/>
  <c r="F336" i="14"/>
  <c r="G336" i="14"/>
  <c r="F337" i="14"/>
  <c r="G337" i="14"/>
  <c r="F338" i="14"/>
  <c r="G338" i="14"/>
  <c r="F339" i="14"/>
  <c r="G339" i="14"/>
  <c r="F340" i="14"/>
  <c r="G340" i="14"/>
  <c r="F341" i="14"/>
  <c r="G341" i="14"/>
  <c r="F342" i="14"/>
  <c r="G342" i="14"/>
  <c r="F343" i="14"/>
  <c r="G343" i="14"/>
  <c r="F344" i="14"/>
  <c r="G344" i="14"/>
  <c r="F345" i="14"/>
  <c r="G345" i="14"/>
  <c r="L345" i="14" s="1"/>
  <c r="F346" i="14"/>
  <c r="G346" i="14"/>
  <c r="F347" i="14"/>
  <c r="G347" i="14"/>
  <c r="F348" i="14"/>
  <c r="G348" i="14"/>
  <c r="F349" i="14"/>
  <c r="G349" i="14"/>
  <c r="F350" i="14"/>
  <c r="G350" i="14"/>
  <c r="F351" i="14"/>
  <c r="G351" i="14"/>
  <c r="F352" i="14"/>
  <c r="G352" i="14"/>
  <c r="F353" i="14"/>
  <c r="G353" i="14"/>
  <c r="F354" i="14"/>
  <c r="G354" i="14"/>
  <c r="F355" i="14"/>
  <c r="G355" i="14"/>
  <c r="F356" i="14"/>
  <c r="G356" i="14"/>
  <c r="F357" i="14"/>
  <c r="G357" i="14"/>
  <c r="F358" i="14"/>
  <c r="G358" i="14"/>
  <c r="F359" i="14"/>
  <c r="G359" i="14"/>
  <c r="F360" i="14"/>
  <c r="G360" i="14"/>
  <c r="F361" i="14"/>
  <c r="G361" i="14"/>
  <c r="F362" i="14"/>
  <c r="G362" i="14"/>
  <c r="F363" i="14"/>
  <c r="G363" i="14"/>
  <c r="F364" i="14"/>
  <c r="G364" i="14"/>
  <c r="F365" i="14"/>
  <c r="G365" i="14"/>
  <c r="F366" i="14"/>
  <c r="G366" i="14"/>
  <c r="F367" i="14"/>
  <c r="G367" i="14"/>
  <c r="L367" i="14" s="1"/>
  <c r="F368" i="14"/>
  <c r="G368" i="14"/>
  <c r="F369" i="14"/>
  <c r="G369" i="14"/>
  <c r="F370" i="14"/>
  <c r="G370" i="14"/>
  <c r="F371" i="14"/>
  <c r="G371" i="14"/>
  <c r="F372" i="14"/>
  <c r="G372" i="14"/>
  <c r="F373" i="14"/>
  <c r="G373" i="14"/>
  <c r="F374" i="14"/>
  <c r="G374" i="14"/>
  <c r="F375" i="14"/>
  <c r="G375" i="14"/>
  <c r="F376" i="14"/>
  <c r="G376" i="14"/>
  <c r="F377" i="14"/>
  <c r="G377" i="14"/>
  <c r="F378" i="14"/>
  <c r="G378" i="14"/>
  <c r="F379" i="14"/>
  <c r="G379" i="14"/>
  <c r="F380" i="14"/>
  <c r="G380" i="14"/>
  <c r="F381" i="14"/>
  <c r="G381" i="14"/>
  <c r="F382" i="14"/>
  <c r="G382" i="14"/>
  <c r="F383" i="14"/>
  <c r="G383" i="14"/>
  <c r="F384" i="14"/>
  <c r="G384" i="14"/>
  <c r="F385" i="14"/>
  <c r="G385" i="14"/>
  <c r="L385" i="14" s="1"/>
  <c r="F386" i="14"/>
  <c r="G386" i="14"/>
  <c r="F387" i="14"/>
  <c r="G387" i="14"/>
  <c r="F388" i="14"/>
  <c r="G388" i="14"/>
  <c r="F389" i="14"/>
  <c r="G389" i="14"/>
  <c r="F390" i="14"/>
  <c r="G390" i="14"/>
  <c r="F191" i="14"/>
  <c r="G191" i="14"/>
  <c r="F192" i="14"/>
  <c r="G192" i="14"/>
  <c r="F193" i="14"/>
  <c r="G193" i="14"/>
  <c r="F194" i="14"/>
  <c r="G194" i="14"/>
  <c r="F195" i="14"/>
  <c r="G195" i="14"/>
  <c r="F184" i="14"/>
  <c r="G184" i="14"/>
  <c r="F185" i="14"/>
  <c r="G185" i="14"/>
  <c r="L185" i="14" s="1"/>
  <c r="F186" i="14"/>
  <c r="G186" i="14"/>
  <c r="F187" i="14"/>
  <c r="G187" i="14"/>
  <c r="F188" i="14"/>
  <c r="G188" i="14"/>
  <c r="F189" i="14"/>
  <c r="G189" i="14"/>
  <c r="F190" i="14"/>
  <c r="G190" i="14"/>
  <c r="L190" i="14" l="1"/>
  <c r="L186" i="14"/>
  <c r="M190" i="14" s="1"/>
  <c r="L184" i="14"/>
  <c r="L192" i="14"/>
  <c r="L390" i="14"/>
  <c r="L388" i="14"/>
  <c r="L378" i="14"/>
  <c r="L376" i="14"/>
  <c r="L374" i="14"/>
  <c r="L236" i="14"/>
  <c r="L259" i="14"/>
  <c r="L257" i="14"/>
  <c r="L255" i="14"/>
  <c r="L249" i="14"/>
  <c r="L247" i="14"/>
  <c r="L218" i="14"/>
  <c r="L200" i="14"/>
  <c r="L386" i="14"/>
  <c r="L196" i="14"/>
  <c r="L372" i="14"/>
  <c r="L368" i="14"/>
  <c r="L366" i="14"/>
  <c r="L364" i="14"/>
  <c r="L362" i="14"/>
  <c r="L358" i="14"/>
  <c r="L354" i="14"/>
  <c r="L340" i="14"/>
  <c r="M36" i="16"/>
  <c r="N36" i="16" s="1"/>
  <c r="M64" i="16"/>
  <c r="N64" i="16" s="1"/>
  <c r="M57" i="16"/>
  <c r="N57" i="16" s="1"/>
  <c r="M43" i="16"/>
  <c r="N43" i="16" s="1"/>
  <c r="M15" i="16"/>
  <c r="N15" i="16" s="1"/>
  <c r="M50" i="16"/>
  <c r="N50" i="16" s="1"/>
  <c r="M29" i="16"/>
  <c r="N29" i="16" s="1"/>
  <c r="M22" i="16"/>
  <c r="N22" i="16" s="1"/>
  <c r="M8" i="16"/>
  <c r="N8" i="16" s="1"/>
  <c r="L371" i="14"/>
  <c r="L369" i="14"/>
  <c r="L353" i="14"/>
  <c r="L254" i="14"/>
  <c r="L252" i="14"/>
  <c r="L248" i="14"/>
  <c r="L219" i="14"/>
  <c r="L217" i="14"/>
  <c r="L207" i="14"/>
  <c r="L205" i="14"/>
  <c r="L350" i="14"/>
  <c r="L331" i="14"/>
  <c r="L315" i="14"/>
  <c r="L313" i="14"/>
  <c r="L303" i="14"/>
  <c r="L283" i="14"/>
  <c r="L279" i="14"/>
  <c r="L277" i="14"/>
  <c r="L273" i="14"/>
  <c r="L245" i="14"/>
  <c r="L234" i="14"/>
  <c r="L232" i="14"/>
  <c r="L228" i="14"/>
  <c r="L214" i="14"/>
  <c r="L338" i="14"/>
  <c r="L336" i="14"/>
  <c r="L334" i="14"/>
  <c r="L332" i="14"/>
  <c r="L330" i="14"/>
  <c r="L322" i="14"/>
  <c r="L316" i="14"/>
  <c r="L310" i="14"/>
  <c r="L308" i="14"/>
  <c r="L306" i="14"/>
  <c r="L304" i="14"/>
  <c r="L280" i="14"/>
  <c r="L276" i="14"/>
  <c r="L274" i="14"/>
  <c r="L235" i="14"/>
  <c r="L231" i="14"/>
  <c r="L320" i="14"/>
  <c r="L318" i="14"/>
  <c r="L381" i="14"/>
  <c r="L373" i="14"/>
  <c r="L360" i="14"/>
  <c r="L343" i="14"/>
  <c r="L341" i="14"/>
  <c r="L339" i="14"/>
  <c r="L326" i="14"/>
  <c r="L297" i="14"/>
  <c r="L293" i="14"/>
  <c r="L289" i="14"/>
  <c r="L287" i="14"/>
  <c r="L275" i="14"/>
  <c r="L269" i="14"/>
  <c r="L260" i="14"/>
  <c r="L256" i="14"/>
  <c r="L241" i="14"/>
  <c r="L237" i="14"/>
  <c r="L233" i="14"/>
  <c r="L222" i="14"/>
  <c r="L215" i="14"/>
  <c r="L213" i="14"/>
  <c r="L203" i="14"/>
  <c r="L204" i="14"/>
  <c r="L187" i="14"/>
  <c r="L387" i="14"/>
  <c r="L382" i="14"/>
  <c r="L359" i="14"/>
  <c r="L357" i="14"/>
  <c r="L348" i="14"/>
  <c r="L346" i="14"/>
  <c r="L344" i="14"/>
  <c r="L325" i="14"/>
  <c r="L317" i="14"/>
  <c r="L298" i="14"/>
  <c r="L292" i="14"/>
  <c r="L284" i="14"/>
  <c r="L242" i="14"/>
  <c r="L238" i="14"/>
  <c r="L210" i="14"/>
  <c r="L208" i="14"/>
  <c r="L206" i="14"/>
  <c r="L189" i="14"/>
  <c r="L209" i="14"/>
  <c r="L312" i="14"/>
  <c r="L311" i="14"/>
  <c r="L288" i="14"/>
  <c r="L285" i="14"/>
  <c r="L282" i="14"/>
  <c r="L278" i="14"/>
  <c r="L270" i="14"/>
  <c r="L264" i="14"/>
  <c r="L261" i="14"/>
  <c r="L251" i="14"/>
  <c r="L250" i="14"/>
  <c r="L201" i="14"/>
  <c r="L188" i="14"/>
  <c r="L193" i="14"/>
  <c r="L383" i="14"/>
  <c r="L380" i="14"/>
  <c r="L363" i="14"/>
  <c r="L355" i="14"/>
  <c r="L352" i="14"/>
  <c r="L335" i="14"/>
  <c r="L327" i="14"/>
  <c r="L324" i="14"/>
  <c r="L307" i="14"/>
  <c r="L299" i="14"/>
  <c r="L296" i="14"/>
  <c r="L294" i="14"/>
  <c r="L291" i="14"/>
  <c r="L262" i="14"/>
  <c r="L243" i="14"/>
  <c r="L220" i="14"/>
  <c r="L194" i="14"/>
  <c r="L377" i="14"/>
  <c r="L349" i="14"/>
  <c r="L321" i="14"/>
  <c r="L290" i="14"/>
  <c r="L271" i="14"/>
  <c r="L268" i="14"/>
  <c r="L266" i="14"/>
  <c r="L263" i="14"/>
  <c r="L229" i="14"/>
  <c r="L226" i="14"/>
  <c r="L224" i="14"/>
  <c r="L221" i="14"/>
  <c r="L240" i="14"/>
  <c r="L212" i="14"/>
  <c r="L198" i="14"/>
  <c r="L195" i="14"/>
  <c r="L191" i="14"/>
  <c r="L389" i="14"/>
  <c r="L375" i="14"/>
  <c r="L361" i="14"/>
  <c r="L347" i="14"/>
  <c r="L333" i="14"/>
  <c r="L319" i="14"/>
  <c r="L305" i="14"/>
  <c r="L295" i="14"/>
  <c r="L286" i="14"/>
  <c r="L281" i="14"/>
  <c r="L272" i="14"/>
  <c r="L267" i="14"/>
  <c r="L258" i="14"/>
  <c r="L253" i="14"/>
  <c r="L244" i="14"/>
  <c r="L239" i="14"/>
  <c r="L230" i="14"/>
  <c r="L225" i="14"/>
  <c r="L216" i="14"/>
  <c r="L211" i="14"/>
  <c r="L202" i="14"/>
  <c r="L379" i="14"/>
  <c r="L365" i="14"/>
  <c r="L351" i="14"/>
  <c r="L337" i="14"/>
  <c r="L323" i="14"/>
  <c r="L309" i="14"/>
  <c r="L197" i="14"/>
  <c r="L384" i="14"/>
  <c r="L370" i="14"/>
  <c r="L356" i="14"/>
  <c r="L342" i="14"/>
  <c r="L328" i="14"/>
  <c r="L314" i="14"/>
  <c r="L300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L91" i="14" s="1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L109" i="14" s="1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L121" i="14" s="1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L155" i="14" s="1"/>
  <c r="F156" i="14"/>
  <c r="F157" i="14"/>
  <c r="L157" i="14" s="1"/>
  <c r="F158" i="14"/>
  <c r="F159" i="14"/>
  <c r="L159" i="14" s="1"/>
  <c r="F160" i="14"/>
  <c r="F161" i="14"/>
  <c r="F162" i="14"/>
  <c r="F163" i="14"/>
  <c r="F164" i="14"/>
  <c r="F165" i="14"/>
  <c r="F166" i="14"/>
  <c r="F167" i="14"/>
  <c r="L167" i="14" s="1"/>
  <c r="F168" i="14"/>
  <c r="F169" i="14"/>
  <c r="F170" i="14"/>
  <c r="F171" i="14"/>
  <c r="G171" i="14"/>
  <c r="F172" i="14"/>
  <c r="G172" i="14"/>
  <c r="F173" i="14"/>
  <c r="F174" i="14"/>
  <c r="F175" i="14"/>
  <c r="F176" i="14"/>
  <c r="F177" i="14"/>
  <c r="F178" i="14"/>
  <c r="F179" i="14"/>
  <c r="L179" i="14" s="1"/>
  <c r="F180" i="14"/>
  <c r="F181" i="14"/>
  <c r="F182" i="14"/>
  <c r="F183" i="14"/>
  <c r="F65" i="14"/>
  <c r="F71" i="14"/>
  <c r="G71" i="14"/>
  <c r="G73" i="14"/>
  <c r="L73" i="14" s="1"/>
  <c r="G81" i="14"/>
  <c r="G83" i="14"/>
  <c r="G85" i="14"/>
  <c r="G87" i="14"/>
  <c r="G89" i="14"/>
  <c r="L89" i="14"/>
  <c r="G97" i="14"/>
  <c r="G99" i="14"/>
  <c r="G101" i="14"/>
  <c r="G103" i="14"/>
  <c r="G105" i="14"/>
  <c r="G113" i="14"/>
  <c r="L113" i="14" s="1"/>
  <c r="G115" i="14"/>
  <c r="G117" i="14"/>
  <c r="L117" i="14" s="1"/>
  <c r="G119" i="14"/>
  <c r="G121" i="14"/>
  <c r="G129" i="14"/>
  <c r="L129" i="14" s="1"/>
  <c r="G131" i="14"/>
  <c r="G133" i="14"/>
  <c r="L133" i="14" s="1"/>
  <c r="G135" i="14"/>
  <c r="G137" i="14"/>
  <c r="L137" i="14" s="1"/>
  <c r="G145" i="14"/>
  <c r="G147" i="14"/>
  <c r="G149" i="14"/>
  <c r="G151" i="14"/>
  <c r="G153" i="14"/>
  <c r="G161" i="14"/>
  <c r="L161" i="14" s="1"/>
  <c r="G163" i="14"/>
  <c r="G165" i="14"/>
  <c r="L165" i="14" s="1"/>
  <c r="G167" i="14"/>
  <c r="G169" i="14"/>
  <c r="L169" i="14" s="1"/>
  <c r="G177" i="14"/>
  <c r="G179" i="14"/>
  <c r="G181" i="14"/>
  <c r="G183" i="14"/>
  <c r="G65" i="14"/>
  <c r="G66" i="14"/>
  <c r="G67" i="14"/>
  <c r="G68" i="14"/>
  <c r="G69" i="14"/>
  <c r="G70" i="14"/>
  <c r="G72" i="14"/>
  <c r="G74" i="14"/>
  <c r="L74" i="14" s="1"/>
  <c r="G75" i="14"/>
  <c r="G76" i="14"/>
  <c r="G77" i="14"/>
  <c r="L77" i="14" s="1"/>
  <c r="G78" i="14"/>
  <c r="L78" i="14" s="1"/>
  <c r="G79" i="14"/>
  <c r="G80" i="14"/>
  <c r="G82" i="14"/>
  <c r="L82" i="14" s="1"/>
  <c r="G84" i="14"/>
  <c r="G86" i="14"/>
  <c r="L86" i="14" s="1"/>
  <c r="G88" i="14"/>
  <c r="G90" i="14"/>
  <c r="L90" i="14" s="1"/>
  <c r="G91" i="14"/>
  <c r="G92" i="14"/>
  <c r="G93" i="14"/>
  <c r="G94" i="14"/>
  <c r="L94" i="14" s="1"/>
  <c r="G95" i="14"/>
  <c r="G96" i="14"/>
  <c r="G98" i="14"/>
  <c r="L98" i="14" s="1"/>
  <c r="G100" i="14"/>
  <c r="G102" i="14"/>
  <c r="L102" i="14" s="1"/>
  <c r="G104" i="14"/>
  <c r="G106" i="14"/>
  <c r="L106" i="14" s="1"/>
  <c r="G107" i="14"/>
  <c r="G108" i="14"/>
  <c r="G109" i="14"/>
  <c r="G110" i="14"/>
  <c r="L110" i="14" s="1"/>
  <c r="G111" i="14"/>
  <c r="G112" i="14"/>
  <c r="G114" i="14"/>
  <c r="L114" i="14" s="1"/>
  <c r="G116" i="14"/>
  <c r="G118" i="14"/>
  <c r="L118" i="14" s="1"/>
  <c r="G120" i="14"/>
  <c r="G122" i="14"/>
  <c r="L122" i="14" s="1"/>
  <c r="G123" i="14"/>
  <c r="G124" i="14"/>
  <c r="G125" i="14"/>
  <c r="G126" i="14"/>
  <c r="L126" i="14" s="1"/>
  <c r="G127" i="14"/>
  <c r="G128" i="14"/>
  <c r="G130" i="14"/>
  <c r="L130" i="14" s="1"/>
  <c r="G132" i="14"/>
  <c r="G134" i="14"/>
  <c r="L134" i="14" s="1"/>
  <c r="G136" i="14"/>
  <c r="G138" i="14"/>
  <c r="G139" i="14"/>
  <c r="G140" i="14"/>
  <c r="G141" i="14"/>
  <c r="L141" i="14" s="1"/>
  <c r="G142" i="14"/>
  <c r="L142" i="14" s="1"/>
  <c r="G143" i="14"/>
  <c r="G144" i="14"/>
  <c r="G146" i="14"/>
  <c r="L146" i="14" s="1"/>
  <c r="G148" i="14"/>
  <c r="G150" i="14"/>
  <c r="L150" i="14" s="1"/>
  <c r="G152" i="14"/>
  <c r="G154" i="14"/>
  <c r="L154" i="14" s="1"/>
  <c r="G155" i="14"/>
  <c r="G156" i="14"/>
  <c r="G157" i="14"/>
  <c r="G158" i="14"/>
  <c r="G159" i="14"/>
  <c r="G160" i="14"/>
  <c r="G162" i="14"/>
  <c r="L162" i="14" s="1"/>
  <c r="G164" i="14"/>
  <c r="G166" i="14"/>
  <c r="G168" i="14"/>
  <c r="G170" i="14"/>
  <c r="L170" i="14"/>
  <c r="G173" i="14"/>
  <c r="G174" i="14"/>
  <c r="G175" i="14"/>
  <c r="G176" i="14"/>
  <c r="G178" i="14"/>
  <c r="G180" i="14"/>
  <c r="G182" i="14"/>
  <c r="F66" i="14"/>
  <c r="L66" i="14" s="1"/>
  <c r="F67" i="14"/>
  <c r="F68" i="14"/>
  <c r="F69" i="14"/>
  <c r="F70" i="14"/>
  <c r="F72" i="14"/>
  <c r="L93" i="14"/>
  <c r="L138" i="14"/>
  <c r="L143" i="14"/>
  <c r="L158" i="14"/>
  <c r="F58" i="14"/>
  <c r="G58" i="14"/>
  <c r="F59" i="14"/>
  <c r="G59" i="14"/>
  <c r="F60" i="14"/>
  <c r="G60" i="14"/>
  <c r="F61" i="14"/>
  <c r="G61" i="14"/>
  <c r="L61" i="14" s="1"/>
  <c r="F62" i="14"/>
  <c r="G62" i="14"/>
  <c r="F31" i="14"/>
  <c r="G31" i="14"/>
  <c r="F32" i="14"/>
  <c r="G32" i="14"/>
  <c r="F33" i="14"/>
  <c r="G33" i="14"/>
  <c r="F34" i="14"/>
  <c r="G34" i="14"/>
  <c r="F35" i="14"/>
  <c r="G35" i="14"/>
  <c r="F36" i="14"/>
  <c r="G36" i="14"/>
  <c r="F37" i="14"/>
  <c r="G37" i="14"/>
  <c r="F38" i="14"/>
  <c r="G38" i="14"/>
  <c r="F39" i="14"/>
  <c r="G39" i="14"/>
  <c r="F40" i="14"/>
  <c r="G40" i="14"/>
  <c r="F41" i="14"/>
  <c r="G41" i="14"/>
  <c r="F42" i="14"/>
  <c r="G42" i="14"/>
  <c r="F43" i="14"/>
  <c r="G43" i="14"/>
  <c r="F44" i="14"/>
  <c r="G44" i="14"/>
  <c r="F45" i="14"/>
  <c r="L45" i="14" s="1"/>
  <c r="G45" i="14"/>
  <c r="F46" i="14"/>
  <c r="G46" i="14"/>
  <c r="F47" i="14"/>
  <c r="G47" i="14"/>
  <c r="F48" i="14"/>
  <c r="L48" i="14" s="1"/>
  <c r="G48" i="14"/>
  <c r="F49" i="14"/>
  <c r="G49" i="14"/>
  <c r="F50" i="14"/>
  <c r="L50" i="14" s="1"/>
  <c r="G50" i="14"/>
  <c r="F51" i="14"/>
  <c r="G51" i="14"/>
  <c r="F52" i="14"/>
  <c r="G52" i="14"/>
  <c r="F53" i="14"/>
  <c r="G53" i="14"/>
  <c r="F54" i="14"/>
  <c r="G54" i="14"/>
  <c r="F55" i="14"/>
  <c r="G55" i="14"/>
  <c r="F56" i="14"/>
  <c r="G56" i="14"/>
  <c r="F57" i="14"/>
  <c r="G57" i="14"/>
  <c r="F63" i="14"/>
  <c r="G63" i="14"/>
  <c r="F64" i="14"/>
  <c r="G64" i="14"/>
  <c r="F17" i="14"/>
  <c r="G17" i="14"/>
  <c r="G16" i="14"/>
  <c r="F16" i="14"/>
  <c r="F18" i="14"/>
  <c r="L18" i="14" s="1"/>
  <c r="G18" i="14"/>
  <c r="F19" i="14"/>
  <c r="G19" i="14"/>
  <c r="F20" i="14"/>
  <c r="G20" i="14"/>
  <c r="F26" i="14"/>
  <c r="G26" i="14"/>
  <c r="F27" i="14"/>
  <c r="L27" i="14" s="1"/>
  <c r="G27" i="14"/>
  <c r="F23" i="14"/>
  <c r="G23" i="14"/>
  <c r="F24" i="14"/>
  <c r="G24" i="14"/>
  <c r="F25" i="14"/>
  <c r="G25" i="14"/>
  <c r="F21" i="14"/>
  <c r="L21" i="14" s="1"/>
  <c r="G21" i="14"/>
  <c r="F22" i="14"/>
  <c r="G22" i="14"/>
  <c r="F28" i="14"/>
  <c r="L28" i="14" s="1"/>
  <c r="G28" i="14"/>
  <c r="F29" i="14"/>
  <c r="L29" i="14" s="1"/>
  <c r="G29" i="14"/>
  <c r="F30" i="14"/>
  <c r="G30" i="14"/>
  <c r="F14" i="14"/>
  <c r="G14" i="14"/>
  <c r="F15" i="14"/>
  <c r="G15" i="14"/>
  <c r="L15" i="14" s="1"/>
  <c r="G12" i="14"/>
  <c r="F12" i="14"/>
  <c r="G13" i="14"/>
  <c r="F13" i="14"/>
  <c r="L13" i="14" s="1"/>
  <c r="F9" i="14"/>
  <c r="G9" i="14"/>
  <c r="F10" i="14"/>
  <c r="G10" i="14"/>
  <c r="F11" i="14"/>
  <c r="G11" i="14"/>
  <c r="G8" i="14"/>
  <c r="L8" i="14" s="1"/>
  <c r="F8" i="14"/>
  <c r="G7" i="14"/>
  <c r="F7" i="14"/>
  <c r="G6" i="14"/>
  <c r="F6" i="14"/>
  <c r="L6" i="14" s="1"/>
  <c r="F5" i="14"/>
  <c r="G5" i="14"/>
  <c r="G4" i="14"/>
  <c r="F4" i="14"/>
  <c r="L4" i="14" s="1"/>
  <c r="G3" i="14"/>
  <c r="F3" i="14"/>
  <c r="G2" i="14"/>
  <c r="F2" i="14"/>
  <c r="F156" i="13"/>
  <c r="G156" i="13"/>
  <c r="F161" i="13"/>
  <c r="G161" i="13"/>
  <c r="F162" i="13"/>
  <c r="G162" i="13"/>
  <c r="F163" i="13"/>
  <c r="G163" i="13"/>
  <c r="F164" i="13"/>
  <c r="G164" i="13"/>
  <c r="L164" i="13" s="1"/>
  <c r="F165" i="13"/>
  <c r="G165" i="13"/>
  <c r="F166" i="13"/>
  <c r="G166" i="13"/>
  <c r="F167" i="13"/>
  <c r="G167" i="13"/>
  <c r="F168" i="13"/>
  <c r="G168" i="13"/>
  <c r="F169" i="13"/>
  <c r="G169" i="13"/>
  <c r="F170" i="13"/>
  <c r="G170" i="13"/>
  <c r="L170" i="13" s="1"/>
  <c r="F171" i="13"/>
  <c r="G171" i="13"/>
  <c r="F172" i="13"/>
  <c r="G172" i="13"/>
  <c r="F173" i="13"/>
  <c r="G173" i="13"/>
  <c r="F174" i="13"/>
  <c r="G174" i="13"/>
  <c r="F175" i="13"/>
  <c r="G175" i="13"/>
  <c r="F176" i="13"/>
  <c r="G176" i="13"/>
  <c r="F177" i="13"/>
  <c r="G177" i="13"/>
  <c r="F178" i="13"/>
  <c r="G178" i="13"/>
  <c r="F179" i="13"/>
  <c r="G179" i="13"/>
  <c r="F180" i="13"/>
  <c r="G180" i="13"/>
  <c r="L180" i="13" s="1"/>
  <c r="F181" i="13"/>
  <c r="G181" i="13"/>
  <c r="F182" i="13"/>
  <c r="G182" i="13"/>
  <c r="F183" i="13"/>
  <c r="L183" i="13" s="1"/>
  <c r="G183" i="13"/>
  <c r="F157" i="13"/>
  <c r="G157" i="13"/>
  <c r="F158" i="13"/>
  <c r="G158" i="13"/>
  <c r="F159" i="13"/>
  <c r="G159" i="13"/>
  <c r="F160" i="13"/>
  <c r="G160" i="13"/>
  <c r="F144" i="13"/>
  <c r="G144" i="13"/>
  <c r="F145" i="13"/>
  <c r="L145" i="13" s="1"/>
  <c r="G145" i="13"/>
  <c r="F146" i="13"/>
  <c r="G146" i="13"/>
  <c r="F147" i="13"/>
  <c r="G147" i="13"/>
  <c r="F148" i="13"/>
  <c r="G148" i="13"/>
  <c r="F149" i="13"/>
  <c r="G149" i="13"/>
  <c r="F150" i="13"/>
  <c r="G150" i="13"/>
  <c r="F151" i="13"/>
  <c r="G151" i="13"/>
  <c r="F152" i="13"/>
  <c r="G152" i="13"/>
  <c r="F153" i="13"/>
  <c r="G153" i="13"/>
  <c r="F154" i="13"/>
  <c r="G154" i="13"/>
  <c r="F155" i="13"/>
  <c r="G155" i="13"/>
  <c r="F137" i="13"/>
  <c r="G137" i="13"/>
  <c r="F138" i="13"/>
  <c r="G138" i="13"/>
  <c r="F139" i="13"/>
  <c r="G139" i="13"/>
  <c r="F140" i="13"/>
  <c r="G140" i="13"/>
  <c r="F141" i="13"/>
  <c r="G141" i="13"/>
  <c r="F142" i="13"/>
  <c r="G142" i="13"/>
  <c r="L153" i="13"/>
  <c r="F115" i="13"/>
  <c r="G115" i="13"/>
  <c r="F116" i="13"/>
  <c r="G116" i="13"/>
  <c r="F117" i="13"/>
  <c r="F118" i="13"/>
  <c r="L118" i="13" s="1"/>
  <c r="F107" i="13"/>
  <c r="G107" i="13"/>
  <c r="F108" i="13"/>
  <c r="G108" i="13"/>
  <c r="F109" i="13"/>
  <c r="G109" i="13"/>
  <c r="F110" i="13"/>
  <c r="G110" i="13"/>
  <c r="F111" i="13"/>
  <c r="G111" i="13"/>
  <c r="F112" i="13"/>
  <c r="G112" i="13"/>
  <c r="F105" i="13"/>
  <c r="G105" i="13"/>
  <c r="F106" i="13"/>
  <c r="G106" i="13"/>
  <c r="F86" i="13"/>
  <c r="G86" i="13"/>
  <c r="F87" i="13"/>
  <c r="G87" i="13"/>
  <c r="F88" i="13"/>
  <c r="G88" i="13"/>
  <c r="F89" i="13"/>
  <c r="G89" i="13"/>
  <c r="F90" i="13"/>
  <c r="G90" i="13"/>
  <c r="F91" i="13"/>
  <c r="G91" i="13"/>
  <c r="F92" i="13"/>
  <c r="G92" i="13"/>
  <c r="F93" i="13"/>
  <c r="G93" i="13"/>
  <c r="F94" i="13"/>
  <c r="G94" i="13"/>
  <c r="F95" i="13"/>
  <c r="G95" i="13"/>
  <c r="F96" i="13"/>
  <c r="G96" i="13"/>
  <c r="L96" i="13" s="1"/>
  <c r="F97" i="13"/>
  <c r="G97" i="13"/>
  <c r="F98" i="13"/>
  <c r="G98" i="13"/>
  <c r="F99" i="13"/>
  <c r="G99" i="13"/>
  <c r="F77" i="13"/>
  <c r="G77" i="13"/>
  <c r="F78" i="13"/>
  <c r="G78" i="13"/>
  <c r="F79" i="13"/>
  <c r="G79" i="13"/>
  <c r="F80" i="13"/>
  <c r="G80" i="13"/>
  <c r="F81" i="13"/>
  <c r="G81" i="13"/>
  <c r="F82" i="13"/>
  <c r="G82" i="13"/>
  <c r="F83" i="13"/>
  <c r="G83" i="13"/>
  <c r="F84" i="13"/>
  <c r="G84" i="13"/>
  <c r="F85" i="13"/>
  <c r="G85" i="13"/>
  <c r="L85" i="13" s="1"/>
  <c r="F3" i="13"/>
  <c r="G3" i="13"/>
  <c r="F4" i="13"/>
  <c r="G4" i="13"/>
  <c r="F5" i="13"/>
  <c r="L5" i="13" s="1"/>
  <c r="G5" i="13"/>
  <c r="F6" i="13"/>
  <c r="G6" i="13"/>
  <c r="F7" i="13"/>
  <c r="L7" i="13" s="1"/>
  <c r="G7" i="13"/>
  <c r="F8" i="13"/>
  <c r="G8" i="13"/>
  <c r="F9" i="13"/>
  <c r="G9" i="13"/>
  <c r="F10" i="13"/>
  <c r="G10" i="13"/>
  <c r="F11" i="13"/>
  <c r="L11" i="13" s="1"/>
  <c r="G11" i="13"/>
  <c r="F12" i="13"/>
  <c r="G12" i="13"/>
  <c r="F13" i="13"/>
  <c r="G13" i="13"/>
  <c r="F14" i="13"/>
  <c r="G14" i="13"/>
  <c r="F15" i="13"/>
  <c r="G15" i="13"/>
  <c r="L15" i="13"/>
  <c r="F16" i="13"/>
  <c r="G16" i="13"/>
  <c r="F17" i="13"/>
  <c r="G17" i="13"/>
  <c r="L17" i="13" s="1"/>
  <c r="F18" i="13"/>
  <c r="G18" i="13"/>
  <c r="F19" i="13"/>
  <c r="G19" i="13"/>
  <c r="L19" i="13" s="1"/>
  <c r="F20" i="13"/>
  <c r="G20" i="13"/>
  <c r="F21" i="13"/>
  <c r="G21" i="13"/>
  <c r="F22" i="13"/>
  <c r="G22" i="13"/>
  <c r="F23" i="13"/>
  <c r="G23" i="13"/>
  <c r="F24" i="13"/>
  <c r="G24" i="13"/>
  <c r="F25" i="13"/>
  <c r="G25" i="13"/>
  <c r="F26" i="13"/>
  <c r="G26" i="13"/>
  <c r="L26" i="13" s="1"/>
  <c r="F27" i="13"/>
  <c r="G27" i="13"/>
  <c r="F28" i="13"/>
  <c r="G28" i="13"/>
  <c r="F29" i="13"/>
  <c r="G29" i="13"/>
  <c r="F30" i="13"/>
  <c r="G30" i="13"/>
  <c r="F31" i="13"/>
  <c r="G31" i="13"/>
  <c r="F32" i="13"/>
  <c r="G32" i="13"/>
  <c r="F33" i="13"/>
  <c r="G33" i="13"/>
  <c r="F34" i="13"/>
  <c r="G34" i="13"/>
  <c r="L34" i="13" s="1"/>
  <c r="F35" i="13"/>
  <c r="G35" i="13"/>
  <c r="F36" i="13"/>
  <c r="G36" i="13"/>
  <c r="F37" i="13"/>
  <c r="G37" i="13"/>
  <c r="F38" i="13"/>
  <c r="G38" i="13"/>
  <c r="F39" i="13"/>
  <c r="G39" i="13"/>
  <c r="F40" i="13"/>
  <c r="G40" i="13"/>
  <c r="L40" i="13" s="1"/>
  <c r="F41" i="13"/>
  <c r="G41" i="13"/>
  <c r="L41" i="13" s="1"/>
  <c r="F42" i="13"/>
  <c r="G42" i="13"/>
  <c r="F43" i="13"/>
  <c r="G43" i="13"/>
  <c r="F44" i="13"/>
  <c r="G44" i="13"/>
  <c r="F45" i="13"/>
  <c r="G45" i="13"/>
  <c r="F46" i="13"/>
  <c r="G46" i="13"/>
  <c r="F47" i="13"/>
  <c r="G47" i="13"/>
  <c r="F48" i="13"/>
  <c r="G48" i="13"/>
  <c r="F49" i="13"/>
  <c r="G49" i="13"/>
  <c r="F50" i="13"/>
  <c r="G50" i="13"/>
  <c r="F51" i="13"/>
  <c r="G51" i="13"/>
  <c r="F52" i="13"/>
  <c r="G52" i="13"/>
  <c r="F53" i="13"/>
  <c r="G53" i="13"/>
  <c r="F54" i="13"/>
  <c r="G54" i="13"/>
  <c r="L54" i="13" s="1"/>
  <c r="F55" i="13"/>
  <c r="G55" i="13"/>
  <c r="F56" i="13"/>
  <c r="G56" i="13"/>
  <c r="F57" i="13"/>
  <c r="G57" i="13"/>
  <c r="F58" i="13"/>
  <c r="G58" i="13"/>
  <c r="L58" i="13" s="1"/>
  <c r="F59" i="13"/>
  <c r="G59" i="13"/>
  <c r="F60" i="13"/>
  <c r="G60" i="13"/>
  <c r="F61" i="13"/>
  <c r="L61" i="13" s="1"/>
  <c r="G61" i="13"/>
  <c r="F62" i="13"/>
  <c r="G62" i="13"/>
  <c r="F63" i="13"/>
  <c r="L63" i="13" s="1"/>
  <c r="G63" i="13"/>
  <c r="F64" i="13"/>
  <c r="G64" i="13"/>
  <c r="F65" i="13"/>
  <c r="G65" i="13"/>
  <c r="F66" i="13"/>
  <c r="G66" i="13"/>
  <c r="F67" i="13"/>
  <c r="L67" i="13" s="1"/>
  <c r="G67" i="13"/>
  <c r="F68" i="13"/>
  <c r="G68" i="13"/>
  <c r="F69" i="13"/>
  <c r="L69" i="13" s="1"/>
  <c r="G69" i="13"/>
  <c r="F70" i="13"/>
  <c r="G70" i="13"/>
  <c r="F71" i="13"/>
  <c r="L71" i="13" s="1"/>
  <c r="G71" i="13"/>
  <c r="F72" i="13"/>
  <c r="G72" i="13"/>
  <c r="F73" i="13"/>
  <c r="G73" i="13"/>
  <c r="F74" i="13"/>
  <c r="G74" i="13"/>
  <c r="F75" i="13"/>
  <c r="G75" i="13"/>
  <c r="L75" i="13" s="1"/>
  <c r="F76" i="13"/>
  <c r="G76" i="13"/>
  <c r="F100" i="13"/>
  <c r="G100" i="13"/>
  <c r="F101" i="13"/>
  <c r="G101" i="13"/>
  <c r="F102" i="13"/>
  <c r="G102" i="13"/>
  <c r="F103" i="13"/>
  <c r="G103" i="13"/>
  <c r="F104" i="13"/>
  <c r="G104" i="13"/>
  <c r="F113" i="13"/>
  <c r="G113" i="13"/>
  <c r="F114" i="13"/>
  <c r="G114" i="13"/>
  <c r="G117" i="13"/>
  <c r="G118" i="13"/>
  <c r="F119" i="13"/>
  <c r="G119" i="13"/>
  <c r="L119" i="13" s="1"/>
  <c r="F120" i="13"/>
  <c r="G120" i="13"/>
  <c r="F121" i="13"/>
  <c r="G121" i="13"/>
  <c r="L121" i="13" s="1"/>
  <c r="F122" i="13"/>
  <c r="G122" i="13"/>
  <c r="F123" i="13"/>
  <c r="G123" i="13"/>
  <c r="L123" i="13" s="1"/>
  <c r="F124" i="13"/>
  <c r="G124" i="13"/>
  <c r="F125" i="13"/>
  <c r="G125" i="13"/>
  <c r="F126" i="13"/>
  <c r="G126" i="13"/>
  <c r="F127" i="13"/>
  <c r="G127" i="13"/>
  <c r="L127" i="13" s="1"/>
  <c r="F128" i="13"/>
  <c r="G128" i="13"/>
  <c r="F129" i="13"/>
  <c r="G129" i="13"/>
  <c r="F130" i="13"/>
  <c r="G130" i="13"/>
  <c r="F131" i="13"/>
  <c r="G131" i="13"/>
  <c r="F132" i="13"/>
  <c r="G132" i="13"/>
  <c r="F133" i="13"/>
  <c r="G133" i="13"/>
  <c r="L133" i="13" s="1"/>
  <c r="F134" i="13"/>
  <c r="G134" i="13"/>
  <c r="F135" i="13"/>
  <c r="G135" i="13"/>
  <c r="F136" i="13"/>
  <c r="G136" i="13"/>
  <c r="F143" i="13"/>
  <c r="G143" i="13"/>
  <c r="G2" i="13"/>
  <c r="F2" i="13"/>
  <c r="N76" i="13"/>
  <c r="F52" i="12"/>
  <c r="F49" i="12"/>
  <c r="L13" i="12"/>
  <c r="L14" i="12"/>
  <c r="N82" i="12"/>
  <c r="F18" i="12"/>
  <c r="G18" i="12"/>
  <c r="F11" i="12"/>
  <c r="G11" i="12"/>
  <c r="F12" i="12"/>
  <c r="G12" i="12"/>
  <c r="F76" i="12"/>
  <c r="G76" i="12"/>
  <c r="F77" i="12"/>
  <c r="G77" i="12"/>
  <c r="F69" i="12"/>
  <c r="G69" i="12"/>
  <c r="F70" i="12"/>
  <c r="G70" i="12"/>
  <c r="F7" i="12"/>
  <c r="G7" i="12"/>
  <c r="F8" i="12"/>
  <c r="G8" i="12"/>
  <c r="L8" i="12" s="1"/>
  <c r="F9" i="12"/>
  <c r="G9" i="12"/>
  <c r="F10" i="12"/>
  <c r="G10" i="12"/>
  <c r="F15" i="12"/>
  <c r="G15" i="12"/>
  <c r="L15" i="12" s="1"/>
  <c r="F16" i="12"/>
  <c r="G16" i="12"/>
  <c r="F17" i="12"/>
  <c r="G17" i="12"/>
  <c r="F19" i="12"/>
  <c r="G19" i="12"/>
  <c r="F20" i="12"/>
  <c r="G20" i="12"/>
  <c r="L20" i="12" s="1"/>
  <c r="F21" i="12"/>
  <c r="G21" i="12"/>
  <c r="F22" i="12"/>
  <c r="G22" i="12"/>
  <c r="F23" i="12"/>
  <c r="G23" i="12"/>
  <c r="F24" i="12"/>
  <c r="G24" i="12"/>
  <c r="L24" i="12" s="1"/>
  <c r="F25" i="12"/>
  <c r="G25" i="12"/>
  <c r="F26" i="12"/>
  <c r="G26" i="12"/>
  <c r="F27" i="12"/>
  <c r="G27" i="12"/>
  <c r="F28" i="12"/>
  <c r="G28" i="12"/>
  <c r="F29" i="12"/>
  <c r="G29" i="12"/>
  <c r="F30" i="12"/>
  <c r="G30" i="12"/>
  <c r="L30" i="12" s="1"/>
  <c r="F31" i="12"/>
  <c r="G31" i="12"/>
  <c r="L31" i="12" s="1"/>
  <c r="F32" i="12"/>
  <c r="G32" i="12"/>
  <c r="L32" i="12" s="1"/>
  <c r="F33" i="12"/>
  <c r="G33" i="12"/>
  <c r="F34" i="12"/>
  <c r="G34" i="12"/>
  <c r="F35" i="12"/>
  <c r="G35" i="12"/>
  <c r="F36" i="12"/>
  <c r="G36" i="12"/>
  <c r="L36" i="12" s="1"/>
  <c r="F37" i="12"/>
  <c r="G37" i="12"/>
  <c r="F38" i="12"/>
  <c r="G38" i="12"/>
  <c r="F39" i="12"/>
  <c r="G39" i="12"/>
  <c r="F40" i="12"/>
  <c r="G40" i="12"/>
  <c r="F41" i="12"/>
  <c r="G41" i="12"/>
  <c r="F42" i="12"/>
  <c r="G42" i="12"/>
  <c r="F43" i="12"/>
  <c r="G43" i="12"/>
  <c r="F44" i="12"/>
  <c r="G44" i="12"/>
  <c r="F45" i="12"/>
  <c r="G45" i="12"/>
  <c r="F46" i="12"/>
  <c r="G46" i="12"/>
  <c r="F47" i="12"/>
  <c r="G47" i="12"/>
  <c r="F48" i="12"/>
  <c r="G48" i="12"/>
  <c r="G49" i="12"/>
  <c r="F50" i="12"/>
  <c r="G50" i="12"/>
  <c r="F51" i="12"/>
  <c r="G51" i="12"/>
  <c r="G52" i="12"/>
  <c r="F53" i="12"/>
  <c r="G53" i="12"/>
  <c r="F54" i="12"/>
  <c r="G54" i="12"/>
  <c r="F55" i="12"/>
  <c r="G55" i="12"/>
  <c r="F56" i="12"/>
  <c r="G56" i="12"/>
  <c r="F57" i="12"/>
  <c r="G57" i="12"/>
  <c r="F58" i="12"/>
  <c r="G58" i="12"/>
  <c r="F59" i="12"/>
  <c r="G59" i="12"/>
  <c r="F60" i="12"/>
  <c r="G60" i="12"/>
  <c r="F61" i="12"/>
  <c r="G61" i="12"/>
  <c r="F62" i="12"/>
  <c r="G62" i="12"/>
  <c r="F63" i="12"/>
  <c r="G63" i="12"/>
  <c r="F64" i="12"/>
  <c r="G64" i="12"/>
  <c r="F65" i="12"/>
  <c r="G65" i="12"/>
  <c r="F66" i="12"/>
  <c r="G66" i="12"/>
  <c r="F67" i="12"/>
  <c r="G67" i="12"/>
  <c r="F68" i="12"/>
  <c r="G68" i="12"/>
  <c r="F71" i="12"/>
  <c r="G71" i="12"/>
  <c r="F72" i="12"/>
  <c r="G72" i="12"/>
  <c r="F73" i="12"/>
  <c r="G73" i="12"/>
  <c r="F74" i="12"/>
  <c r="G74" i="12"/>
  <c r="F75" i="12"/>
  <c r="G75" i="12"/>
  <c r="F78" i="12"/>
  <c r="G78" i="12"/>
  <c r="F79" i="12"/>
  <c r="G79" i="12"/>
  <c r="F80" i="12"/>
  <c r="G80" i="12"/>
  <c r="F81" i="12"/>
  <c r="G81" i="12"/>
  <c r="F82" i="12"/>
  <c r="G82" i="12"/>
  <c r="G6" i="12"/>
  <c r="F6" i="12"/>
  <c r="G5" i="12"/>
  <c r="F5" i="12"/>
  <c r="L5" i="12" s="1"/>
  <c r="G4" i="12"/>
  <c r="F4" i="12"/>
  <c r="G3" i="12"/>
  <c r="F3" i="12"/>
  <c r="G2" i="12"/>
  <c r="F2" i="12"/>
  <c r="L21" i="12"/>
  <c r="N3" i="11"/>
  <c r="O3" i="11"/>
  <c r="N4" i="11"/>
  <c r="O4" i="11"/>
  <c r="N5" i="11"/>
  <c r="O5" i="11"/>
  <c r="N6" i="11"/>
  <c r="O6" i="11"/>
  <c r="O2" i="11"/>
  <c r="N2" i="11"/>
  <c r="C24" i="11"/>
  <c r="B24" i="11"/>
  <c r="C66" i="8"/>
  <c r="B66" i="8"/>
  <c r="D3" i="10"/>
  <c r="E3" i="10" s="1"/>
  <c r="D4" i="10"/>
  <c r="E4" i="10" s="1"/>
  <c r="D5" i="10"/>
  <c r="E5" i="10" s="1"/>
  <c r="D6" i="10"/>
  <c r="E6" i="10" s="1"/>
  <c r="D7" i="10"/>
  <c r="E7" i="10" s="1"/>
  <c r="D8" i="10"/>
  <c r="E8" i="10" s="1"/>
  <c r="D9" i="10"/>
  <c r="E9" i="10" s="1"/>
  <c r="D10" i="10"/>
  <c r="E10" i="10" s="1"/>
  <c r="D8" i="7"/>
  <c r="E8" i="7"/>
  <c r="B107" i="6"/>
  <c r="C107" i="6"/>
  <c r="E2" i="7"/>
  <c r="D2" i="7"/>
  <c r="C41" i="5"/>
  <c r="B41" i="5"/>
  <c r="J25" i="4"/>
  <c r="I25" i="4"/>
  <c r="H25" i="4"/>
  <c r="G25" i="4"/>
  <c r="J24" i="4"/>
  <c r="I24" i="4"/>
  <c r="H24" i="4"/>
  <c r="G24" i="4"/>
  <c r="J23" i="4"/>
  <c r="I23" i="4"/>
  <c r="H23" i="4"/>
  <c r="G23" i="4"/>
  <c r="J22" i="4"/>
  <c r="I22" i="4"/>
  <c r="H22" i="4"/>
  <c r="G22" i="4"/>
  <c r="J21" i="4"/>
  <c r="I21" i="4"/>
  <c r="H21" i="4"/>
  <c r="G21" i="4"/>
  <c r="J20" i="4"/>
  <c r="I20" i="4"/>
  <c r="H20" i="4"/>
  <c r="G20" i="4"/>
  <c r="J19" i="4"/>
  <c r="I19" i="4"/>
  <c r="H19" i="4"/>
  <c r="G19" i="4"/>
  <c r="J18" i="4"/>
  <c r="I18" i="4"/>
  <c r="H18" i="4"/>
  <c r="G18" i="4"/>
  <c r="J17" i="4"/>
  <c r="I17" i="4"/>
  <c r="H17" i="4"/>
  <c r="G17" i="4"/>
  <c r="J16" i="4"/>
  <c r="I16" i="4"/>
  <c r="H16" i="4"/>
  <c r="G16" i="4"/>
  <c r="J15" i="4"/>
  <c r="I15" i="4"/>
  <c r="H15" i="4"/>
  <c r="G15" i="4"/>
  <c r="J14" i="4"/>
  <c r="I14" i="4"/>
  <c r="H14" i="4"/>
  <c r="G14" i="4"/>
  <c r="E14" i="4"/>
  <c r="D14" i="4"/>
  <c r="J13" i="4"/>
  <c r="I13" i="4"/>
  <c r="H13" i="4"/>
  <c r="G13" i="4"/>
  <c r="J12" i="4"/>
  <c r="I12" i="4"/>
  <c r="H12" i="4"/>
  <c r="G12" i="4"/>
  <c r="E12" i="4"/>
  <c r="D12" i="4"/>
  <c r="J11" i="4"/>
  <c r="I11" i="4"/>
  <c r="H11" i="4"/>
  <c r="G11" i="4"/>
  <c r="E11" i="4"/>
  <c r="D11" i="4"/>
  <c r="J10" i="4"/>
  <c r="I10" i="4"/>
  <c r="H10" i="4"/>
  <c r="G10" i="4"/>
  <c r="E10" i="4"/>
  <c r="D10" i="4"/>
  <c r="J9" i="4"/>
  <c r="I9" i="4"/>
  <c r="H9" i="4"/>
  <c r="G9" i="4"/>
  <c r="E9" i="4"/>
  <c r="D9" i="4"/>
  <c r="J8" i="4"/>
  <c r="I8" i="4"/>
  <c r="H8" i="4"/>
  <c r="G8" i="4"/>
  <c r="E8" i="4"/>
  <c r="D8" i="4"/>
  <c r="J7" i="4"/>
  <c r="I7" i="4"/>
  <c r="H7" i="4"/>
  <c r="G7" i="4"/>
  <c r="E7" i="4"/>
  <c r="D7" i="4"/>
  <c r="J6" i="4"/>
  <c r="I6" i="4"/>
  <c r="H6" i="4"/>
  <c r="G6" i="4"/>
  <c r="E6" i="4"/>
  <c r="D6" i="4"/>
  <c r="J5" i="4"/>
  <c r="I5" i="4"/>
  <c r="H5" i="4"/>
  <c r="G5" i="4"/>
  <c r="E5" i="4"/>
  <c r="D5" i="4"/>
  <c r="J4" i="4"/>
  <c r="I4" i="4"/>
  <c r="H4" i="4"/>
  <c r="G4" i="4"/>
  <c r="E4" i="4"/>
  <c r="D4" i="4"/>
  <c r="J3" i="4"/>
  <c r="I3" i="4"/>
  <c r="H3" i="4"/>
  <c r="G3" i="4"/>
  <c r="E3" i="4"/>
  <c r="D3" i="4"/>
  <c r="H2" i="4"/>
  <c r="G2" i="4"/>
  <c r="E2" i="4"/>
  <c r="D2" i="4"/>
  <c r="C78" i="3"/>
  <c r="B78" i="3"/>
  <c r="B130" i="2"/>
  <c r="B127" i="2"/>
  <c r="B51" i="1"/>
  <c r="L3" i="13"/>
  <c r="L55" i="14"/>
  <c r="L110" i="13"/>
  <c r="L181" i="13"/>
  <c r="L4" i="12" l="1"/>
  <c r="L6" i="12"/>
  <c r="L81" i="12"/>
  <c r="L46" i="12"/>
  <c r="L44" i="12"/>
  <c r="L38" i="12"/>
  <c r="L126" i="13"/>
  <c r="L124" i="13"/>
  <c r="L120" i="13"/>
  <c r="L113" i="13"/>
  <c r="L103" i="13"/>
  <c r="L101" i="13"/>
  <c r="L76" i="13"/>
  <c r="L72" i="13"/>
  <c r="L66" i="13"/>
  <c r="L55" i="13"/>
  <c r="L35" i="13"/>
  <c r="L33" i="13"/>
  <c r="L31" i="13"/>
  <c r="L151" i="13"/>
  <c r="L156" i="13"/>
  <c r="L41" i="14"/>
  <c r="L35" i="14"/>
  <c r="L33" i="14"/>
  <c r="M36" i="14" s="1"/>
  <c r="L60" i="14"/>
  <c r="L58" i="14"/>
  <c r="L125" i="14"/>
  <c r="L183" i="14"/>
  <c r="L149" i="14"/>
  <c r="L101" i="14"/>
  <c r="L81" i="14"/>
  <c r="L107" i="14"/>
  <c r="M211" i="14"/>
  <c r="P6" i="11"/>
  <c r="L70" i="12"/>
  <c r="L12" i="12"/>
  <c r="L22" i="13"/>
  <c r="L20" i="13"/>
  <c r="L16" i="13"/>
  <c r="L6" i="13"/>
  <c r="L4" i="13"/>
  <c r="L97" i="13"/>
  <c r="L93" i="13"/>
  <c r="L182" i="13"/>
  <c r="L16" i="14"/>
  <c r="L153" i="14"/>
  <c r="L145" i="14"/>
  <c r="L105" i="14"/>
  <c r="L97" i="14"/>
  <c r="L85" i="14"/>
  <c r="L182" i="14"/>
  <c r="L174" i="14"/>
  <c r="L116" i="14"/>
  <c r="L84" i="14"/>
  <c r="M344" i="14"/>
  <c r="L304" i="16"/>
  <c r="L17" i="12"/>
  <c r="L27" i="13"/>
  <c r="L23" i="13"/>
  <c r="L14" i="13"/>
  <c r="L139" i="13"/>
  <c r="L150" i="13"/>
  <c r="L157" i="13"/>
  <c r="L177" i="13"/>
  <c r="L173" i="13"/>
  <c r="L169" i="13"/>
  <c r="L123" i="14"/>
  <c r="L78" i="12"/>
  <c r="L74" i="12"/>
  <c r="L68" i="12"/>
  <c r="L66" i="12"/>
  <c r="L64" i="12"/>
  <c r="L56" i="12"/>
  <c r="L54" i="12"/>
  <c r="L47" i="12"/>
  <c r="L143" i="13"/>
  <c r="L48" i="13"/>
  <c r="L46" i="13"/>
  <c r="L44" i="13"/>
  <c r="L36" i="13"/>
  <c r="L32" i="13"/>
  <c r="L79" i="13"/>
  <c r="L94" i="13"/>
  <c r="L90" i="13"/>
  <c r="L86" i="13"/>
  <c r="L111" i="13"/>
  <c r="L107" i="13"/>
  <c r="L116" i="13"/>
  <c r="L25" i="14"/>
  <c r="L79" i="14"/>
  <c r="L69" i="14"/>
  <c r="L135" i="14"/>
  <c r="M372" i="14"/>
  <c r="M309" i="14"/>
  <c r="M365" i="14"/>
  <c r="M295" i="14"/>
  <c r="M253" i="14"/>
  <c r="M239" i="14"/>
  <c r="L100" i="14"/>
  <c r="L9" i="12"/>
  <c r="L141" i="13"/>
  <c r="L146" i="13"/>
  <c r="L159" i="13"/>
  <c r="L171" i="13"/>
  <c r="L167" i="13"/>
  <c r="L163" i="13"/>
  <c r="L14" i="14"/>
  <c r="L2" i="12"/>
  <c r="L79" i="12"/>
  <c r="L75" i="12"/>
  <c r="L67" i="12"/>
  <c r="L61" i="12"/>
  <c r="L55" i="12"/>
  <c r="L48" i="12"/>
  <c r="L41" i="12"/>
  <c r="L39" i="12"/>
  <c r="L37" i="12"/>
  <c r="L35" i="12"/>
  <c r="L29" i="12"/>
  <c r="L23" i="12"/>
  <c r="L19" i="12"/>
  <c r="L2" i="13"/>
  <c r="L53" i="13"/>
  <c r="L51" i="13"/>
  <c r="L49" i="13"/>
  <c r="L84" i="13"/>
  <c r="L95" i="13"/>
  <c r="L89" i="13"/>
  <c r="L5" i="14"/>
  <c r="L7" i="14"/>
  <c r="L53" i="14"/>
  <c r="L47" i="14"/>
  <c r="L44" i="14"/>
  <c r="L42" i="14"/>
  <c r="L40" i="14"/>
  <c r="L36" i="14"/>
  <c r="L34" i="14"/>
  <c r="L62" i="14"/>
  <c r="L70" i="14"/>
  <c r="L173" i="14"/>
  <c r="B68" i="8"/>
  <c r="B69" i="8" s="1"/>
  <c r="P5" i="11"/>
  <c r="L73" i="12"/>
  <c r="L71" i="12"/>
  <c r="L65" i="12"/>
  <c r="L63" i="12"/>
  <c r="L53" i="12"/>
  <c r="L16" i="12"/>
  <c r="L129" i="13"/>
  <c r="L114" i="13"/>
  <c r="L102" i="13"/>
  <c r="L70" i="13"/>
  <c r="L30" i="13"/>
  <c r="L28" i="13"/>
  <c r="L10" i="13"/>
  <c r="L8" i="13"/>
  <c r="L78" i="13"/>
  <c r="L11" i="14"/>
  <c r="L9" i="14"/>
  <c r="L23" i="14"/>
  <c r="L49" i="14"/>
  <c r="L71" i="14"/>
  <c r="P4" i="11"/>
  <c r="L82" i="12"/>
  <c r="L80" i="12"/>
  <c r="L72" i="12"/>
  <c r="L60" i="12"/>
  <c r="L58" i="12"/>
  <c r="L40" i="12"/>
  <c r="L28" i="12"/>
  <c r="L26" i="12"/>
  <c r="L77" i="12"/>
  <c r="L136" i="13"/>
  <c r="L134" i="13"/>
  <c r="L132" i="13"/>
  <c r="L100" i="13"/>
  <c r="L73" i="13"/>
  <c r="L56" i="13"/>
  <c r="L47" i="13"/>
  <c r="L45" i="13"/>
  <c r="L39" i="13"/>
  <c r="L91" i="13"/>
  <c r="L112" i="13"/>
  <c r="L108" i="13"/>
  <c r="L115" i="13"/>
  <c r="L142" i="13"/>
  <c r="L140" i="13"/>
  <c r="L138" i="13"/>
  <c r="L155" i="13"/>
  <c r="L149" i="13"/>
  <c r="L160" i="13"/>
  <c r="L176" i="13"/>
  <c r="L174" i="13"/>
  <c r="L166" i="13"/>
  <c r="L39" i="14"/>
  <c r="L37" i="14"/>
  <c r="M316" i="14"/>
  <c r="M260" i="14"/>
  <c r="B43" i="5"/>
  <c r="B44" i="5" s="1"/>
  <c r="B109" i="6"/>
  <c r="B110" i="6" s="1"/>
  <c r="L43" i="12"/>
  <c r="L33" i="12"/>
  <c r="L69" i="12"/>
  <c r="L11" i="12"/>
  <c r="L59" i="13"/>
  <c r="L38" i="13"/>
  <c r="L77" i="13"/>
  <c r="L154" i="13"/>
  <c r="L152" i="13"/>
  <c r="L179" i="13"/>
  <c r="L165" i="13"/>
  <c r="L12" i="14"/>
  <c r="L30" i="14"/>
  <c r="L24" i="14"/>
  <c r="L64" i="14"/>
  <c r="L57" i="14"/>
  <c r="L32" i="14"/>
  <c r="L59" i="14"/>
  <c r="L181" i="14"/>
  <c r="L163" i="14"/>
  <c r="L172" i="14"/>
  <c r="M267" i="14"/>
  <c r="B26" i="11"/>
  <c r="B27" i="11" s="1"/>
  <c r="P3" i="11"/>
  <c r="L3" i="12"/>
  <c r="L57" i="12"/>
  <c r="L42" i="12"/>
  <c r="L27" i="12"/>
  <c r="L135" i="13"/>
  <c r="L130" i="13"/>
  <c r="L128" i="13"/>
  <c r="L125" i="13"/>
  <c r="L42" i="13"/>
  <c r="L12" i="13"/>
  <c r="L9" i="13"/>
  <c r="L82" i="13"/>
  <c r="L80" i="13"/>
  <c r="L99" i="13"/>
  <c r="L87" i="13"/>
  <c r="L109" i="13"/>
  <c r="L148" i="13"/>
  <c r="L158" i="13"/>
  <c r="L10" i="14"/>
  <c r="L26" i="14"/>
  <c r="L17" i="14"/>
  <c r="L43" i="14"/>
  <c r="L38" i="14"/>
  <c r="L175" i="14"/>
  <c r="M232" i="14"/>
  <c r="M337" i="14"/>
  <c r="L43" i="13"/>
  <c r="L81" i="13"/>
  <c r="L19" i="14"/>
  <c r="L51" i="14"/>
  <c r="L46" i="14"/>
  <c r="P2" i="11"/>
  <c r="L62" i="12"/>
  <c r="L50" i="12"/>
  <c r="L49" i="12"/>
  <c r="L117" i="13"/>
  <c r="L162" i="13"/>
  <c r="L68" i="14"/>
  <c r="L168" i="14"/>
  <c r="L164" i="14"/>
  <c r="L160" i="14"/>
  <c r="L156" i="14"/>
  <c r="M162" i="14" s="1"/>
  <c r="L152" i="14"/>
  <c r="L148" i="14"/>
  <c r="L144" i="14"/>
  <c r="M148" i="14" s="1"/>
  <c r="L140" i="14"/>
  <c r="L136" i="14"/>
  <c r="L132" i="14"/>
  <c r="L128" i="14"/>
  <c r="L124" i="14"/>
  <c r="M127" i="14" s="1"/>
  <c r="L120" i="14"/>
  <c r="L112" i="14"/>
  <c r="L108" i="14"/>
  <c r="L104" i="14"/>
  <c r="L96" i="14"/>
  <c r="L92" i="14"/>
  <c r="L88" i="14"/>
  <c r="L80" i="14"/>
  <c r="L76" i="14"/>
  <c r="M358" i="14"/>
  <c r="B80" i="3"/>
  <c r="B81" i="3" s="1"/>
  <c r="L10" i="12"/>
  <c r="L52" i="12"/>
  <c r="L68" i="13"/>
  <c r="L64" i="13"/>
  <c r="L62" i="13"/>
  <c r="L60" i="13"/>
  <c r="L57" i="13"/>
  <c r="L52" i="13"/>
  <c r="L24" i="13"/>
  <c r="L105" i="13"/>
  <c r="L3" i="14"/>
  <c r="L63" i="14"/>
  <c r="L56" i="14"/>
  <c r="L54" i="14"/>
  <c r="L52" i="14"/>
  <c r="L31" i="14"/>
  <c r="M64" i="14"/>
  <c r="L72" i="14"/>
  <c r="L67" i="14"/>
  <c r="L65" i="14"/>
  <c r="L180" i="14"/>
  <c r="L176" i="14"/>
  <c r="L139" i="14"/>
  <c r="L131" i="14"/>
  <c r="L127" i="14"/>
  <c r="L115" i="14"/>
  <c r="M120" i="14" s="1"/>
  <c r="L111" i="14"/>
  <c r="L103" i="14"/>
  <c r="L99" i="14"/>
  <c r="L95" i="14"/>
  <c r="M99" i="14" s="1"/>
  <c r="L87" i="14"/>
  <c r="L83" i="14"/>
  <c r="L75" i="14"/>
  <c r="M302" i="14"/>
  <c r="M379" i="14"/>
  <c r="M281" i="14"/>
  <c r="M288" i="14"/>
  <c r="M274" i="14"/>
  <c r="E43" i="10"/>
  <c r="L22" i="12"/>
  <c r="L168" i="13"/>
  <c r="L171" i="14"/>
  <c r="M176" i="14" s="1"/>
  <c r="L151" i="14"/>
  <c r="L147" i="14"/>
  <c r="L119" i="14"/>
  <c r="M225" i="14"/>
  <c r="L45" i="12"/>
  <c r="L131" i="13"/>
  <c r="L29" i="13"/>
  <c r="L144" i="13"/>
  <c r="L175" i="13"/>
  <c r="L51" i="12"/>
  <c r="L25" i="12"/>
  <c r="L76" i="12"/>
  <c r="L122" i="13"/>
  <c r="L104" i="13"/>
  <c r="L74" i="13"/>
  <c r="L83" i="13"/>
  <c r="M85" i="13" s="1"/>
  <c r="L106" i="13"/>
  <c r="L178" i="13"/>
  <c r="L166" i="14"/>
  <c r="L18" i="12"/>
  <c r="L50" i="13"/>
  <c r="L21" i="13"/>
  <c r="L13" i="13"/>
  <c r="L92" i="13"/>
  <c r="L137" i="13"/>
  <c r="L22" i="14"/>
  <c r="L59" i="12"/>
  <c r="L34" i="12"/>
  <c r="L7" i="12"/>
  <c r="L65" i="13"/>
  <c r="L37" i="13"/>
  <c r="L25" i="13"/>
  <c r="L18" i="13"/>
  <c r="L98" i="13"/>
  <c r="L88" i="13"/>
  <c r="L147" i="13"/>
  <c r="L172" i="13"/>
  <c r="L161" i="13"/>
  <c r="L2" i="14"/>
  <c r="L20" i="14"/>
  <c r="M22" i="14" s="1"/>
  <c r="M323" i="14"/>
  <c r="L178" i="14"/>
  <c r="M204" i="14"/>
  <c r="M330" i="14"/>
  <c r="M386" i="14"/>
  <c r="M351" i="14"/>
  <c r="M197" i="14"/>
  <c r="M246" i="14"/>
  <c r="M218" i="14"/>
  <c r="L177" i="14"/>
  <c r="M50" i="14" l="1"/>
  <c r="M57" i="13"/>
  <c r="N57" i="13" s="1"/>
  <c r="M113" i="13"/>
  <c r="M84" i="12"/>
  <c r="M8" i="14"/>
  <c r="N8" i="14" s="1"/>
  <c r="M63" i="12"/>
  <c r="N63" i="12" s="1"/>
  <c r="M120" i="13"/>
  <c r="M8" i="13"/>
  <c r="N8" i="13" s="1"/>
  <c r="M176" i="13"/>
  <c r="M141" i="13"/>
  <c r="M50" i="13"/>
  <c r="N50" i="13" s="1"/>
  <c r="M49" i="12"/>
  <c r="N49" i="12" s="1"/>
  <c r="M155" i="14"/>
  <c r="M134" i="14"/>
  <c r="M113" i="14"/>
  <c r="M42" i="12"/>
  <c r="N42" i="12" s="1"/>
  <c r="M36" i="13"/>
  <c r="N36" i="13" s="1"/>
  <c r="M29" i="13"/>
  <c r="N29" i="13" s="1"/>
  <c r="M77" i="12"/>
  <c r="N77" i="12" s="1"/>
  <c r="M92" i="13"/>
  <c r="M92" i="14"/>
  <c r="M169" i="14"/>
  <c r="M155" i="13"/>
  <c r="M43" i="14"/>
  <c r="M29" i="14"/>
  <c r="M35" i="12"/>
  <c r="N35" i="12" s="1"/>
  <c r="M43" i="13"/>
  <c r="N43" i="13" s="1"/>
  <c r="M15" i="13"/>
  <c r="N15" i="13" s="1"/>
  <c r="M78" i="13"/>
  <c r="M183" i="14"/>
  <c r="M162" i="13"/>
  <c r="M99" i="13"/>
  <c r="M183" i="13"/>
  <c r="M134" i="13"/>
  <c r="M169" i="13"/>
  <c r="M78" i="14"/>
  <c r="M64" i="13"/>
  <c r="N64" i="13" s="1"/>
  <c r="M141" i="14"/>
  <c r="P7" i="11"/>
  <c r="M70" i="12"/>
  <c r="N70" i="12" s="1"/>
  <c r="M14" i="12"/>
  <c r="N14" i="12" s="1"/>
  <c r="M15" i="14"/>
  <c r="M21" i="12"/>
  <c r="N21" i="12" s="1"/>
  <c r="M56" i="12"/>
  <c r="N56" i="12" s="1"/>
  <c r="M106" i="14"/>
  <c r="M71" i="14"/>
  <c r="M71" i="13"/>
  <c r="N71" i="13" s="1"/>
  <c r="M127" i="13"/>
  <c r="M57" i="14"/>
  <c r="M22" i="13"/>
  <c r="N22" i="13" s="1"/>
  <c r="M148" i="13"/>
  <c r="M106" i="13"/>
  <c r="M85" i="14"/>
  <c r="M28" i="12"/>
  <c r="N28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tc={DFAF797C-23B3-41D4-AE7E-110997372FE5}</author>
  </authors>
  <commentList>
    <comment ref="B116" authorId="0" shapeId="0" xr:uid="{00000000-0006-0000-0B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Reflects lunch taken at noon</t>
      </text>
    </comment>
  </commentList>
</comments>
</file>

<file path=xl/sharedStrings.xml><?xml version="1.0" encoding="utf-8"?>
<sst xmlns="http://schemas.openxmlformats.org/spreadsheetml/2006/main" count="601" uniqueCount="261">
  <si>
    <t>Day</t>
  </si>
  <si>
    <t>Hours</t>
  </si>
  <si>
    <t>Used</t>
  </si>
  <si>
    <t>SL</t>
  </si>
  <si>
    <t>AL</t>
  </si>
  <si>
    <t>9/28/20102</t>
  </si>
  <si>
    <t>Total</t>
  </si>
  <si>
    <t>Date</t>
  </si>
  <si>
    <t>Comp Hrs gained</t>
  </si>
  <si>
    <t>Comp Hrs used</t>
  </si>
  <si>
    <t>Boone Hall (MH approved)</t>
  </si>
  <si>
    <t>High Tide and Low Tide</t>
  </si>
  <si>
    <t>Michael &amp; Jared out</t>
  </si>
  <si>
    <t>Build</t>
  </si>
  <si>
    <t>Bobcat to ACE &amp; measure</t>
  </si>
  <si>
    <t>Confederate Mem. Day</t>
  </si>
  <si>
    <t>Staking Sites in ACE</t>
  </si>
  <si>
    <t>Planting ACE</t>
  </si>
  <si>
    <t>ACE S2S</t>
  </si>
  <si>
    <t>Build ACE</t>
  </si>
  <si>
    <t>Office catch-up</t>
  </si>
  <si>
    <t>Planting ACE/Al paper</t>
  </si>
  <si>
    <t>Planting ACE/report/Al paper</t>
  </si>
  <si>
    <t>Hunting Island</t>
  </si>
  <si>
    <t>Mitigation Planting</t>
  </si>
  <si>
    <t>Winyah Build</t>
  </si>
  <si>
    <t>SARP Trimbling</t>
  </si>
  <si>
    <t>Daniel Island Build (Saturday)</t>
  </si>
  <si>
    <t>Prep for Harbor Is. Build (Sunday)</t>
  </si>
  <si>
    <t>Harbor Island Build</t>
  </si>
  <si>
    <t>Teacher's Workshop (Chas)</t>
  </si>
  <si>
    <t>Teacher's Workshop (Waddell)</t>
  </si>
  <si>
    <t>Teacher's Workshop (Huntington Beach)</t>
  </si>
  <si>
    <t>Trailer loading</t>
  </si>
  <si>
    <t>Planting - am/Grant Reports - pm</t>
  </si>
  <si>
    <t>Pee Wee No Show</t>
  </si>
  <si>
    <t>7/15 - 7/18</t>
  </si>
  <si>
    <t>Phish</t>
  </si>
  <si>
    <t>SSWA Build</t>
  </si>
  <si>
    <t>NOAA-SARP Field Work</t>
  </si>
  <si>
    <t>Graham Build</t>
  </si>
  <si>
    <t>7/29 - 8/7</t>
  </si>
  <si>
    <t>San Francisco</t>
  </si>
  <si>
    <t>Sediments</t>
  </si>
  <si>
    <t>Trimbling of NOAA-SARP</t>
  </si>
  <si>
    <t>Bagging CofC Vol Corps</t>
  </si>
  <si>
    <t>Field-emails</t>
  </si>
  <si>
    <t>Brooke Thesis Defence</t>
  </si>
  <si>
    <t>Late Morning</t>
  </si>
  <si>
    <t>Bluffton</t>
  </si>
  <si>
    <t>10/15-11/1</t>
  </si>
  <si>
    <t>Honeymonth!</t>
  </si>
  <si>
    <t>Die-off</t>
  </si>
  <si>
    <t>left early</t>
  </si>
  <si>
    <t>Saturday Bagging</t>
  </si>
  <si>
    <t>Drive to Wilmington</t>
  </si>
  <si>
    <t>Drive From Wilmington</t>
  </si>
  <si>
    <t>Smell you later for the holidays!</t>
  </si>
  <si>
    <t>Total for year</t>
  </si>
  <si>
    <t>Spartina counting to the weeee hours</t>
  </si>
  <si>
    <t>Saturday Catch-up</t>
  </si>
  <si>
    <t>Field</t>
  </si>
  <si>
    <t>Beaufort Bagging</t>
  </si>
  <si>
    <t>Drive to Hampton County</t>
  </si>
  <si>
    <t>Drive From Hampton County</t>
  </si>
  <si>
    <t>Spartina harvest and email catch-up</t>
  </si>
  <si>
    <t>VMI</t>
  </si>
  <si>
    <t>Grice Build &amp; Office Stuffs</t>
  </si>
  <si>
    <t>LNCHS/Citadel</t>
  </si>
  <si>
    <t>MURDER!!!  Mental Health Day</t>
  </si>
  <si>
    <t>Presentation</t>
  </si>
  <si>
    <t>S2S 7am arival; late departure</t>
  </si>
  <si>
    <t>Hell Week prep</t>
  </si>
  <si>
    <t>Saturday - 7:30 - 4:30</t>
  </si>
  <si>
    <t>CREECS Build and Paperwork catch-up</t>
  </si>
  <si>
    <t>Kiawah talk to 8pm</t>
  </si>
  <si>
    <t>Correspondence until 6</t>
  </si>
  <si>
    <t>Hell week 3 prep</t>
  </si>
  <si>
    <t>BLUFFTON ALL DAY!!!</t>
  </si>
  <si>
    <t>7:00 am arrival</t>
  </si>
  <si>
    <t>Colleton Middle 7am arrival and prep for Friday Build</t>
  </si>
  <si>
    <t>Another crazy ass day!</t>
  </si>
  <si>
    <t>Ashley Hall Bennett's Point</t>
  </si>
  <si>
    <t>Toogoodoo</t>
  </si>
  <si>
    <t>Numbers for Nancy</t>
  </si>
  <si>
    <t>H2O quality training and late correspondence</t>
  </si>
  <si>
    <t>Hell week pt 3 prep and Edisto build</t>
  </si>
  <si>
    <t>Beaufort Build</t>
  </si>
  <si>
    <t>Murrells Inlet and Flat Tire</t>
  </si>
  <si>
    <t>Birthday spider bite Dr.'s visit</t>
  </si>
  <si>
    <t>6am entry for planting</t>
  </si>
  <si>
    <t>Saturday Toogoodoo</t>
  </si>
  <si>
    <t>Teacher's Workshop</t>
  </si>
  <si>
    <t>Winyah 7-5</t>
  </si>
  <si>
    <t>Beaufort 7-6</t>
  </si>
  <si>
    <t>Charlotte</t>
  </si>
  <si>
    <t>Alabama</t>
  </si>
  <si>
    <t>Georgia</t>
  </si>
  <si>
    <t>Going crazy in the lab</t>
  </si>
  <si>
    <t>Colorado</t>
  </si>
  <si>
    <t xml:space="preserve">Comp Time </t>
  </si>
  <si>
    <t>Comp Days</t>
  </si>
  <si>
    <t>PPD</t>
  </si>
  <si>
    <t>Days AL</t>
  </si>
  <si>
    <t>Days SL</t>
  </si>
  <si>
    <t>Difference AL</t>
  </si>
  <si>
    <t>Difference SL</t>
  </si>
  <si>
    <t>Mar 1</t>
  </si>
  <si>
    <t>Mar 2</t>
  </si>
  <si>
    <t>Apr 1</t>
  </si>
  <si>
    <t>Apr 2</t>
  </si>
  <si>
    <t>May 1</t>
  </si>
  <si>
    <t>May 2</t>
  </si>
  <si>
    <t>Jun 1</t>
  </si>
  <si>
    <t>Jun 2</t>
  </si>
  <si>
    <t>Jul 1</t>
  </si>
  <si>
    <t>Jul 2</t>
  </si>
  <si>
    <t>Aug 1</t>
  </si>
  <si>
    <t>Sep 1</t>
  </si>
  <si>
    <t>Oct 1</t>
  </si>
  <si>
    <t>Crabbing Ashley</t>
  </si>
  <si>
    <t>Cedar Island SRS help 1</t>
  </si>
  <si>
    <t>Crabbing Winyah</t>
  </si>
  <si>
    <t>Crabbing Bulls</t>
  </si>
  <si>
    <t>Cedar Island SRS help 2</t>
  </si>
  <si>
    <t>Early Departure</t>
  </si>
  <si>
    <t>Asheville</t>
  </si>
  <si>
    <t>Crabbing Dawho</t>
  </si>
  <si>
    <t>Crabbing Ashepoo</t>
  </si>
  <si>
    <t>Funeral</t>
  </si>
  <si>
    <t>Veteran's Day</t>
  </si>
  <si>
    <t>Dawho Crab Count</t>
  </si>
  <si>
    <t>Crab Ashepoo</t>
  </si>
  <si>
    <t>Crab Harbor River</t>
  </si>
  <si>
    <t>South Trip</t>
  </si>
  <si>
    <t>Crab Planning</t>
  </si>
  <si>
    <t>Crabbing Whale Branch</t>
  </si>
  <si>
    <t>Bulls Pot Count</t>
  </si>
  <si>
    <t>N. Edisto Pot Count</t>
  </si>
  <si>
    <t>S. Edisto Pot Count</t>
  </si>
  <si>
    <t>Mortgage Mtg.</t>
  </si>
  <si>
    <t>Black Gill Mtg</t>
  </si>
  <si>
    <t>Closing Day</t>
  </si>
  <si>
    <t>Cable</t>
  </si>
  <si>
    <t>Brooke's Bday</t>
  </si>
  <si>
    <t>Shrimpers Mtg</t>
  </si>
  <si>
    <t>WSP</t>
  </si>
  <si>
    <t>Kelsey Crab Pot Repair</t>
  </si>
  <si>
    <t>6/2 - 6/4</t>
  </si>
  <si>
    <t>Entered in SCEIS</t>
  </si>
  <si>
    <t>4/24 - 4/25</t>
  </si>
  <si>
    <t>11/17/20016</t>
  </si>
  <si>
    <t>In</t>
  </si>
  <si>
    <t>Out</t>
  </si>
  <si>
    <t>T1</t>
  </si>
  <si>
    <t>T2</t>
  </si>
  <si>
    <t>Sum</t>
  </si>
  <si>
    <t>Comp</t>
  </si>
  <si>
    <t>Holiday</t>
  </si>
  <si>
    <t>Thesis</t>
  </si>
  <si>
    <t>Used AL</t>
  </si>
  <si>
    <t>Used SL</t>
  </si>
  <si>
    <t>Jan 1</t>
  </si>
  <si>
    <t>Time in</t>
  </si>
  <si>
    <t>Time out</t>
  </si>
  <si>
    <t>Comp Hours Earned</t>
  </si>
  <si>
    <t>Notes</t>
  </si>
  <si>
    <t>&gt;2016-04-11</t>
  </si>
  <si>
    <t>Comp hours gained</t>
  </si>
  <si>
    <t>Comp hours used</t>
  </si>
  <si>
    <t>Reason</t>
  </si>
  <si>
    <t>From 2017</t>
  </si>
  <si>
    <t>Long lunch</t>
  </si>
  <si>
    <t>Left early</t>
  </si>
  <si>
    <t>South cruise</t>
  </si>
  <si>
    <t>Crawfishing</t>
  </si>
  <si>
    <t>Came in late</t>
  </si>
  <si>
    <t>Crawfishing trip</t>
  </si>
  <si>
    <t>Worked for a bit in the morning</t>
  </si>
  <si>
    <t>Horseshoe crabbing</t>
  </si>
  <si>
    <t>Horseshoe crabbing - not a full day</t>
  </si>
  <si>
    <t>Day off</t>
  </si>
  <si>
    <t>Harbor trawl, HML shrimp</t>
  </si>
  <si>
    <t>Grocery shopping with Anna and Kristin</t>
  </si>
  <si>
    <t>Emmy appointment</t>
  </si>
  <si>
    <t>Crayfishing</t>
  </si>
  <si>
    <t>Savannah bg meeting</t>
  </si>
  <si>
    <t>Juv trawling</t>
  </si>
  <si>
    <t>CCMF</t>
  </si>
  <si>
    <t>Worked through lunch</t>
  </si>
  <si>
    <t>Trout fishing</t>
  </si>
  <si>
    <t>Working lunch</t>
  </si>
  <si>
    <t>In early, juv trawling/live shrimp</t>
  </si>
  <si>
    <t>Vet appointment</t>
  </si>
  <si>
    <t>Williman Island</t>
  </si>
  <si>
    <t>Live shrimping</t>
  </si>
  <si>
    <t>SCAFS prep and meeting while on AL</t>
  </si>
  <si>
    <t>Harbor trawl</t>
  </si>
  <si>
    <t>Predation trial</t>
  </si>
  <si>
    <t>Haircut</t>
  </si>
  <si>
    <t>Crabbing</t>
  </si>
  <si>
    <t xml:space="preserve">Half day </t>
  </si>
  <si>
    <t>Long lunch, left early</t>
  </si>
  <si>
    <t xml:space="preserve">Comp hours </t>
  </si>
  <si>
    <t>Comp days</t>
  </si>
  <si>
    <t>Comp Used</t>
  </si>
  <si>
    <t>Daily</t>
  </si>
  <si>
    <t>Weekly</t>
  </si>
  <si>
    <t>Comp Collect</t>
  </si>
  <si>
    <t>Comp Total</t>
  </si>
  <si>
    <t>SL Accrued</t>
  </si>
  <si>
    <t>AL Accrued</t>
  </si>
  <si>
    <t>23800-83436</t>
  </si>
  <si>
    <t>Not Relevant</t>
  </si>
  <si>
    <t>P240_P774</t>
  </si>
  <si>
    <t>48A50005</t>
  </si>
  <si>
    <t>P240D00044</t>
  </si>
  <si>
    <t>MIPI FY2019</t>
  </si>
  <si>
    <t>May PP2</t>
  </si>
  <si>
    <t>May PP1</t>
  </si>
  <si>
    <t>Apr PP2</t>
  </si>
  <si>
    <t>Apr PP1</t>
  </si>
  <si>
    <t>Mar PP2</t>
  </si>
  <si>
    <t>Mar PP1</t>
  </si>
  <si>
    <t>23800-84345</t>
  </si>
  <si>
    <t>P240_P839</t>
  </si>
  <si>
    <t>48A50003</t>
  </si>
  <si>
    <t>SRFAC FY2019</t>
  </si>
  <si>
    <t>Feb PP2</t>
  </si>
  <si>
    <t>Feb PP1</t>
  </si>
  <si>
    <t>DNR Account</t>
  </si>
  <si>
    <t>SCEIS Grant Number</t>
  </si>
  <si>
    <t>Functional area</t>
  </si>
  <si>
    <t>Fund Number</t>
  </si>
  <si>
    <t>Cost Center</t>
  </si>
  <si>
    <t>Grant Name</t>
  </si>
  <si>
    <t>Pay Period</t>
  </si>
  <si>
    <t>Remarks</t>
  </si>
  <si>
    <t>Came in at 8.5 but took a lunch at noon</t>
  </si>
  <si>
    <t>Jun PP2</t>
  </si>
  <si>
    <t>Jun PP1</t>
  </si>
  <si>
    <t>SRFAC Crustacean Research/Monitoring</t>
  </si>
  <si>
    <t>worked 8-12, 12-13, 14-17</t>
  </si>
  <si>
    <t>Aug PP1</t>
  </si>
  <si>
    <t>Jul PP1</t>
  </si>
  <si>
    <t>Jul PP2</t>
  </si>
  <si>
    <t>Aug PP2</t>
  </si>
  <si>
    <t>Sep PP1</t>
  </si>
  <si>
    <t>Sep PP2</t>
  </si>
  <si>
    <t>South trip</t>
  </si>
  <si>
    <t>Half day taken, but leave used on another day</t>
  </si>
  <si>
    <t>5 hours</t>
  </si>
  <si>
    <t xml:space="preserve">In </t>
  </si>
  <si>
    <t>T3</t>
  </si>
  <si>
    <t>Dec PP1</t>
  </si>
  <si>
    <t>SRFAC FY2020</t>
  </si>
  <si>
    <t>Dec PP2</t>
  </si>
  <si>
    <t>Jan PP1</t>
  </si>
  <si>
    <t>Jan PP2</t>
  </si>
  <si>
    <t>MIPI FY2020</t>
  </si>
  <si>
    <t>filled out 8.5-11.5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</si>
</sst>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indexed="10"/>
      <name val="Calibri"/>
      <family val="2"/>
    </font>
    <font>
      <b/>
      <i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B0F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/>
    </xf>
    <xf numFmtId="14" fontId="2" fillId="0" borderId="0" xfId="0" applyNumberFormat="1" applyFont="1"/>
    <xf numFmtId="0" fontId="2" fillId="0" borderId="0" xfId="0" applyFont="1"/>
    <xf numFmtId="49" fontId="0" fillId="0" borderId="0" xfId="0" applyNumberFormat="1"/>
    <xf numFmtId="20" fontId="0" fillId="0" borderId="0" xfId="0" applyNumberFormat="1"/>
    <xf numFmtId="16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4" fontId="0" fillId="2" borderId="0" xfId="0" applyNumberFormat="1" applyFill="1"/>
    <xf numFmtId="0" fontId="3" fillId="0" borderId="0" xfId="0" applyFont="1"/>
    <xf numFmtId="0" fontId="4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2" borderId="0" xfId="0" applyNumberFormat="1" applyFill="1"/>
    <xf numFmtId="0" fontId="3" fillId="2" borderId="0" xfId="0" applyFont="1" applyFill="1"/>
    <xf numFmtId="14" fontId="0" fillId="0" borderId="0" xfId="0" applyNumberFormat="1" applyAlignment="1">
      <alignment horizontal="center"/>
    </xf>
    <xf numFmtId="1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3" borderId="2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164" fontId="0" fillId="0" borderId="0" xfId="0" applyNumberFormat="1" applyFill="1"/>
    <xf numFmtId="0" fontId="10" fillId="5" borderId="4" xfId="0" applyFont="1" applyFill="1" applyBorder="1" applyAlignment="1">
      <alignment vertical="center"/>
    </xf>
    <xf numFmtId="0" fontId="10" fillId="5" borderId="3" xfId="0" applyFont="1" applyFill="1" applyBorder="1" applyAlignment="1">
      <alignment horizontal="center" vertical="center"/>
    </xf>
    <xf numFmtId="0" fontId="12" fillId="0" borderId="0" xfId="0" applyFont="1"/>
    <xf numFmtId="0" fontId="10" fillId="5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tephen Czwartacki" id="{F0BA5DA2-793A-4C79-BD8B-E78D2B0C0E11}" userId="S-1-5-21-167339864-286424233-1714775081-850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16" dT="2019-01-24T18:46:57.27" personId="{F0BA5DA2-793A-4C79-BD8B-E78D2B0C0E11}" id="{DFAF797C-23B3-41D4-AE7E-110997372FE5}">
    <text>Reflects lunch taken at noon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topLeftCell="A34" workbookViewId="0">
      <selection activeCell="A42" sqref="A42:C46"/>
    </sheetView>
  </sheetViews>
  <sheetFormatPr defaultRowHeight="15" x14ac:dyDescent="0.25"/>
  <cols>
    <col min="1" max="1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41108</v>
      </c>
      <c r="B2">
        <v>3.5</v>
      </c>
    </row>
    <row r="3" spans="1:5" x14ac:dyDescent="0.25">
      <c r="A3" s="1">
        <v>41109</v>
      </c>
      <c r="B3">
        <v>3</v>
      </c>
    </row>
    <row r="4" spans="1:5" x14ac:dyDescent="0.25">
      <c r="A4" s="1">
        <v>41110</v>
      </c>
      <c r="B4">
        <v>1.5</v>
      </c>
    </row>
    <row r="5" spans="1:5" x14ac:dyDescent="0.25">
      <c r="A5" s="1">
        <v>41115</v>
      </c>
      <c r="B5">
        <v>4</v>
      </c>
    </row>
    <row r="6" spans="1:5" x14ac:dyDescent="0.25">
      <c r="A6" s="1">
        <v>41116</v>
      </c>
      <c r="B6">
        <v>4</v>
      </c>
    </row>
    <row r="7" spans="1:5" x14ac:dyDescent="0.25">
      <c r="A7" s="1">
        <v>41117</v>
      </c>
      <c r="C7">
        <v>4</v>
      </c>
    </row>
    <row r="8" spans="1:5" x14ac:dyDescent="0.25">
      <c r="A8" s="1">
        <v>41122</v>
      </c>
      <c r="B8">
        <v>3</v>
      </c>
    </row>
    <row r="9" spans="1:5" x14ac:dyDescent="0.25">
      <c r="A9" s="1">
        <v>41144</v>
      </c>
      <c r="C9">
        <v>7.5</v>
      </c>
    </row>
    <row r="10" spans="1:5" x14ac:dyDescent="0.25">
      <c r="A10" s="1">
        <v>41145</v>
      </c>
      <c r="C10">
        <v>7.5</v>
      </c>
    </row>
    <row r="11" spans="1:5" x14ac:dyDescent="0.25">
      <c r="A11" s="1">
        <v>41156</v>
      </c>
      <c r="B11">
        <v>2</v>
      </c>
    </row>
    <row r="12" spans="1:5" x14ac:dyDescent="0.25">
      <c r="A12" s="1">
        <v>41162</v>
      </c>
      <c r="B12">
        <v>1</v>
      </c>
    </row>
    <row r="13" spans="1:5" x14ac:dyDescent="0.25">
      <c r="A13" s="1">
        <v>41162</v>
      </c>
      <c r="B13">
        <v>3</v>
      </c>
    </row>
    <row r="14" spans="1:5" x14ac:dyDescent="0.25">
      <c r="A14" s="1">
        <v>41165</v>
      </c>
      <c r="B14">
        <v>1</v>
      </c>
    </row>
    <row r="15" spans="1:5" x14ac:dyDescent="0.25">
      <c r="A15" s="1">
        <v>41169</v>
      </c>
      <c r="C15">
        <v>7.5</v>
      </c>
    </row>
    <row r="16" spans="1:5" x14ac:dyDescent="0.25">
      <c r="A16" s="1">
        <v>41171</v>
      </c>
      <c r="B16">
        <v>0.5</v>
      </c>
    </row>
    <row r="17" spans="1:4" x14ac:dyDescent="0.25">
      <c r="A17" s="1">
        <v>41173</v>
      </c>
      <c r="B17">
        <v>1</v>
      </c>
    </row>
    <row r="18" spans="1:4" x14ac:dyDescent="0.25">
      <c r="A18" s="1" t="s">
        <v>5</v>
      </c>
      <c r="C18">
        <v>1</v>
      </c>
    </row>
    <row r="19" spans="1:4" x14ac:dyDescent="0.25">
      <c r="A19" s="1">
        <v>41183</v>
      </c>
      <c r="D19">
        <v>4</v>
      </c>
    </row>
    <row r="20" spans="1:4" x14ac:dyDescent="0.25">
      <c r="A20" s="1">
        <v>41186</v>
      </c>
      <c r="B20">
        <v>1</v>
      </c>
    </row>
    <row r="21" spans="1:4" x14ac:dyDescent="0.25">
      <c r="A21" s="1">
        <v>41188</v>
      </c>
      <c r="B21">
        <v>7</v>
      </c>
    </row>
    <row r="22" spans="1:4" x14ac:dyDescent="0.25">
      <c r="A22" s="1">
        <v>41190</v>
      </c>
      <c r="B22">
        <v>2.5</v>
      </c>
    </row>
    <row r="23" spans="1:4" x14ac:dyDescent="0.25">
      <c r="A23" s="1">
        <v>41191</v>
      </c>
      <c r="B23">
        <v>1.5</v>
      </c>
    </row>
    <row r="24" spans="1:4" x14ac:dyDescent="0.25">
      <c r="A24" s="1">
        <v>41192</v>
      </c>
      <c r="C24">
        <v>1</v>
      </c>
    </row>
    <row r="25" spans="1:4" x14ac:dyDescent="0.25">
      <c r="A25" s="1">
        <v>41194</v>
      </c>
      <c r="B25">
        <v>2</v>
      </c>
    </row>
    <row r="26" spans="1:4" x14ac:dyDescent="0.25">
      <c r="A26" s="1">
        <v>41198</v>
      </c>
      <c r="C26">
        <v>2</v>
      </c>
    </row>
    <row r="27" spans="1:4" x14ac:dyDescent="0.25">
      <c r="A27" s="1">
        <v>41199</v>
      </c>
      <c r="C27">
        <v>7.5</v>
      </c>
    </row>
    <row r="28" spans="1:4" x14ac:dyDescent="0.25">
      <c r="A28" s="1">
        <v>41200</v>
      </c>
      <c r="C28">
        <v>3.5</v>
      </c>
    </row>
    <row r="29" spans="1:4" x14ac:dyDescent="0.25">
      <c r="A29" s="1">
        <v>41222</v>
      </c>
      <c r="B29">
        <v>2</v>
      </c>
    </row>
    <row r="30" spans="1:4" x14ac:dyDescent="0.25">
      <c r="A30" s="1">
        <v>41223</v>
      </c>
      <c r="B30">
        <v>3</v>
      </c>
    </row>
    <row r="31" spans="1:4" x14ac:dyDescent="0.25">
      <c r="A31" s="1">
        <v>41227</v>
      </c>
      <c r="B31">
        <v>2.5</v>
      </c>
    </row>
    <row r="32" spans="1:4" x14ac:dyDescent="0.25">
      <c r="A32" s="1">
        <v>41233</v>
      </c>
      <c r="B32">
        <v>1</v>
      </c>
    </row>
    <row r="33" spans="1:3" x14ac:dyDescent="0.25">
      <c r="A33" s="1">
        <v>41234</v>
      </c>
      <c r="C33">
        <v>7.5</v>
      </c>
    </row>
    <row r="34" spans="1:3" x14ac:dyDescent="0.25">
      <c r="A34" s="1">
        <v>41250</v>
      </c>
      <c r="C34">
        <v>1</v>
      </c>
    </row>
    <row r="35" spans="1:3" x14ac:dyDescent="0.25">
      <c r="A35" s="1">
        <v>41254</v>
      </c>
      <c r="B35">
        <v>1</v>
      </c>
    </row>
    <row r="36" spans="1:3" x14ac:dyDescent="0.25">
      <c r="A36" s="1">
        <v>41256</v>
      </c>
      <c r="B36">
        <v>1.5</v>
      </c>
    </row>
    <row r="37" spans="1:3" x14ac:dyDescent="0.25">
      <c r="A37" s="1">
        <v>41257</v>
      </c>
      <c r="B37">
        <v>2</v>
      </c>
    </row>
    <row r="38" spans="1:3" x14ac:dyDescent="0.25">
      <c r="A38" s="1">
        <v>41258</v>
      </c>
      <c r="B38">
        <v>3</v>
      </c>
    </row>
    <row r="39" spans="1:3" x14ac:dyDescent="0.25">
      <c r="A39" s="1">
        <v>41260</v>
      </c>
      <c r="C39">
        <v>1</v>
      </c>
    </row>
    <row r="40" spans="1:3" x14ac:dyDescent="0.25">
      <c r="A40" s="1">
        <v>41262</v>
      </c>
      <c r="C40">
        <v>4</v>
      </c>
    </row>
    <row r="41" spans="1:3" x14ac:dyDescent="0.25">
      <c r="A41" s="1">
        <v>41264</v>
      </c>
      <c r="C41">
        <v>1</v>
      </c>
    </row>
    <row r="47" spans="1:3" x14ac:dyDescent="0.25">
      <c r="A47" s="1"/>
    </row>
    <row r="48" spans="1:3" x14ac:dyDescent="0.25">
      <c r="A48" s="1"/>
    </row>
    <row r="49" spans="1:2" x14ac:dyDescent="0.25">
      <c r="A49" s="1"/>
    </row>
    <row r="50" spans="1:2" x14ac:dyDescent="0.25">
      <c r="A50" s="1"/>
    </row>
    <row r="51" spans="1:2" x14ac:dyDescent="0.25">
      <c r="A51" t="s">
        <v>6</v>
      </c>
      <c r="B51">
        <f>SUM(B2:B50)-SUM(C2:C50)</f>
        <v>1.5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330"/>
  <sheetViews>
    <sheetView workbookViewId="0">
      <selection activeCell="D20" sqref="D20"/>
    </sheetView>
  </sheetViews>
  <sheetFormatPr defaultRowHeight="15" x14ac:dyDescent="0.25"/>
  <cols>
    <col min="1" max="1" width="12" bestFit="1" customWidth="1"/>
    <col min="2" max="2" width="18.28515625" bestFit="1" customWidth="1"/>
    <col min="3" max="3" width="16.42578125" bestFit="1" customWidth="1"/>
    <col min="4" max="4" width="36.5703125" bestFit="1" customWidth="1"/>
  </cols>
  <sheetData>
    <row r="1" spans="1:4" x14ac:dyDescent="0.25">
      <c r="A1" s="2" t="s">
        <v>7</v>
      </c>
      <c r="B1" s="2" t="s">
        <v>168</v>
      </c>
      <c r="C1" s="2" t="s">
        <v>169</v>
      </c>
      <c r="D1" s="2" t="s">
        <v>170</v>
      </c>
    </row>
    <row r="2" spans="1:4" x14ac:dyDescent="0.25">
      <c r="A2" s="17">
        <v>43101</v>
      </c>
      <c r="B2" s="9">
        <v>9</v>
      </c>
      <c r="C2" s="9"/>
      <c r="D2" s="20" t="s">
        <v>171</v>
      </c>
    </row>
    <row r="3" spans="1:4" x14ac:dyDescent="0.25">
      <c r="A3" s="17">
        <v>43108</v>
      </c>
      <c r="C3" s="9">
        <v>0.5</v>
      </c>
      <c r="D3" t="s">
        <v>172</v>
      </c>
    </row>
    <row r="4" spans="1:4" x14ac:dyDescent="0.25">
      <c r="A4" s="17">
        <v>43112</v>
      </c>
      <c r="C4" s="9">
        <v>1</v>
      </c>
      <c r="D4" t="s">
        <v>173</v>
      </c>
    </row>
    <row r="5" spans="1:4" x14ac:dyDescent="0.25">
      <c r="A5" s="17">
        <v>43117</v>
      </c>
      <c r="C5" s="9">
        <v>0.5</v>
      </c>
      <c r="D5" t="s">
        <v>173</v>
      </c>
    </row>
    <row r="6" spans="1:4" x14ac:dyDescent="0.25">
      <c r="A6" s="17">
        <v>43118</v>
      </c>
      <c r="C6" s="9">
        <v>0.5</v>
      </c>
      <c r="D6" t="s">
        <v>173</v>
      </c>
    </row>
    <row r="7" spans="1:4" x14ac:dyDescent="0.25">
      <c r="A7" s="17">
        <v>43132</v>
      </c>
      <c r="C7" s="9">
        <v>1</v>
      </c>
      <c r="D7" t="s">
        <v>173</v>
      </c>
    </row>
    <row r="8" spans="1:4" x14ac:dyDescent="0.25">
      <c r="A8" s="17">
        <v>43194</v>
      </c>
      <c r="C8" s="9">
        <v>1</v>
      </c>
      <c r="D8" t="s">
        <v>173</v>
      </c>
    </row>
    <row r="9" spans="1:4" x14ac:dyDescent="0.25">
      <c r="A9" s="17">
        <v>43195</v>
      </c>
      <c r="C9" s="9">
        <v>1.5</v>
      </c>
      <c r="D9" t="s">
        <v>173</v>
      </c>
    </row>
    <row r="10" spans="1:4" x14ac:dyDescent="0.25">
      <c r="A10" s="17">
        <v>43196</v>
      </c>
      <c r="C10" s="9">
        <v>1</v>
      </c>
      <c r="D10" t="s">
        <v>172</v>
      </c>
    </row>
    <row r="11" spans="1:4" x14ac:dyDescent="0.25">
      <c r="A11" s="17">
        <v>43199</v>
      </c>
      <c r="B11" s="9">
        <v>4.5</v>
      </c>
      <c r="D11" t="s">
        <v>174</v>
      </c>
    </row>
    <row r="12" spans="1:4" x14ac:dyDescent="0.25">
      <c r="A12" s="17">
        <v>43200</v>
      </c>
      <c r="B12" s="9">
        <v>6.25</v>
      </c>
      <c r="D12" t="s">
        <v>174</v>
      </c>
    </row>
    <row r="13" spans="1:4" x14ac:dyDescent="0.25">
      <c r="A13" s="17">
        <v>43201</v>
      </c>
      <c r="B13" s="9">
        <v>3</v>
      </c>
      <c r="D13" t="s">
        <v>174</v>
      </c>
    </row>
    <row r="14" spans="1:4" x14ac:dyDescent="0.25">
      <c r="A14" s="17">
        <v>43203</v>
      </c>
      <c r="C14" s="9">
        <v>3</v>
      </c>
      <c r="D14" t="s">
        <v>173</v>
      </c>
    </row>
    <row r="15" spans="1:4" x14ac:dyDescent="0.25">
      <c r="A15" s="17">
        <v>43207</v>
      </c>
      <c r="C15" s="9">
        <v>1</v>
      </c>
      <c r="D15" t="s">
        <v>173</v>
      </c>
    </row>
    <row r="16" spans="1:4" x14ac:dyDescent="0.25">
      <c r="A16" s="17">
        <v>43208</v>
      </c>
      <c r="B16" s="9">
        <v>1.5</v>
      </c>
      <c r="D16" t="s">
        <v>175</v>
      </c>
    </row>
    <row r="17" spans="1:4" x14ac:dyDescent="0.25">
      <c r="A17" s="17">
        <v>43209</v>
      </c>
      <c r="C17" s="9">
        <v>1.5</v>
      </c>
      <c r="D17" t="s">
        <v>176</v>
      </c>
    </row>
    <row r="18" spans="1:4" x14ac:dyDescent="0.25">
      <c r="A18" s="17">
        <v>43214</v>
      </c>
      <c r="B18" s="9">
        <v>6.5</v>
      </c>
      <c r="D18" t="s">
        <v>177</v>
      </c>
    </row>
    <row r="19" spans="1:4" x14ac:dyDescent="0.25">
      <c r="A19" s="17">
        <v>43215</v>
      </c>
      <c r="B19" s="9">
        <v>2.5</v>
      </c>
      <c r="D19" t="s">
        <v>177</v>
      </c>
    </row>
    <row r="20" spans="1:4" x14ac:dyDescent="0.25">
      <c r="A20" s="17">
        <v>43216</v>
      </c>
      <c r="C20" s="9">
        <v>6</v>
      </c>
      <c r="D20" t="s">
        <v>178</v>
      </c>
    </row>
    <row r="21" spans="1:4" x14ac:dyDescent="0.25">
      <c r="A21" s="17">
        <v>43218</v>
      </c>
      <c r="B21" s="9">
        <v>6</v>
      </c>
      <c r="D21" t="s">
        <v>179</v>
      </c>
    </row>
    <row r="22" spans="1:4" x14ac:dyDescent="0.25">
      <c r="A22" s="17">
        <v>43220</v>
      </c>
      <c r="C22" s="9">
        <v>3</v>
      </c>
      <c r="D22" t="s">
        <v>180</v>
      </c>
    </row>
    <row r="23" spans="1:4" x14ac:dyDescent="0.25">
      <c r="A23" s="17">
        <v>43221</v>
      </c>
      <c r="C23" s="9">
        <v>3</v>
      </c>
      <c r="D23" t="s">
        <v>173</v>
      </c>
    </row>
    <row r="24" spans="1:4" x14ac:dyDescent="0.25">
      <c r="A24" s="17">
        <v>43223</v>
      </c>
      <c r="C24" s="9">
        <v>4</v>
      </c>
      <c r="D24" t="s">
        <v>173</v>
      </c>
    </row>
    <row r="25" spans="1:4" x14ac:dyDescent="0.25">
      <c r="A25" s="17">
        <v>43224</v>
      </c>
      <c r="C25" s="9">
        <v>7.5</v>
      </c>
      <c r="D25" t="s">
        <v>181</v>
      </c>
    </row>
    <row r="26" spans="1:4" x14ac:dyDescent="0.25">
      <c r="A26" s="17">
        <v>43229</v>
      </c>
      <c r="B26" s="9">
        <v>2</v>
      </c>
      <c r="D26" t="s">
        <v>182</v>
      </c>
    </row>
    <row r="27" spans="1:4" x14ac:dyDescent="0.25">
      <c r="A27" s="17">
        <v>43233</v>
      </c>
      <c r="B27" s="9">
        <v>2</v>
      </c>
      <c r="D27" t="s">
        <v>183</v>
      </c>
    </row>
    <row r="28" spans="1:4" x14ac:dyDescent="0.25">
      <c r="A28" s="17">
        <v>43238</v>
      </c>
      <c r="C28" s="9">
        <v>2</v>
      </c>
      <c r="D28" t="s">
        <v>184</v>
      </c>
    </row>
    <row r="29" spans="1:4" x14ac:dyDescent="0.25">
      <c r="A29" s="17">
        <v>43251</v>
      </c>
      <c r="B29" s="9">
        <v>2.5</v>
      </c>
      <c r="D29" t="s">
        <v>185</v>
      </c>
    </row>
    <row r="30" spans="1:4" x14ac:dyDescent="0.25">
      <c r="A30" s="17">
        <v>43255</v>
      </c>
      <c r="B30" s="9">
        <v>5.5</v>
      </c>
      <c r="D30" t="s">
        <v>186</v>
      </c>
    </row>
    <row r="31" spans="1:4" x14ac:dyDescent="0.25">
      <c r="A31" s="17">
        <v>43257</v>
      </c>
      <c r="B31" s="9">
        <v>1</v>
      </c>
      <c r="D31" t="s">
        <v>187</v>
      </c>
    </row>
    <row r="32" spans="1:4" x14ac:dyDescent="0.25">
      <c r="A32" s="17">
        <v>43258</v>
      </c>
      <c r="B32" s="9">
        <v>3</v>
      </c>
    </row>
    <row r="33" spans="1:4" x14ac:dyDescent="0.25">
      <c r="A33" s="17">
        <v>43259</v>
      </c>
      <c r="C33" s="9">
        <v>7.5</v>
      </c>
      <c r="D33" t="s">
        <v>188</v>
      </c>
    </row>
    <row r="34" spans="1:4" x14ac:dyDescent="0.25">
      <c r="A34" s="17">
        <v>43262</v>
      </c>
      <c r="C34" s="9">
        <v>7.5</v>
      </c>
      <c r="D34" t="s">
        <v>188</v>
      </c>
    </row>
    <row r="35" spans="1:4" x14ac:dyDescent="0.25">
      <c r="A35" s="17">
        <v>43263</v>
      </c>
      <c r="B35" s="9">
        <v>2</v>
      </c>
      <c r="D35" t="s">
        <v>179</v>
      </c>
    </row>
    <row r="36" spans="1:4" x14ac:dyDescent="0.25">
      <c r="A36" s="17">
        <v>43264</v>
      </c>
      <c r="B36" s="9">
        <v>1</v>
      </c>
      <c r="D36" t="s">
        <v>189</v>
      </c>
    </row>
    <row r="37" spans="1:4" x14ac:dyDescent="0.25">
      <c r="A37" s="17">
        <v>43269</v>
      </c>
      <c r="C37" s="9">
        <v>0.5</v>
      </c>
      <c r="D37" t="s">
        <v>173</v>
      </c>
    </row>
    <row r="38" spans="1:4" x14ac:dyDescent="0.25">
      <c r="A38" s="17">
        <v>43273</v>
      </c>
      <c r="B38" s="9">
        <v>1</v>
      </c>
      <c r="D38" t="s">
        <v>187</v>
      </c>
    </row>
    <row r="39" spans="1:4" x14ac:dyDescent="0.25">
      <c r="A39" s="17">
        <v>43277</v>
      </c>
      <c r="C39" s="9">
        <v>1</v>
      </c>
      <c r="D39" t="s">
        <v>173</v>
      </c>
    </row>
    <row r="40" spans="1:4" x14ac:dyDescent="0.25">
      <c r="A40" s="17">
        <v>43280</v>
      </c>
      <c r="C40" s="9">
        <v>3</v>
      </c>
      <c r="D40" t="s">
        <v>173</v>
      </c>
    </row>
    <row r="41" spans="1:4" x14ac:dyDescent="0.25">
      <c r="A41" s="17">
        <v>43283</v>
      </c>
      <c r="B41" s="9">
        <v>1.5</v>
      </c>
      <c r="D41" t="s">
        <v>190</v>
      </c>
    </row>
    <row r="42" spans="1:4" x14ac:dyDescent="0.25">
      <c r="A42" s="17">
        <v>43284</v>
      </c>
      <c r="C42" s="9">
        <v>1</v>
      </c>
      <c r="D42" t="s">
        <v>172</v>
      </c>
    </row>
    <row r="43" spans="1:4" x14ac:dyDescent="0.25">
      <c r="A43" s="17">
        <v>43298</v>
      </c>
      <c r="B43" s="9">
        <v>1</v>
      </c>
      <c r="D43" t="s">
        <v>191</v>
      </c>
    </row>
    <row r="44" spans="1:4" x14ac:dyDescent="0.25">
      <c r="A44" s="17">
        <v>43301</v>
      </c>
      <c r="C44" s="9">
        <v>1</v>
      </c>
      <c r="D44" t="s">
        <v>173</v>
      </c>
    </row>
    <row r="45" spans="1:4" x14ac:dyDescent="0.25">
      <c r="A45" s="17">
        <v>43306</v>
      </c>
      <c r="B45" s="9">
        <v>2</v>
      </c>
      <c r="D45" t="s">
        <v>192</v>
      </c>
    </row>
    <row r="46" spans="1:4" x14ac:dyDescent="0.25">
      <c r="A46" s="17">
        <v>43308</v>
      </c>
      <c r="C46" s="9">
        <v>2</v>
      </c>
      <c r="D46" t="s">
        <v>173</v>
      </c>
    </row>
    <row r="47" spans="1:4" x14ac:dyDescent="0.25">
      <c r="A47" s="17">
        <v>43311</v>
      </c>
      <c r="C47" s="9">
        <v>1</v>
      </c>
      <c r="D47" t="s">
        <v>193</v>
      </c>
    </row>
    <row r="48" spans="1:4" x14ac:dyDescent="0.25">
      <c r="A48" s="17">
        <v>43315</v>
      </c>
      <c r="B48" s="9">
        <v>1</v>
      </c>
      <c r="D48" t="s">
        <v>194</v>
      </c>
    </row>
    <row r="49" spans="1:4" x14ac:dyDescent="0.25">
      <c r="A49" s="17">
        <v>43318</v>
      </c>
      <c r="B49" s="9">
        <v>1</v>
      </c>
      <c r="D49" t="s">
        <v>195</v>
      </c>
    </row>
    <row r="50" spans="1:4" x14ac:dyDescent="0.25">
      <c r="A50" s="17">
        <v>43319</v>
      </c>
      <c r="B50" s="9">
        <v>1</v>
      </c>
      <c r="D50" t="s">
        <v>187</v>
      </c>
    </row>
    <row r="51" spans="1:4" x14ac:dyDescent="0.25">
      <c r="A51" s="17">
        <v>43320</v>
      </c>
      <c r="C51" s="9">
        <v>0.5</v>
      </c>
      <c r="D51" t="s">
        <v>172</v>
      </c>
    </row>
    <row r="52" spans="1:4" x14ac:dyDescent="0.25">
      <c r="A52" s="17">
        <v>43325</v>
      </c>
      <c r="B52" s="9">
        <v>4</v>
      </c>
      <c r="D52" t="s">
        <v>196</v>
      </c>
    </row>
    <row r="53" spans="1:4" x14ac:dyDescent="0.25">
      <c r="A53" s="17">
        <v>43332</v>
      </c>
      <c r="B53" s="9">
        <v>1.5</v>
      </c>
      <c r="D53" t="s">
        <v>197</v>
      </c>
    </row>
    <row r="54" spans="1:4" x14ac:dyDescent="0.25">
      <c r="A54" s="17">
        <v>43333</v>
      </c>
      <c r="B54" s="9">
        <v>4.5</v>
      </c>
      <c r="D54" t="s">
        <v>174</v>
      </c>
    </row>
    <row r="55" spans="1:4" x14ac:dyDescent="0.25">
      <c r="A55" s="17">
        <v>43334</v>
      </c>
      <c r="B55" s="9">
        <v>4</v>
      </c>
      <c r="D55" t="s">
        <v>174</v>
      </c>
    </row>
    <row r="56" spans="1:4" x14ac:dyDescent="0.25">
      <c r="A56" s="17">
        <v>43335</v>
      </c>
      <c r="B56" s="9">
        <v>1.5</v>
      </c>
      <c r="D56" t="s">
        <v>174</v>
      </c>
    </row>
    <row r="57" spans="1:4" x14ac:dyDescent="0.25">
      <c r="A57" s="17">
        <v>43336</v>
      </c>
      <c r="C57" s="9">
        <v>7.5</v>
      </c>
      <c r="D57" t="s">
        <v>181</v>
      </c>
    </row>
    <row r="58" spans="1:4" x14ac:dyDescent="0.25">
      <c r="A58" s="17">
        <v>43339</v>
      </c>
      <c r="B58" s="9">
        <v>2</v>
      </c>
      <c r="D58" t="s">
        <v>195</v>
      </c>
    </row>
    <row r="59" spans="1:4" x14ac:dyDescent="0.25">
      <c r="A59" s="17">
        <v>43347</v>
      </c>
      <c r="C59" s="9">
        <v>1</v>
      </c>
      <c r="D59" t="s">
        <v>172</v>
      </c>
    </row>
    <row r="60" spans="1:4" x14ac:dyDescent="0.25">
      <c r="A60" s="17">
        <v>43348</v>
      </c>
      <c r="C60" s="9">
        <v>1</v>
      </c>
      <c r="D60" t="s">
        <v>173</v>
      </c>
    </row>
    <row r="61" spans="1:4" x14ac:dyDescent="0.25">
      <c r="A61" s="17">
        <v>43363</v>
      </c>
      <c r="B61" s="9">
        <v>3</v>
      </c>
      <c r="D61" t="s">
        <v>198</v>
      </c>
    </row>
    <row r="62" spans="1:4" x14ac:dyDescent="0.25">
      <c r="A62" s="17">
        <v>43369</v>
      </c>
      <c r="B62" s="9">
        <v>2.5</v>
      </c>
      <c r="D62" t="s">
        <v>195</v>
      </c>
    </row>
    <row r="63" spans="1:4" x14ac:dyDescent="0.25">
      <c r="A63" s="17">
        <v>43371</v>
      </c>
      <c r="B63" s="9">
        <v>1</v>
      </c>
      <c r="D63" t="s">
        <v>198</v>
      </c>
    </row>
    <row r="64" spans="1:4" x14ac:dyDescent="0.25">
      <c r="A64" s="17">
        <v>43375</v>
      </c>
      <c r="B64" s="9">
        <v>2</v>
      </c>
      <c r="D64" t="s">
        <v>195</v>
      </c>
    </row>
    <row r="65" spans="1:4" x14ac:dyDescent="0.25">
      <c r="A65" s="17">
        <v>43377</v>
      </c>
      <c r="B65" s="9">
        <v>1.5</v>
      </c>
      <c r="D65" t="s">
        <v>198</v>
      </c>
    </row>
    <row r="66" spans="1:4" x14ac:dyDescent="0.25">
      <c r="A66" s="17">
        <v>43381</v>
      </c>
      <c r="B66" s="9">
        <v>3</v>
      </c>
      <c r="D66" t="s">
        <v>198</v>
      </c>
    </row>
    <row r="67" spans="1:4" x14ac:dyDescent="0.25">
      <c r="A67" s="17">
        <v>43383</v>
      </c>
      <c r="C67" s="9">
        <v>1</v>
      </c>
      <c r="D67" t="s">
        <v>199</v>
      </c>
    </row>
    <row r="68" spans="1:4" x14ac:dyDescent="0.25">
      <c r="A68" s="17">
        <v>43385</v>
      </c>
      <c r="C68" s="9">
        <v>7.5</v>
      </c>
      <c r="D68" t="s">
        <v>181</v>
      </c>
    </row>
    <row r="69" spans="1:4" x14ac:dyDescent="0.25">
      <c r="A69" s="17">
        <v>43389</v>
      </c>
      <c r="C69" s="9">
        <v>1</v>
      </c>
      <c r="D69" t="s">
        <v>173</v>
      </c>
    </row>
    <row r="70" spans="1:4" x14ac:dyDescent="0.25">
      <c r="A70" s="17">
        <v>43398</v>
      </c>
      <c r="B70" s="9">
        <v>1</v>
      </c>
      <c r="D70" t="s">
        <v>200</v>
      </c>
    </row>
    <row r="71" spans="1:4" x14ac:dyDescent="0.25">
      <c r="A71" s="17">
        <v>43399</v>
      </c>
      <c r="C71" s="9">
        <v>7.5</v>
      </c>
      <c r="D71" t="s">
        <v>181</v>
      </c>
    </row>
    <row r="72" spans="1:4" x14ac:dyDescent="0.25">
      <c r="A72" s="17">
        <v>43402</v>
      </c>
      <c r="B72" s="9">
        <v>2.5</v>
      </c>
      <c r="D72" t="s">
        <v>200</v>
      </c>
    </row>
    <row r="73" spans="1:4" x14ac:dyDescent="0.25">
      <c r="A73" s="17">
        <v>43403</v>
      </c>
      <c r="B73" s="9">
        <v>2.5</v>
      </c>
      <c r="D73" t="s">
        <v>200</v>
      </c>
    </row>
    <row r="74" spans="1:4" x14ac:dyDescent="0.25">
      <c r="A74" s="17">
        <v>43410</v>
      </c>
      <c r="C74" s="9">
        <v>1</v>
      </c>
      <c r="D74" t="s">
        <v>172</v>
      </c>
    </row>
    <row r="75" spans="1:4" x14ac:dyDescent="0.25">
      <c r="A75" s="17">
        <v>43411</v>
      </c>
      <c r="C75" s="9">
        <v>4</v>
      </c>
      <c r="D75" t="s">
        <v>201</v>
      </c>
    </row>
    <row r="76" spans="1:4" x14ac:dyDescent="0.25">
      <c r="A76" s="17">
        <v>43412</v>
      </c>
      <c r="B76" s="9">
        <v>6.25</v>
      </c>
    </row>
    <row r="77" spans="1:4" x14ac:dyDescent="0.25">
      <c r="A77" s="17">
        <v>43413</v>
      </c>
      <c r="B77" s="9">
        <v>2.5</v>
      </c>
    </row>
    <row r="78" spans="1:4" x14ac:dyDescent="0.25">
      <c r="A78" s="17">
        <v>43417</v>
      </c>
      <c r="C78" s="9">
        <v>1</v>
      </c>
      <c r="D78" t="s">
        <v>172</v>
      </c>
    </row>
    <row r="79" spans="1:4" x14ac:dyDescent="0.25">
      <c r="A79" s="17">
        <v>43418</v>
      </c>
      <c r="C79" s="9">
        <v>2</v>
      </c>
      <c r="D79" t="s">
        <v>202</v>
      </c>
    </row>
    <row r="80" spans="1:4" x14ac:dyDescent="0.25">
      <c r="A80" s="17"/>
    </row>
    <row r="81" spans="1:4" x14ac:dyDescent="0.25">
      <c r="A81" s="17"/>
    </row>
    <row r="82" spans="1:4" x14ac:dyDescent="0.25">
      <c r="A82" s="17"/>
    </row>
    <row r="83" spans="1:4" x14ac:dyDescent="0.25">
      <c r="A83" s="18" t="s">
        <v>203</v>
      </c>
      <c r="B83" s="19">
        <v>14.5</v>
      </c>
    </row>
    <row r="84" spans="1:4" x14ac:dyDescent="0.25">
      <c r="A84" s="18" t="s">
        <v>204</v>
      </c>
      <c r="B84" s="19">
        <v>1.9333333333333333</v>
      </c>
    </row>
    <row r="85" spans="1:4" x14ac:dyDescent="0.25">
      <c r="A85" s="17"/>
    </row>
    <row r="92" spans="1:4" x14ac:dyDescent="0.25">
      <c r="D92" s="6"/>
    </row>
    <row r="97" spans="1:1" x14ac:dyDescent="0.25">
      <c r="A97" s="17"/>
    </row>
    <row r="98" spans="1:1" x14ac:dyDescent="0.25">
      <c r="A98" s="17"/>
    </row>
    <row r="99" spans="1:1" x14ac:dyDescent="0.25">
      <c r="A99" s="17"/>
    </row>
    <row r="100" spans="1:1" x14ac:dyDescent="0.25">
      <c r="A100" s="17"/>
    </row>
    <row r="101" spans="1:1" x14ac:dyDescent="0.25">
      <c r="A101" s="17"/>
    </row>
    <row r="102" spans="1:1" x14ac:dyDescent="0.25">
      <c r="A102" s="17"/>
    </row>
    <row r="103" spans="1:1" x14ac:dyDescent="0.25">
      <c r="A103" s="17"/>
    </row>
    <row r="104" spans="1:1" x14ac:dyDescent="0.25">
      <c r="A104" s="17"/>
    </row>
    <row r="105" spans="1:1" x14ac:dyDescent="0.25">
      <c r="A105" s="17"/>
    </row>
    <row r="106" spans="1:1" x14ac:dyDescent="0.25">
      <c r="A106" s="17"/>
    </row>
    <row r="107" spans="1:1" x14ac:dyDescent="0.25">
      <c r="A107" s="17"/>
    </row>
    <row r="108" spans="1:1" x14ac:dyDescent="0.25">
      <c r="A108" s="17"/>
    </row>
    <row r="109" spans="1:1" x14ac:dyDescent="0.25">
      <c r="A109" s="17"/>
    </row>
    <row r="110" spans="1:1" x14ac:dyDescent="0.25">
      <c r="A110" s="17"/>
    </row>
    <row r="111" spans="1:1" x14ac:dyDescent="0.25">
      <c r="A111" s="17"/>
    </row>
    <row r="112" spans="1:1" x14ac:dyDescent="0.25">
      <c r="A112" s="17"/>
    </row>
    <row r="113" spans="1:1" x14ac:dyDescent="0.25">
      <c r="A113" s="17"/>
    </row>
    <row r="114" spans="1:1" x14ac:dyDescent="0.25">
      <c r="A114" s="17"/>
    </row>
    <row r="115" spans="1:1" x14ac:dyDescent="0.25">
      <c r="A115" s="17"/>
    </row>
    <row r="116" spans="1:1" x14ac:dyDescent="0.25">
      <c r="A116" s="17"/>
    </row>
    <row r="117" spans="1:1" x14ac:dyDescent="0.25">
      <c r="A117" s="17"/>
    </row>
    <row r="118" spans="1:1" x14ac:dyDescent="0.25">
      <c r="A118" s="17"/>
    </row>
    <row r="119" spans="1:1" x14ac:dyDescent="0.25">
      <c r="A119" s="17"/>
    </row>
    <row r="120" spans="1:1" x14ac:dyDescent="0.25">
      <c r="A120" s="17"/>
    </row>
    <row r="121" spans="1:1" x14ac:dyDescent="0.25">
      <c r="A121" s="17"/>
    </row>
    <row r="122" spans="1:1" x14ac:dyDescent="0.25">
      <c r="A122" s="17"/>
    </row>
    <row r="123" spans="1:1" x14ac:dyDescent="0.25">
      <c r="A123" s="17"/>
    </row>
    <row r="124" spans="1:1" x14ac:dyDescent="0.25">
      <c r="A124" s="17"/>
    </row>
    <row r="125" spans="1:1" x14ac:dyDescent="0.25">
      <c r="A125" s="17"/>
    </row>
    <row r="126" spans="1:1" x14ac:dyDescent="0.25">
      <c r="A126" s="17"/>
    </row>
    <row r="127" spans="1:1" x14ac:dyDescent="0.25">
      <c r="A127" s="17"/>
    </row>
    <row r="128" spans="1:1" x14ac:dyDescent="0.25">
      <c r="A128" s="17"/>
    </row>
    <row r="129" spans="1:1" x14ac:dyDescent="0.25">
      <c r="A129" s="17"/>
    </row>
    <row r="130" spans="1:1" x14ac:dyDescent="0.25">
      <c r="A130" s="17"/>
    </row>
    <row r="131" spans="1:1" x14ac:dyDescent="0.25">
      <c r="A131" s="17"/>
    </row>
    <row r="132" spans="1:1" x14ac:dyDescent="0.25">
      <c r="A132" s="17"/>
    </row>
    <row r="133" spans="1:1" x14ac:dyDescent="0.25">
      <c r="A133" s="17"/>
    </row>
    <row r="134" spans="1:1" x14ac:dyDescent="0.25">
      <c r="A134" s="17"/>
    </row>
    <row r="135" spans="1:1" x14ac:dyDescent="0.25">
      <c r="A135" s="17"/>
    </row>
    <row r="136" spans="1:1" x14ac:dyDescent="0.25">
      <c r="A136" s="17"/>
    </row>
    <row r="137" spans="1:1" x14ac:dyDescent="0.25">
      <c r="A137" s="17"/>
    </row>
    <row r="138" spans="1:1" x14ac:dyDescent="0.25">
      <c r="A138" s="17"/>
    </row>
    <row r="139" spans="1:1" x14ac:dyDescent="0.25">
      <c r="A139" s="17"/>
    </row>
    <row r="140" spans="1:1" x14ac:dyDescent="0.25">
      <c r="A140" s="17"/>
    </row>
    <row r="141" spans="1:1" x14ac:dyDescent="0.25">
      <c r="A141" s="17"/>
    </row>
    <row r="142" spans="1:1" x14ac:dyDescent="0.25">
      <c r="A142" s="17"/>
    </row>
    <row r="143" spans="1:1" x14ac:dyDescent="0.25">
      <c r="A143" s="17"/>
    </row>
    <row r="144" spans="1:1" x14ac:dyDescent="0.25">
      <c r="A144" s="17"/>
    </row>
    <row r="145" spans="1:1" x14ac:dyDescent="0.25">
      <c r="A145" s="17"/>
    </row>
    <row r="146" spans="1:1" x14ac:dyDescent="0.25">
      <c r="A146" s="17"/>
    </row>
    <row r="147" spans="1:1" x14ac:dyDescent="0.25">
      <c r="A147" s="17"/>
    </row>
    <row r="148" spans="1:1" x14ac:dyDescent="0.25">
      <c r="A148" s="17"/>
    </row>
    <row r="149" spans="1:1" x14ac:dyDescent="0.25">
      <c r="A149" s="17"/>
    </row>
    <row r="150" spans="1:1" x14ac:dyDescent="0.25">
      <c r="A150" s="17"/>
    </row>
    <row r="151" spans="1:1" x14ac:dyDescent="0.25">
      <c r="A151" s="17"/>
    </row>
    <row r="152" spans="1:1" x14ac:dyDescent="0.25">
      <c r="A152" s="17"/>
    </row>
    <row r="153" spans="1:1" x14ac:dyDescent="0.25">
      <c r="A153" s="17"/>
    </row>
    <row r="154" spans="1:1" x14ac:dyDescent="0.25">
      <c r="A154" s="17"/>
    </row>
    <row r="155" spans="1:1" x14ac:dyDescent="0.25">
      <c r="A155" s="17"/>
    </row>
    <row r="156" spans="1:1" x14ac:dyDescent="0.25">
      <c r="A156" s="17"/>
    </row>
    <row r="157" spans="1:1" x14ac:dyDescent="0.25">
      <c r="A157" s="17"/>
    </row>
    <row r="158" spans="1:1" x14ac:dyDescent="0.25">
      <c r="A158" s="17"/>
    </row>
    <row r="159" spans="1:1" x14ac:dyDescent="0.25">
      <c r="A159" s="17"/>
    </row>
    <row r="160" spans="1:1" x14ac:dyDescent="0.25">
      <c r="A160" s="17"/>
    </row>
    <row r="161" spans="1:1" x14ac:dyDescent="0.25">
      <c r="A161" s="17"/>
    </row>
    <row r="162" spans="1:1" x14ac:dyDescent="0.25">
      <c r="A162" s="17"/>
    </row>
    <row r="163" spans="1:1" x14ac:dyDescent="0.25">
      <c r="A163" s="17"/>
    </row>
    <row r="164" spans="1:1" x14ac:dyDescent="0.25">
      <c r="A164" s="17"/>
    </row>
    <row r="165" spans="1:1" x14ac:dyDescent="0.25">
      <c r="A165" s="17"/>
    </row>
    <row r="166" spans="1:1" x14ac:dyDescent="0.25">
      <c r="A166" s="17"/>
    </row>
    <row r="167" spans="1:1" x14ac:dyDescent="0.25">
      <c r="A167" s="17"/>
    </row>
    <row r="168" spans="1:1" x14ac:dyDescent="0.25">
      <c r="A168" s="17"/>
    </row>
    <row r="169" spans="1:1" x14ac:dyDescent="0.25">
      <c r="A169" s="17"/>
    </row>
    <row r="170" spans="1:1" x14ac:dyDescent="0.25">
      <c r="A170" s="17"/>
    </row>
    <row r="171" spans="1:1" x14ac:dyDescent="0.25">
      <c r="A171" s="17"/>
    </row>
    <row r="172" spans="1:1" x14ac:dyDescent="0.25">
      <c r="A172" s="17"/>
    </row>
    <row r="173" spans="1:1" x14ac:dyDescent="0.25">
      <c r="A173" s="17"/>
    </row>
    <row r="174" spans="1:1" x14ac:dyDescent="0.25">
      <c r="A174" s="17"/>
    </row>
    <row r="175" spans="1:1" x14ac:dyDescent="0.25">
      <c r="A175" s="17"/>
    </row>
    <row r="176" spans="1:1" x14ac:dyDescent="0.25">
      <c r="A176" s="17"/>
    </row>
    <row r="177" spans="1:1" x14ac:dyDescent="0.25">
      <c r="A177" s="17"/>
    </row>
    <row r="178" spans="1:1" x14ac:dyDescent="0.25">
      <c r="A178" s="17"/>
    </row>
    <row r="179" spans="1:1" x14ac:dyDescent="0.25">
      <c r="A179" s="17"/>
    </row>
    <row r="180" spans="1:1" x14ac:dyDescent="0.25">
      <c r="A180" s="17"/>
    </row>
    <row r="181" spans="1:1" x14ac:dyDescent="0.25">
      <c r="A181" s="17"/>
    </row>
    <row r="182" spans="1:1" x14ac:dyDescent="0.25">
      <c r="A182" s="17"/>
    </row>
    <row r="183" spans="1:1" x14ac:dyDescent="0.25">
      <c r="A183" s="17"/>
    </row>
    <row r="184" spans="1:1" x14ac:dyDescent="0.25">
      <c r="A184" s="17"/>
    </row>
    <row r="185" spans="1:1" x14ac:dyDescent="0.25">
      <c r="A185" s="17"/>
    </row>
    <row r="186" spans="1:1" x14ac:dyDescent="0.25">
      <c r="A186" s="17"/>
    </row>
    <row r="187" spans="1:1" x14ac:dyDescent="0.25">
      <c r="A187" s="17"/>
    </row>
    <row r="188" spans="1:1" x14ac:dyDescent="0.25">
      <c r="A188" s="17"/>
    </row>
    <row r="189" spans="1:1" x14ac:dyDescent="0.25">
      <c r="A189" s="17"/>
    </row>
    <row r="190" spans="1:1" x14ac:dyDescent="0.25">
      <c r="A190" s="17"/>
    </row>
    <row r="191" spans="1:1" x14ac:dyDescent="0.25">
      <c r="A191" s="17"/>
    </row>
    <row r="192" spans="1:1" x14ac:dyDescent="0.25">
      <c r="A192" s="17"/>
    </row>
    <row r="193" spans="1:1" x14ac:dyDescent="0.25">
      <c r="A193" s="17"/>
    </row>
    <row r="194" spans="1:1" x14ac:dyDescent="0.25">
      <c r="A194" s="17"/>
    </row>
    <row r="195" spans="1:1" x14ac:dyDescent="0.25">
      <c r="A195" s="17"/>
    </row>
    <row r="196" spans="1:1" x14ac:dyDescent="0.25">
      <c r="A196" s="17"/>
    </row>
    <row r="197" spans="1:1" x14ac:dyDescent="0.25">
      <c r="A197" s="17"/>
    </row>
    <row r="198" spans="1:1" x14ac:dyDescent="0.25">
      <c r="A198" s="17"/>
    </row>
    <row r="199" spans="1:1" x14ac:dyDescent="0.25">
      <c r="A199" s="17"/>
    </row>
    <row r="200" spans="1:1" x14ac:dyDescent="0.25">
      <c r="A200" s="17"/>
    </row>
    <row r="201" spans="1:1" x14ac:dyDescent="0.25">
      <c r="A201" s="17"/>
    </row>
    <row r="202" spans="1:1" x14ac:dyDescent="0.25">
      <c r="A202" s="17"/>
    </row>
    <row r="203" spans="1:1" x14ac:dyDescent="0.25">
      <c r="A203" s="17"/>
    </row>
    <row r="204" spans="1:1" x14ac:dyDescent="0.25">
      <c r="A204" s="17"/>
    </row>
    <row r="205" spans="1:1" x14ac:dyDescent="0.25">
      <c r="A205" s="17"/>
    </row>
    <row r="206" spans="1:1" x14ac:dyDescent="0.25">
      <c r="A206" s="17"/>
    </row>
    <row r="207" spans="1:1" x14ac:dyDescent="0.25">
      <c r="A207" s="17"/>
    </row>
    <row r="208" spans="1:1" x14ac:dyDescent="0.25">
      <c r="A208" s="17"/>
    </row>
    <row r="209" spans="1:1" x14ac:dyDescent="0.25">
      <c r="A209" s="17"/>
    </row>
    <row r="210" spans="1:1" x14ac:dyDescent="0.25">
      <c r="A210" s="17"/>
    </row>
    <row r="211" spans="1:1" x14ac:dyDescent="0.25">
      <c r="A211" s="17"/>
    </row>
    <row r="212" spans="1:1" x14ac:dyDescent="0.25">
      <c r="A212" s="17"/>
    </row>
    <row r="213" spans="1:1" x14ac:dyDescent="0.25">
      <c r="A213" s="17"/>
    </row>
    <row r="214" spans="1:1" x14ac:dyDescent="0.25">
      <c r="A214" s="17"/>
    </row>
    <row r="215" spans="1:1" x14ac:dyDescent="0.25">
      <c r="A215" s="17"/>
    </row>
    <row r="216" spans="1:1" x14ac:dyDescent="0.25">
      <c r="A216" s="17"/>
    </row>
    <row r="217" spans="1:1" x14ac:dyDescent="0.25">
      <c r="A217" s="17"/>
    </row>
    <row r="218" spans="1:1" x14ac:dyDescent="0.25">
      <c r="A218" s="17"/>
    </row>
    <row r="219" spans="1:1" x14ac:dyDescent="0.25">
      <c r="A219" s="17"/>
    </row>
    <row r="220" spans="1:1" x14ac:dyDescent="0.25">
      <c r="A220" s="17"/>
    </row>
    <row r="221" spans="1:1" x14ac:dyDescent="0.25">
      <c r="A221" s="17"/>
    </row>
    <row r="222" spans="1:1" x14ac:dyDescent="0.25">
      <c r="A222" s="17"/>
    </row>
    <row r="223" spans="1:1" x14ac:dyDescent="0.25">
      <c r="A223" s="17"/>
    </row>
    <row r="224" spans="1:1" x14ac:dyDescent="0.25">
      <c r="A224" s="17"/>
    </row>
    <row r="225" spans="1:1" x14ac:dyDescent="0.25">
      <c r="A225" s="17"/>
    </row>
    <row r="226" spans="1:1" x14ac:dyDescent="0.25">
      <c r="A226" s="17"/>
    </row>
    <row r="227" spans="1:1" x14ac:dyDescent="0.25">
      <c r="A227" s="17"/>
    </row>
    <row r="228" spans="1:1" x14ac:dyDescent="0.25">
      <c r="A228" s="17"/>
    </row>
    <row r="229" spans="1:1" x14ac:dyDescent="0.25">
      <c r="A229" s="17"/>
    </row>
    <row r="230" spans="1:1" x14ac:dyDescent="0.25">
      <c r="A230" s="17"/>
    </row>
    <row r="231" spans="1:1" x14ac:dyDescent="0.25">
      <c r="A231" s="17"/>
    </row>
    <row r="232" spans="1:1" x14ac:dyDescent="0.25">
      <c r="A232" s="17"/>
    </row>
    <row r="233" spans="1:1" x14ac:dyDescent="0.25">
      <c r="A233" s="17"/>
    </row>
    <row r="234" spans="1:1" x14ac:dyDescent="0.25">
      <c r="A234" s="17"/>
    </row>
    <row r="235" spans="1:1" x14ac:dyDescent="0.25">
      <c r="A235" s="17"/>
    </row>
    <row r="236" spans="1:1" x14ac:dyDescent="0.25">
      <c r="A236" s="17"/>
    </row>
    <row r="237" spans="1:1" x14ac:dyDescent="0.25">
      <c r="A237" s="17"/>
    </row>
    <row r="238" spans="1:1" x14ac:dyDescent="0.25">
      <c r="A238" s="17"/>
    </row>
    <row r="239" spans="1:1" x14ac:dyDescent="0.25">
      <c r="A239" s="17"/>
    </row>
    <row r="240" spans="1:1" x14ac:dyDescent="0.25">
      <c r="A240" s="17"/>
    </row>
    <row r="241" spans="1:1" x14ac:dyDescent="0.25">
      <c r="A241" s="17"/>
    </row>
    <row r="242" spans="1:1" x14ac:dyDescent="0.25">
      <c r="A242" s="17"/>
    </row>
    <row r="243" spans="1:1" x14ac:dyDescent="0.25">
      <c r="A243" s="17"/>
    </row>
    <row r="244" spans="1:1" x14ac:dyDescent="0.25">
      <c r="A244" s="17"/>
    </row>
    <row r="245" spans="1:1" x14ac:dyDescent="0.25">
      <c r="A245" s="17"/>
    </row>
    <row r="246" spans="1:1" x14ac:dyDescent="0.25">
      <c r="A246" s="17"/>
    </row>
    <row r="247" spans="1:1" x14ac:dyDescent="0.25">
      <c r="A247" s="17"/>
    </row>
    <row r="248" spans="1:1" x14ac:dyDescent="0.25">
      <c r="A248" s="17"/>
    </row>
    <row r="249" spans="1:1" x14ac:dyDescent="0.25">
      <c r="A249" s="17"/>
    </row>
    <row r="250" spans="1:1" x14ac:dyDescent="0.25">
      <c r="A250" s="17"/>
    </row>
    <row r="251" spans="1:1" x14ac:dyDescent="0.25">
      <c r="A251" s="17"/>
    </row>
    <row r="252" spans="1:1" x14ac:dyDescent="0.25">
      <c r="A252" s="17"/>
    </row>
    <row r="253" spans="1:1" x14ac:dyDescent="0.25">
      <c r="A253" s="17"/>
    </row>
    <row r="254" spans="1:1" x14ac:dyDescent="0.25">
      <c r="A254" s="17"/>
    </row>
    <row r="255" spans="1:1" x14ac:dyDescent="0.25">
      <c r="A255" s="17"/>
    </row>
    <row r="256" spans="1:1" x14ac:dyDescent="0.25">
      <c r="A256" s="17"/>
    </row>
    <row r="257" spans="1:1" x14ac:dyDescent="0.25">
      <c r="A257" s="17"/>
    </row>
    <row r="258" spans="1:1" x14ac:dyDescent="0.25">
      <c r="A258" s="17"/>
    </row>
    <row r="259" spans="1:1" x14ac:dyDescent="0.25">
      <c r="A259" s="17"/>
    </row>
    <row r="260" spans="1:1" x14ac:dyDescent="0.25">
      <c r="A260" s="17"/>
    </row>
    <row r="261" spans="1:1" x14ac:dyDescent="0.25">
      <c r="A261" s="17"/>
    </row>
    <row r="262" spans="1:1" x14ac:dyDescent="0.25">
      <c r="A262" s="17"/>
    </row>
    <row r="263" spans="1:1" x14ac:dyDescent="0.25">
      <c r="A263" s="17"/>
    </row>
    <row r="264" spans="1:1" x14ac:dyDescent="0.25">
      <c r="A264" s="17"/>
    </row>
    <row r="265" spans="1:1" x14ac:dyDescent="0.25">
      <c r="A265" s="17"/>
    </row>
    <row r="266" spans="1:1" x14ac:dyDescent="0.25">
      <c r="A266" s="17"/>
    </row>
    <row r="267" spans="1:1" x14ac:dyDescent="0.25">
      <c r="A267" s="17"/>
    </row>
    <row r="268" spans="1:1" x14ac:dyDescent="0.25">
      <c r="A268" s="17"/>
    </row>
    <row r="269" spans="1:1" x14ac:dyDescent="0.25">
      <c r="A269" s="17"/>
    </row>
    <row r="270" spans="1:1" x14ac:dyDescent="0.25">
      <c r="A270" s="17"/>
    </row>
    <row r="271" spans="1:1" x14ac:dyDescent="0.25">
      <c r="A271" s="17"/>
    </row>
    <row r="272" spans="1:1" x14ac:dyDescent="0.25">
      <c r="A272" s="17"/>
    </row>
    <row r="273" spans="1:1" x14ac:dyDescent="0.25">
      <c r="A273" s="17"/>
    </row>
    <row r="274" spans="1:1" x14ac:dyDescent="0.25">
      <c r="A274" s="17"/>
    </row>
    <row r="275" spans="1:1" x14ac:dyDescent="0.25">
      <c r="A275" s="17"/>
    </row>
    <row r="276" spans="1:1" x14ac:dyDescent="0.25">
      <c r="A276" s="17"/>
    </row>
    <row r="277" spans="1:1" x14ac:dyDescent="0.25">
      <c r="A277" s="17"/>
    </row>
    <row r="278" spans="1:1" x14ac:dyDescent="0.25">
      <c r="A278" s="17"/>
    </row>
    <row r="279" spans="1:1" x14ac:dyDescent="0.25">
      <c r="A279" s="17"/>
    </row>
    <row r="280" spans="1:1" x14ac:dyDescent="0.25">
      <c r="A280" s="17"/>
    </row>
    <row r="281" spans="1:1" x14ac:dyDescent="0.25">
      <c r="A281" s="17"/>
    </row>
    <row r="282" spans="1:1" x14ac:dyDescent="0.25">
      <c r="A282" s="17"/>
    </row>
    <row r="283" spans="1:1" x14ac:dyDescent="0.25">
      <c r="A283" s="17"/>
    </row>
    <row r="284" spans="1:1" x14ac:dyDescent="0.25">
      <c r="A284" s="17"/>
    </row>
    <row r="285" spans="1:1" x14ac:dyDescent="0.25">
      <c r="A285" s="17"/>
    </row>
    <row r="286" spans="1:1" x14ac:dyDescent="0.25">
      <c r="A286" s="17"/>
    </row>
    <row r="287" spans="1:1" x14ac:dyDescent="0.25">
      <c r="A287" s="17"/>
    </row>
    <row r="288" spans="1:1" x14ac:dyDescent="0.25">
      <c r="A288" s="17"/>
    </row>
    <row r="289" spans="1:1" x14ac:dyDescent="0.25">
      <c r="A289" s="17"/>
    </row>
    <row r="290" spans="1:1" x14ac:dyDescent="0.25">
      <c r="A290" s="17"/>
    </row>
    <row r="291" spans="1:1" x14ac:dyDescent="0.25">
      <c r="A291" s="17"/>
    </row>
    <row r="292" spans="1:1" x14ac:dyDescent="0.25">
      <c r="A292" s="17"/>
    </row>
    <row r="293" spans="1:1" x14ac:dyDescent="0.25">
      <c r="A293" s="17"/>
    </row>
    <row r="294" spans="1:1" x14ac:dyDescent="0.25">
      <c r="A294" s="17"/>
    </row>
    <row r="295" spans="1:1" x14ac:dyDescent="0.25">
      <c r="A295" s="17"/>
    </row>
    <row r="296" spans="1:1" x14ac:dyDescent="0.25">
      <c r="A296" s="17"/>
    </row>
    <row r="297" spans="1:1" x14ac:dyDescent="0.25">
      <c r="A297" s="17"/>
    </row>
    <row r="298" spans="1:1" x14ac:dyDescent="0.25">
      <c r="A298" s="17"/>
    </row>
    <row r="299" spans="1:1" x14ac:dyDescent="0.25">
      <c r="A299" s="17"/>
    </row>
    <row r="300" spans="1:1" x14ac:dyDescent="0.25">
      <c r="A300" s="17"/>
    </row>
    <row r="301" spans="1:1" x14ac:dyDescent="0.25">
      <c r="A301" s="17"/>
    </row>
    <row r="302" spans="1:1" x14ac:dyDescent="0.25">
      <c r="A302" s="17"/>
    </row>
    <row r="303" spans="1:1" x14ac:dyDescent="0.25">
      <c r="A303" s="17"/>
    </row>
    <row r="304" spans="1:1" x14ac:dyDescent="0.25">
      <c r="A304" s="17"/>
    </row>
    <row r="305" spans="1:1" x14ac:dyDescent="0.25">
      <c r="A305" s="17"/>
    </row>
    <row r="306" spans="1:1" x14ac:dyDescent="0.25">
      <c r="A306" s="17"/>
    </row>
    <row r="307" spans="1:1" x14ac:dyDescent="0.25">
      <c r="A307" s="17"/>
    </row>
    <row r="308" spans="1:1" x14ac:dyDescent="0.25">
      <c r="A308" s="17"/>
    </row>
    <row r="309" spans="1:1" x14ac:dyDescent="0.25">
      <c r="A309" s="17"/>
    </row>
    <row r="310" spans="1:1" x14ac:dyDescent="0.25">
      <c r="A310" s="17"/>
    </row>
    <row r="311" spans="1:1" x14ac:dyDescent="0.25">
      <c r="A311" s="17"/>
    </row>
    <row r="312" spans="1:1" x14ac:dyDescent="0.25">
      <c r="A312" s="17"/>
    </row>
    <row r="313" spans="1:1" x14ac:dyDescent="0.25">
      <c r="A313" s="17"/>
    </row>
    <row r="314" spans="1:1" x14ac:dyDescent="0.25">
      <c r="A314" s="17"/>
    </row>
    <row r="315" spans="1:1" x14ac:dyDescent="0.25">
      <c r="A315" s="17"/>
    </row>
    <row r="316" spans="1:1" x14ac:dyDescent="0.25">
      <c r="A316" s="17"/>
    </row>
    <row r="317" spans="1:1" x14ac:dyDescent="0.25">
      <c r="A317" s="17"/>
    </row>
    <row r="318" spans="1:1" x14ac:dyDescent="0.25">
      <c r="A318" s="17"/>
    </row>
    <row r="319" spans="1:1" x14ac:dyDescent="0.25">
      <c r="A319" s="17"/>
    </row>
    <row r="320" spans="1:1" x14ac:dyDescent="0.25">
      <c r="A320" s="17"/>
    </row>
    <row r="321" spans="1:1" x14ac:dyDescent="0.25">
      <c r="A321" s="17"/>
    </row>
    <row r="322" spans="1:1" x14ac:dyDescent="0.25">
      <c r="A322" s="17"/>
    </row>
    <row r="323" spans="1:1" x14ac:dyDescent="0.25">
      <c r="A323" s="17"/>
    </row>
    <row r="324" spans="1:1" x14ac:dyDescent="0.25">
      <c r="A324" s="17"/>
    </row>
    <row r="325" spans="1:1" x14ac:dyDescent="0.25">
      <c r="A325" s="17"/>
    </row>
    <row r="326" spans="1:1" x14ac:dyDescent="0.25">
      <c r="A326" s="17"/>
    </row>
    <row r="327" spans="1:1" x14ac:dyDescent="0.25">
      <c r="A327" s="17"/>
    </row>
    <row r="328" spans="1:1" x14ac:dyDescent="0.25">
      <c r="A328" s="17"/>
    </row>
    <row r="329" spans="1:1" x14ac:dyDescent="0.25">
      <c r="A329" s="17"/>
    </row>
    <row r="330" spans="1:1" x14ac:dyDescent="0.25">
      <c r="A330" s="1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3"/>
  <sheetViews>
    <sheetView workbookViewId="0">
      <selection activeCell="C3" sqref="C3:F3"/>
    </sheetView>
  </sheetViews>
  <sheetFormatPr defaultRowHeight="15" x14ac:dyDescent="0.25"/>
  <cols>
    <col min="1" max="1" width="10.42578125" bestFit="1" customWidth="1"/>
    <col min="2" max="2" width="32.85546875" bestFit="1" customWidth="1"/>
    <col min="3" max="3" width="11.28515625" bestFit="1" customWidth="1"/>
    <col min="4" max="4" width="13.28515625" bestFit="1" customWidth="1"/>
    <col min="5" max="5" width="14.7109375" bestFit="1" customWidth="1"/>
    <col min="6" max="6" width="19.140625" bestFit="1" customWidth="1"/>
    <col min="7" max="7" width="12.42578125" bestFit="1" customWidth="1"/>
  </cols>
  <sheetData>
    <row r="1" spans="1:7" ht="15.75" thickBot="1" x14ac:dyDescent="0.3">
      <c r="A1" s="27" t="s">
        <v>236</v>
      </c>
      <c r="B1" s="28" t="s">
        <v>235</v>
      </c>
      <c r="C1" s="28" t="s">
        <v>234</v>
      </c>
      <c r="D1" s="28" t="s">
        <v>233</v>
      </c>
      <c r="E1" s="28" t="s">
        <v>232</v>
      </c>
      <c r="F1" s="28" t="s">
        <v>231</v>
      </c>
      <c r="G1" s="28" t="s">
        <v>230</v>
      </c>
    </row>
    <row r="2" spans="1:7" ht="15.75" thickBot="1" x14ac:dyDescent="0.3">
      <c r="A2" s="26" t="s">
        <v>229</v>
      </c>
      <c r="B2" s="26" t="s">
        <v>227</v>
      </c>
      <c r="C2" s="26" t="s">
        <v>216</v>
      </c>
      <c r="D2" s="26" t="s">
        <v>226</v>
      </c>
      <c r="E2" s="26" t="s">
        <v>225</v>
      </c>
      <c r="F2" s="26" t="s">
        <v>213</v>
      </c>
      <c r="G2" s="26" t="s">
        <v>224</v>
      </c>
    </row>
    <row r="3" spans="1:7" ht="15.75" thickBot="1" x14ac:dyDescent="0.3">
      <c r="A3" s="26" t="s">
        <v>228</v>
      </c>
      <c r="B3" s="26" t="s">
        <v>227</v>
      </c>
      <c r="C3" s="26" t="s">
        <v>216</v>
      </c>
      <c r="D3" s="26" t="s">
        <v>226</v>
      </c>
      <c r="E3" s="26" t="s">
        <v>225</v>
      </c>
      <c r="F3" s="26" t="s">
        <v>213</v>
      </c>
      <c r="G3" s="26" t="s">
        <v>224</v>
      </c>
    </row>
    <row r="4" spans="1:7" ht="15.75" thickBot="1" x14ac:dyDescent="0.3">
      <c r="A4" s="29" t="s">
        <v>223</v>
      </c>
      <c r="B4" s="30" t="s">
        <v>217</v>
      </c>
      <c r="C4" s="30" t="s">
        <v>216</v>
      </c>
      <c r="D4" s="30" t="s">
        <v>215</v>
      </c>
      <c r="E4" s="30" t="s">
        <v>214</v>
      </c>
      <c r="F4" s="30" t="s">
        <v>213</v>
      </c>
      <c r="G4" s="30" t="s">
        <v>212</v>
      </c>
    </row>
    <row r="5" spans="1:7" ht="15.75" thickBot="1" x14ac:dyDescent="0.3">
      <c r="A5" s="29" t="s">
        <v>222</v>
      </c>
      <c r="B5" s="30" t="s">
        <v>217</v>
      </c>
      <c r="C5" s="30" t="s">
        <v>216</v>
      </c>
      <c r="D5" s="30" t="s">
        <v>215</v>
      </c>
      <c r="E5" s="30" t="s">
        <v>214</v>
      </c>
      <c r="F5" s="30" t="s">
        <v>213</v>
      </c>
      <c r="G5" s="30" t="s">
        <v>212</v>
      </c>
    </row>
    <row r="6" spans="1:7" ht="15.75" thickBot="1" x14ac:dyDescent="0.3">
      <c r="A6" s="29" t="s">
        <v>221</v>
      </c>
      <c r="B6" s="30" t="s">
        <v>217</v>
      </c>
      <c r="C6" s="30" t="s">
        <v>216</v>
      </c>
      <c r="D6" s="30" t="s">
        <v>215</v>
      </c>
      <c r="E6" s="30" t="s">
        <v>214</v>
      </c>
      <c r="F6" s="30" t="s">
        <v>213</v>
      </c>
      <c r="G6" s="30" t="s">
        <v>212</v>
      </c>
    </row>
    <row r="7" spans="1:7" ht="15.75" thickBot="1" x14ac:dyDescent="0.3">
      <c r="A7" s="29" t="s">
        <v>220</v>
      </c>
      <c r="B7" s="30" t="s">
        <v>217</v>
      </c>
      <c r="C7" s="30" t="s">
        <v>216</v>
      </c>
      <c r="D7" s="30" t="s">
        <v>215</v>
      </c>
      <c r="E7" s="30" t="s">
        <v>214</v>
      </c>
      <c r="F7" s="30" t="s">
        <v>213</v>
      </c>
      <c r="G7" s="30" t="s">
        <v>212</v>
      </c>
    </row>
    <row r="8" spans="1:7" ht="15.75" thickBot="1" x14ac:dyDescent="0.3">
      <c r="A8" s="29" t="s">
        <v>219</v>
      </c>
      <c r="B8" s="30" t="s">
        <v>217</v>
      </c>
      <c r="C8" s="30" t="s">
        <v>216</v>
      </c>
      <c r="D8" s="30" t="s">
        <v>215</v>
      </c>
      <c r="E8" s="30" t="s">
        <v>214</v>
      </c>
      <c r="F8" s="30" t="s">
        <v>213</v>
      </c>
      <c r="G8" s="30" t="s">
        <v>212</v>
      </c>
    </row>
    <row r="9" spans="1:7" ht="15.75" thickBot="1" x14ac:dyDescent="0.3">
      <c r="A9" s="29" t="s">
        <v>218</v>
      </c>
      <c r="B9" s="30" t="s">
        <v>217</v>
      </c>
      <c r="C9" s="30" t="s">
        <v>216</v>
      </c>
      <c r="D9" s="30" t="s">
        <v>215</v>
      </c>
      <c r="E9" s="30" t="s">
        <v>214</v>
      </c>
      <c r="F9" s="30" t="s">
        <v>213</v>
      </c>
      <c r="G9" s="30" t="s">
        <v>212</v>
      </c>
    </row>
    <row r="10" spans="1:7" ht="15.75" thickBot="1" x14ac:dyDescent="0.3">
      <c r="A10" s="35" t="s">
        <v>240</v>
      </c>
      <c r="B10" s="32" t="s">
        <v>241</v>
      </c>
      <c r="C10" s="33" t="s">
        <v>216</v>
      </c>
      <c r="D10" s="33" t="s">
        <v>226</v>
      </c>
      <c r="E10" s="33" t="s">
        <v>225</v>
      </c>
      <c r="F10" s="33" t="s">
        <v>213</v>
      </c>
      <c r="G10" s="33" t="s">
        <v>224</v>
      </c>
    </row>
    <row r="11" spans="1:7" ht="15.75" thickBot="1" x14ac:dyDescent="0.3">
      <c r="A11" s="35" t="s">
        <v>239</v>
      </c>
      <c r="B11" s="32" t="s">
        <v>241</v>
      </c>
      <c r="C11" s="33" t="s">
        <v>216</v>
      </c>
      <c r="D11" s="33" t="s">
        <v>226</v>
      </c>
      <c r="E11" s="33" t="s">
        <v>225</v>
      </c>
      <c r="F11" s="33" t="s">
        <v>213</v>
      </c>
      <c r="G11" s="33" t="s">
        <v>224</v>
      </c>
    </row>
    <row r="12" spans="1:7" ht="15.75" thickBot="1" x14ac:dyDescent="0.3">
      <c r="A12" s="35" t="s">
        <v>244</v>
      </c>
      <c r="B12" s="32" t="s">
        <v>241</v>
      </c>
      <c r="C12" s="33" t="s">
        <v>216</v>
      </c>
      <c r="D12" s="33" t="s">
        <v>226</v>
      </c>
      <c r="E12" s="33" t="s">
        <v>225</v>
      </c>
      <c r="F12" s="33" t="s">
        <v>213</v>
      </c>
      <c r="G12" s="33" t="s">
        <v>224</v>
      </c>
    </row>
    <row r="13" spans="1:7" ht="15.75" thickBot="1" x14ac:dyDescent="0.3">
      <c r="A13" s="35" t="s">
        <v>245</v>
      </c>
      <c r="B13" s="32" t="s">
        <v>241</v>
      </c>
      <c r="C13" s="33" t="s">
        <v>216</v>
      </c>
      <c r="D13" s="33" t="s">
        <v>226</v>
      </c>
      <c r="E13" s="33" t="s">
        <v>225</v>
      </c>
      <c r="F13" s="33" t="s">
        <v>213</v>
      </c>
      <c r="G13" s="33" t="s">
        <v>224</v>
      </c>
    </row>
    <row r="14" spans="1:7" ht="15.75" thickBot="1" x14ac:dyDescent="0.3">
      <c r="A14" s="35" t="s">
        <v>243</v>
      </c>
      <c r="B14" s="32" t="s">
        <v>241</v>
      </c>
      <c r="C14" s="33" t="s">
        <v>216</v>
      </c>
      <c r="D14" s="33" t="s">
        <v>226</v>
      </c>
      <c r="E14" s="33" t="s">
        <v>225</v>
      </c>
      <c r="F14" s="33" t="s">
        <v>213</v>
      </c>
      <c r="G14" s="33" t="s">
        <v>224</v>
      </c>
    </row>
    <row r="15" spans="1:7" ht="15.75" thickBot="1" x14ac:dyDescent="0.3">
      <c r="A15" s="35" t="s">
        <v>246</v>
      </c>
      <c r="B15" s="32" t="s">
        <v>241</v>
      </c>
      <c r="C15" s="33" t="s">
        <v>216</v>
      </c>
      <c r="D15" s="33" t="s">
        <v>226</v>
      </c>
      <c r="E15" s="33" t="s">
        <v>225</v>
      </c>
      <c r="F15" s="33" t="s">
        <v>213</v>
      </c>
      <c r="G15" s="33" t="s">
        <v>224</v>
      </c>
    </row>
    <row r="16" spans="1:7" ht="15.75" thickBot="1" x14ac:dyDescent="0.3">
      <c r="A16" s="35" t="s">
        <v>247</v>
      </c>
      <c r="B16" s="32" t="s">
        <v>241</v>
      </c>
      <c r="C16" s="33" t="s">
        <v>216</v>
      </c>
      <c r="D16" s="33" t="s">
        <v>226</v>
      </c>
      <c r="E16" s="33" t="s">
        <v>225</v>
      </c>
      <c r="F16" s="33" t="s">
        <v>213</v>
      </c>
      <c r="G16" s="33" t="s">
        <v>224</v>
      </c>
    </row>
    <row r="17" spans="1:7" ht="15.75" thickBot="1" x14ac:dyDescent="0.3">
      <c r="A17" s="35" t="s">
        <v>248</v>
      </c>
      <c r="B17" s="32" t="s">
        <v>241</v>
      </c>
      <c r="C17" s="33" t="s">
        <v>216</v>
      </c>
      <c r="D17" s="33" t="s">
        <v>226</v>
      </c>
      <c r="E17" s="33" t="s">
        <v>225</v>
      </c>
      <c r="F17" s="33" t="s">
        <v>213</v>
      </c>
      <c r="G17" s="33" t="s">
        <v>224</v>
      </c>
    </row>
    <row r="18" spans="1:7" ht="15.75" thickBot="1" x14ac:dyDescent="0.3">
      <c r="A18" s="35" t="s">
        <v>254</v>
      </c>
      <c r="B18" s="32" t="s">
        <v>255</v>
      </c>
      <c r="C18" s="33" t="s">
        <v>216</v>
      </c>
      <c r="D18" s="33" t="s">
        <v>226</v>
      </c>
      <c r="E18" s="33" t="s">
        <v>225</v>
      </c>
      <c r="F18" s="33" t="s">
        <v>213</v>
      </c>
      <c r="G18" s="33" t="s">
        <v>224</v>
      </c>
    </row>
    <row r="19" spans="1:7" ht="15.75" thickBot="1" x14ac:dyDescent="0.3">
      <c r="A19" s="35" t="s">
        <v>256</v>
      </c>
      <c r="B19" s="32" t="s">
        <v>255</v>
      </c>
      <c r="C19" s="33" t="s">
        <v>216</v>
      </c>
      <c r="D19" s="33" t="s">
        <v>226</v>
      </c>
      <c r="E19" s="33" t="s">
        <v>225</v>
      </c>
      <c r="F19" s="33" t="s">
        <v>213</v>
      </c>
      <c r="G19" s="33" t="s">
        <v>224</v>
      </c>
    </row>
    <row r="20" spans="1:7" ht="15.75" thickBot="1" x14ac:dyDescent="0.3">
      <c r="A20" s="35" t="s">
        <v>257</v>
      </c>
      <c r="B20" s="32" t="s">
        <v>255</v>
      </c>
      <c r="C20" s="33" t="s">
        <v>216</v>
      </c>
      <c r="D20" s="33" t="s">
        <v>226</v>
      </c>
      <c r="E20" s="33" t="s">
        <v>225</v>
      </c>
      <c r="F20" s="33" t="s">
        <v>213</v>
      </c>
      <c r="G20" s="33" t="s">
        <v>224</v>
      </c>
    </row>
    <row r="21" spans="1:7" ht="15.75" thickBot="1" x14ac:dyDescent="0.3">
      <c r="A21" s="35" t="s">
        <v>258</v>
      </c>
      <c r="B21" s="32" t="s">
        <v>255</v>
      </c>
      <c r="C21" s="33" t="s">
        <v>216</v>
      </c>
      <c r="D21" s="33" t="s">
        <v>226</v>
      </c>
      <c r="E21" s="33" t="s">
        <v>225</v>
      </c>
      <c r="F21" s="33" t="s">
        <v>213</v>
      </c>
      <c r="G21" s="33" t="s">
        <v>224</v>
      </c>
    </row>
    <row r="22" spans="1:7" ht="15.75" thickBot="1" x14ac:dyDescent="0.3">
      <c r="A22" s="29" t="s">
        <v>229</v>
      </c>
      <c r="B22" s="30" t="s">
        <v>259</v>
      </c>
      <c r="C22" s="30" t="s">
        <v>216</v>
      </c>
      <c r="D22" s="30" t="s">
        <v>215</v>
      </c>
      <c r="E22" s="30" t="s">
        <v>214</v>
      </c>
      <c r="F22" s="30" t="s">
        <v>213</v>
      </c>
      <c r="G22" s="30" t="s">
        <v>212</v>
      </c>
    </row>
    <row r="23" spans="1:7" ht="15.75" thickBot="1" x14ac:dyDescent="0.3">
      <c r="A23" s="29" t="s">
        <v>228</v>
      </c>
      <c r="B23" s="30" t="s">
        <v>259</v>
      </c>
      <c r="C23" s="30" t="s">
        <v>216</v>
      </c>
      <c r="D23" s="30" t="s">
        <v>215</v>
      </c>
      <c r="E23" s="30" t="s">
        <v>214</v>
      </c>
      <c r="F23" s="30" t="s">
        <v>213</v>
      </c>
      <c r="G23" s="30" t="s">
        <v>212</v>
      </c>
    </row>
  </sheetData>
  <phoneticPr fontId="13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244E2-F7E3-4673-A671-B5972E7880BA}">
  <dimension ref="A1:T192"/>
  <sheetViews>
    <sheetView tabSelected="1" workbookViewId="0">
      <pane ySplit="1" topLeftCell="A164" activePane="bottomLeft" state="frozen"/>
      <selection pane="bottomLeft" activeCell="M181" sqref="M181"/>
    </sheetView>
  </sheetViews>
  <sheetFormatPr defaultRowHeight="15" x14ac:dyDescent="0.25"/>
  <cols>
    <col min="1" max="1" width="10.28515625" style="10" bestFit="1" customWidth="1"/>
    <col min="11" max="11" width="5.28515625" style="12" customWidth="1"/>
    <col min="12" max="12" width="5.85546875" style="12" customWidth="1"/>
    <col min="13" max="13" width="11.5703125" style="12" bestFit="1" customWidth="1"/>
    <col min="14" max="14" width="7.7109375" style="12" customWidth="1"/>
    <col min="15" max="15" width="11.7109375" bestFit="1" customWidth="1"/>
    <col min="17" max="17" width="12.7109375" bestFit="1" customWidth="1"/>
    <col min="18" max="18" width="10.7109375" bestFit="1" customWidth="1"/>
    <col min="19" max="19" width="10.42578125" bestFit="1" customWidth="1"/>
    <col min="20" max="20" width="36.42578125" bestFit="1" customWidth="1"/>
  </cols>
  <sheetData>
    <row r="1" spans="1:20" s="2" customFormat="1" x14ac:dyDescent="0.25">
      <c r="A1" s="14" t="s">
        <v>7</v>
      </c>
      <c r="B1" s="2" t="s">
        <v>152</v>
      </c>
      <c r="C1" s="2" t="s">
        <v>153</v>
      </c>
      <c r="D1" s="2" t="s">
        <v>152</v>
      </c>
      <c r="E1" s="2" t="s">
        <v>153</v>
      </c>
      <c r="F1" s="2" t="s">
        <v>252</v>
      </c>
      <c r="G1" s="2" t="s">
        <v>153</v>
      </c>
      <c r="H1" s="2" t="s">
        <v>154</v>
      </c>
      <c r="I1" s="2" t="s">
        <v>155</v>
      </c>
      <c r="J1" s="2" t="s">
        <v>253</v>
      </c>
      <c r="K1" s="13" t="s">
        <v>4</v>
      </c>
      <c r="L1" s="13" t="s">
        <v>3</v>
      </c>
      <c r="M1" s="13" t="s">
        <v>157</v>
      </c>
      <c r="N1" s="13" t="s">
        <v>158</v>
      </c>
      <c r="O1" s="2" t="s">
        <v>206</v>
      </c>
      <c r="P1" s="2" t="s">
        <v>207</v>
      </c>
      <c r="Q1" s="2" t="s">
        <v>208</v>
      </c>
      <c r="R1" s="2" t="s">
        <v>211</v>
      </c>
      <c r="S1" s="2" t="s">
        <v>210</v>
      </c>
      <c r="T1" s="2" t="s">
        <v>237</v>
      </c>
    </row>
    <row r="2" spans="1:20" x14ac:dyDescent="0.25">
      <c r="A2" s="31">
        <v>43647</v>
      </c>
      <c r="B2" s="4">
        <v>8</v>
      </c>
      <c r="C2" s="4">
        <v>12</v>
      </c>
      <c r="D2">
        <v>13</v>
      </c>
      <c r="E2">
        <v>17</v>
      </c>
      <c r="H2">
        <f t="shared" ref="H2:H65" si="0">C2-B2</f>
        <v>4</v>
      </c>
      <c r="I2">
        <f t="shared" ref="I2:I29" si="1">E2-D2</f>
        <v>4</v>
      </c>
      <c r="J2">
        <f>G2-F2</f>
        <v>0</v>
      </c>
      <c r="O2">
        <f t="shared" ref="O2:O29" si="2">(SUM(H2:N2))</f>
        <v>8</v>
      </c>
    </row>
    <row r="3" spans="1:20" x14ac:dyDescent="0.25">
      <c r="A3" s="31">
        <v>43648</v>
      </c>
      <c r="B3" s="4">
        <v>8.5</v>
      </c>
      <c r="C3" s="4">
        <v>12</v>
      </c>
      <c r="D3">
        <v>13</v>
      </c>
      <c r="E3">
        <v>17</v>
      </c>
      <c r="H3">
        <f t="shared" si="0"/>
        <v>3.5</v>
      </c>
      <c r="I3">
        <f t="shared" si="1"/>
        <v>4</v>
      </c>
      <c r="J3">
        <f t="shared" ref="J3:J66" si="3">G3-F3</f>
        <v>0</v>
      </c>
      <c r="O3">
        <f t="shared" si="2"/>
        <v>7.5</v>
      </c>
    </row>
    <row r="4" spans="1:20" x14ac:dyDescent="0.25">
      <c r="A4" s="31">
        <v>43649</v>
      </c>
      <c r="B4" s="4">
        <v>8</v>
      </c>
      <c r="C4" s="4">
        <v>12</v>
      </c>
      <c r="D4">
        <v>13</v>
      </c>
      <c r="E4">
        <v>17.5</v>
      </c>
      <c r="H4">
        <f t="shared" si="0"/>
        <v>4</v>
      </c>
      <c r="I4">
        <f t="shared" si="1"/>
        <v>4.5</v>
      </c>
      <c r="J4">
        <f t="shared" si="3"/>
        <v>0</v>
      </c>
      <c r="O4">
        <f t="shared" si="2"/>
        <v>8.5</v>
      </c>
    </row>
    <row r="5" spans="1:20" x14ac:dyDescent="0.25">
      <c r="A5" s="31">
        <v>43650</v>
      </c>
      <c r="H5">
        <f t="shared" si="0"/>
        <v>0</v>
      </c>
      <c r="I5">
        <f t="shared" si="1"/>
        <v>0</v>
      </c>
      <c r="J5">
        <f t="shared" si="3"/>
        <v>0</v>
      </c>
      <c r="N5" s="12">
        <v>7.5</v>
      </c>
      <c r="O5">
        <f t="shared" si="2"/>
        <v>7.5</v>
      </c>
    </row>
    <row r="6" spans="1:20" x14ac:dyDescent="0.25">
      <c r="A6" s="31">
        <v>43651</v>
      </c>
      <c r="H6">
        <f t="shared" si="0"/>
        <v>0</v>
      </c>
      <c r="I6">
        <f t="shared" si="1"/>
        <v>0</v>
      </c>
      <c r="J6">
        <f t="shared" si="3"/>
        <v>0</v>
      </c>
      <c r="L6" s="12">
        <v>6</v>
      </c>
      <c r="O6">
        <f t="shared" si="2"/>
        <v>6</v>
      </c>
    </row>
    <row r="7" spans="1:20" x14ac:dyDescent="0.25">
      <c r="A7" s="15">
        <v>43652</v>
      </c>
      <c r="H7">
        <f t="shared" si="0"/>
        <v>0</v>
      </c>
      <c r="I7">
        <f t="shared" si="1"/>
        <v>0</v>
      </c>
      <c r="J7">
        <f t="shared" si="3"/>
        <v>0</v>
      </c>
      <c r="O7">
        <f t="shared" si="2"/>
        <v>0</v>
      </c>
    </row>
    <row r="8" spans="1:20" x14ac:dyDescent="0.25">
      <c r="A8" s="15">
        <v>43653</v>
      </c>
      <c r="H8">
        <f t="shared" si="0"/>
        <v>0</v>
      </c>
      <c r="I8">
        <f t="shared" si="1"/>
        <v>0</v>
      </c>
      <c r="J8">
        <f t="shared" si="3"/>
        <v>0</v>
      </c>
      <c r="O8">
        <f t="shared" si="2"/>
        <v>0</v>
      </c>
      <c r="P8">
        <f t="shared" ref="P8" si="4">SUM(O2:O8)</f>
        <v>37.5</v>
      </c>
      <c r="Q8">
        <f t="shared" ref="Q8:Q43" si="5">P8-37.5</f>
        <v>0</v>
      </c>
    </row>
    <row r="9" spans="1:20" x14ac:dyDescent="0.25">
      <c r="A9" s="31">
        <v>43654</v>
      </c>
      <c r="H9">
        <f t="shared" si="0"/>
        <v>0</v>
      </c>
      <c r="I9">
        <f t="shared" si="1"/>
        <v>0</v>
      </c>
      <c r="J9">
        <f t="shared" si="3"/>
        <v>0</v>
      </c>
      <c r="K9" s="12">
        <v>7.5</v>
      </c>
      <c r="O9">
        <f t="shared" si="2"/>
        <v>7.5</v>
      </c>
    </row>
    <row r="10" spans="1:20" x14ac:dyDescent="0.25">
      <c r="A10" s="31">
        <v>43655</v>
      </c>
      <c r="H10">
        <f t="shared" si="0"/>
        <v>0</v>
      </c>
      <c r="I10">
        <f t="shared" si="1"/>
        <v>0</v>
      </c>
      <c r="J10">
        <f t="shared" si="3"/>
        <v>0</v>
      </c>
      <c r="K10" s="12">
        <v>5</v>
      </c>
      <c r="M10" s="12">
        <v>0.5</v>
      </c>
      <c r="O10">
        <f t="shared" si="2"/>
        <v>5.5</v>
      </c>
    </row>
    <row r="11" spans="1:20" x14ac:dyDescent="0.25">
      <c r="A11" s="31">
        <v>43656</v>
      </c>
      <c r="B11">
        <v>7</v>
      </c>
      <c r="C11">
        <v>14</v>
      </c>
      <c r="H11">
        <f t="shared" si="0"/>
        <v>7</v>
      </c>
      <c r="I11">
        <f t="shared" si="1"/>
        <v>0</v>
      </c>
      <c r="J11">
        <f t="shared" si="3"/>
        <v>0</v>
      </c>
      <c r="O11">
        <f t="shared" si="2"/>
        <v>7</v>
      </c>
    </row>
    <row r="12" spans="1:20" x14ac:dyDescent="0.25">
      <c r="A12" s="31">
        <v>43657</v>
      </c>
      <c r="B12">
        <v>7.5</v>
      </c>
      <c r="C12">
        <v>17</v>
      </c>
      <c r="H12">
        <f t="shared" si="0"/>
        <v>9.5</v>
      </c>
      <c r="I12">
        <f t="shared" si="1"/>
        <v>0</v>
      </c>
      <c r="J12">
        <f t="shared" si="3"/>
        <v>0</v>
      </c>
      <c r="O12">
        <f t="shared" si="2"/>
        <v>9.5</v>
      </c>
      <c r="R12">
        <v>86.38</v>
      </c>
      <c r="S12">
        <v>147.38</v>
      </c>
    </row>
    <row r="13" spans="1:20" x14ac:dyDescent="0.25">
      <c r="A13" s="31">
        <v>43658</v>
      </c>
      <c r="B13">
        <v>8</v>
      </c>
      <c r="C13">
        <v>16</v>
      </c>
      <c r="H13">
        <f t="shared" si="0"/>
        <v>8</v>
      </c>
      <c r="I13">
        <f t="shared" si="1"/>
        <v>0</v>
      </c>
      <c r="J13">
        <f t="shared" si="3"/>
        <v>0</v>
      </c>
      <c r="O13">
        <f t="shared" si="2"/>
        <v>8</v>
      </c>
    </row>
    <row r="14" spans="1:20" x14ac:dyDescent="0.25">
      <c r="A14" s="15">
        <v>43659</v>
      </c>
      <c r="H14">
        <f t="shared" si="0"/>
        <v>0</v>
      </c>
      <c r="I14">
        <f t="shared" si="1"/>
        <v>0</v>
      </c>
      <c r="J14">
        <f t="shared" si="3"/>
        <v>0</v>
      </c>
      <c r="O14">
        <f t="shared" si="2"/>
        <v>0</v>
      </c>
    </row>
    <row r="15" spans="1:20" x14ac:dyDescent="0.25">
      <c r="A15" s="15">
        <v>43660</v>
      </c>
      <c r="H15">
        <f t="shared" si="0"/>
        <v>0</v>
      </c>
      <c r="I15">
        <f t="shared" si="1"/>
        <v>0</v>
      </c>
      <c r="J15">
        <f t="shared" si="3"/>
        <v>0</v>
      </c>
      <c r="O15">
        <f t="shared" si="2"/>
        <v>0</v>
      </c>
      <c r="P15">
        <f t="shared" ref="P15:P29" si="6">SUM(O9:O15)</f>
        <v>37.5</v>
      </c>
      <c r="Q15">
        <f t="shared" si="5"/>
        <v>0</v>
      </c>
    </row>
    <row r="16" spans="1:20" x14ac:dyDescent="0.25">
      <c r="A16" s="31">
        <v>43661</v>
      </c>
      <c r="B16">
        <v>8.5</v>
      </c>
      <c r="C16">
        <v>12</v>
      </c>
      <c r="D16">
        <v>13</v>
      </c>
      <c r="E16">
        <v>17</v>
      </c>
      <c r="H16">
        <f t="shared" si="0"/>
        <v>3.5</v>
      </c>
      <c r="I16">
        <f t="shared" si="1"/>
        <v>4</v>
      </c>
      <c r="J16">
        <f t="shared" si="3"/>
        <v>0</v>
      </c>
      <c r="O16">
        <f t="shared" si="2"/>
        <v>7.5</v>
      </c>
    </row>
    <row r="17" spans="1:20" x14ac:dyDescent="0.25">
      <c r="A17" s="31">
        <v>43662</v>
      </c>
      <c r="B17">
        <v>8.5</v>
      </c>
      <c r="C17">
        <v>13</v>
      </c>
      <c r="D17">
        <v>14</v>
      </c>
      <c r="E17">
        <v>17.5</v>
      </c>
      <c r="H17">
        <f t="shared" si="0"/>
        <v>4.5</v>
      </c>
      <c r="I17">
        <f t="shared" si="1"/>
        <v>3.5</v>
      </c>
      <c r="J17">
        <f t="shared" si="3"/>
        <v>0</v>
      </c>
      <c r="O17">
        <f t="shared" si="2"/>
        <v>8</v>
      </c>
    </row>
    <row r="18" spans="1:20" x14ac:dyDescent="0.25">
      <c r="A18" s="31">
        <v>43663</v>
      </c>
      <c r="B18">
        <v>8.5</v>
      </c>
      <c r="C18">
        <v>12</v>
      </c>
      <c r="D18">
        <v>13</v>
      </c>
      <c r="E18">
        <v>17</v>
      </c>
      <c r="H18">
        <f t="shared" si="0"/>
        <v>3.5</v>
      </c>
      <c r="I18">
        <f t="shared" si="1"/>
        <v>4</v>
      </c>
      <c r="J18">
        <f t="shared" si="3"/>
        <v>0</v>
      </c>
      <c r="O18">
        <f t="shared" si="2"/>
        <v>7.5</v>
      </c>
    </row>
    <row r="19" spans="1:20" x14ac:dyDescent="0.25">
      <c r="A19" s="31">
        <v>43664</v>
      </c>
      <c r="B19">
        <v>8</v>
      </c>
      <c r="C19">
        <v>12</v>
      </c>
      <c r="D19">
        <v>13</v>
      </c>
      <c r="E19">
        <v>16.5</v>
      </c>
      <c r="H19">
        <f t="shared" si="0"/>
        <v>4</v>
      </c>
      <c r="I19">
        <f t="shared" si="1"/>
        <v>3.5</v>
      </c>
      <c r="J19">
        <f t="shared" si="3"/>
        <v>0</v>
      </c>
      <c r="O19">
        <f t="shared" si="2"/>
        <v>7.5</v>
      </c>
    </row>
    <row r="20" spans="1:20" x14ac:dyDescent="0.25">
      <c r="A20" s="31">
        <v>43665</v>
      </c>
      <c r="B20">
        <v>8.5</v>
      </c>
      <c r="C20">
        <v>12</v>
      </c>
      <c r="D20">
        <v>13</v>
      </c>
      <c r="E20">
        <v>17</v>
      </c>
      <c r="H20">
        <f t="shared" si="0"/>
        <v>3.5</v>
      </c>
      <c r="I20">
        <f t="shared" si="1"/>
        <v>4</v>
      </c>
      <c r="J20">
        <f t="shared" si="3"/>
        <v>0</v>
      </c>
      <c r="O20">
        <f t="shared" si="2"/>
        <v>7.5</v>
      </c>
    </row>
    <row r="21" spans="1:20" x14ac:dyDescent="0.25">
      <c r="A21" s="15">
        <v>43666</v>
      </c>
      <c r="B21">
        <v>7</v>
      </c>
      <c r="C21">
        <v>10</v>
      </c>
      <c r="D21">
        <v>14</v>
      </c>
      <c r="E21">
        <v>16</v>
      </c>
      <c r="H21">
        <f t="shared" si="0"/>
        <v>3</v>
      </c>
      <c r="I21">
        <f t="shared" si="1"/>
        <v>2</v>
      </c>
      <c r="J21">
        <f t="shared" si="3"/>
        <v>0</v>
      </c>
      <c r="T21" t="s">
        <v>159</v>
      </c>
    </row>
    <row r="22" spans="1:20" x14ac:dyDescent="0.25">
      <c r="A22" s="15">
        <v>43667</v>
      </c>
      <c r="B22">
        <v>9</v>
      </c>
      <c r="C22">
        <v>12</v>
      </c>
      <c r="D22">
        <v>14</v>
      </c>
      <c r="E22">
        <v>21</v>
      </c>
      <c r="H22">
        <f t="shared" si="0"/>
        <v>3</v>
      </c>
      <c r="I22">
        <f t="shared" si="1"/>
        <v>7</v>
      </c>
      <c r="J22">
        <f t="shared" si="3"/>
        <v>0</v>
      </c>
      <c r="P22">
        <f t="shared" si="6"/>
        <v>38</v>
      </c>
      <c r="Q22">
        <f t="shared" si="5"/>
        <v>0.5</v>
      </c>
      <c r="T22" t="s">
        <v>159</v>
      </c>
    </row>
    <row r="23" spans="1:20" x14ac:dyDescent="0.25">
      <c r="A23" s="31">
        <v>43668</v>
      </c>
      <c r="B23">
        <v>8.5</v>
      </c>
      <c r="C23">
        <v>11.5</v>
      </c>
      <c r="D23">
        <v>12.5</v>
      </c>
      <c r="E23">
        <v>17.5</v>
      </c>
      <c r="H23">
        <f t="shared" si="0"/>
        <v>3</v>
      </c>
      <c r="I23">
        <f t="shared" si="1"/>
        <v>5</v>
      </c>
      <c r="J23">
        <f t="shared" si="3"/>
        <v>0</v>
      </c>
      <c r="O23">
        <f t="shared" si="2"/>
        <v>8</v>
      </c>
    </row>
    <row r="24" spans="1:20" x14ac:dyDescent="0.25">
      <c r="A24" s="31">
        <v>43669</v>
      </c>
      <c r="B24">
        <v>8.5</v>
      </c>
      <c r="C24">
        <v>12.5</v>
      </c>
      <c r="H24">
        <f t="shared" si="0"/>
        <v>4</v>
      </c>
      <c r="I24">
        <f t="shared" si="1"/>
        <v>0</v>
      </c>
      <c r="J24">
        <f t="shared" si="3"/>
        <v>0</v>
      </c>
      <c r="L24" s="12">
        <v>2.5</v>
      </c>
      <c r="O24">
        <f t="shared" si="2"/>
        <v>6.5</v>
      </c>
    </row>
    <row r="25" spans="1:20" x14ac:dyDescent="0.25">
      <c r="A25" s="31">
        <v>43670</v>
      </c>
      <c r="B25">
        <v>8.5</v>
      </c>
      <c r="C25">
        <v>12</v>
      </c>
      <c r="D25">
        <v>13</v>
      </c>
      <c r="E25">
        <v>17</v>
      </c>
      <c r="H25">
        <f t="shared" si="0"/>
        <v>3.5</v>
      </c>
      <c r="I25">
        <f t="shared" si="1"/>
        <v>4</v>
      </c>
      <c r="J25">
        <f t="shared" si="3"/>
        <v>0</v>
      </c>
      <c r="O25">
        <f t="shared" si="2"/>
        <v>7.5</v>
      </c>
    </row>
    <row r="26" spans="1:20" x14ac:dyDescent="0.25">
      <c r="A26" s="31">
        <v>43671</v>
      </c>
      <c r="B26">
        <v>8</v>
      </c>
      <c r="C26">
        <v>16</v>
      </c>
      <c r="H26">
        <f t="shared" si="0"/>
        <v>8</v>
      </c>
      <c r="I26">
        <f t="shared" si="1"/>
        <v>0</v>
      </c>
      <c r="J26">
        <f t="shared" si="3"/>
        <v>0</v>
      </c>
      <c r="O26">
        <f t="shared" si="2"/>
        <v>8</v>
      </c>
    </row>
    <row r="27" spans="1:20" x14ac:dyDescent="0.25">
      <c r="A27" s="31">
        <v>43672</v>
      </c>
      <c r="B27">
        <v>8.5</v>
      </c>
      <c r="C27">
        <v>16</v>
      </c>
      <c r="H27">
        <f t="shared" si="0"/>
        <v>7.5</v>
      </c>
      <c r="I27">
        <f t="shared" si="1"/>
        <v>0</v>
      </c>
      <c r="J27">
        <f t="shared" si="3"/>
        <v>0</v>
      </c>
      <c r="O27">
        <f t="shared" si="2"/>
        <v>7.5</v>
      </c>
    </row>
    <row r="28" spans="1:20" x14ac:dyDescent="0.25">
      <c r="A28" s="15">
        <v>43673</v>
      </c>
      <c r="H28">
        <f t="shared" si="0"/>
        <v>0</v>
      </c>
      <c r="I28">
        <f t="shared" si="1"/>
        <v>0</v>
      </c>
      <c r="J28">
        <f t="shared" si="3"/>
        <v>0</v>
      </c>
      <c r="O28">
        <f t="shared" si="2"/>
        <v>0</v>
      </c>
    </row>
    <row r="29" spans="1:20" x14ac:dyDescent="0.25">
      <c r="A29" s="15">
        <v>43674</v>
      </c>
      <c r="H29">
        <f t="shared" si="0"/>
        <v>0</v>
      </c>
      <c r="I29">
        <f t="shared" si="1"/>
        <v>0</v>
      </c>
      <c r="J29">
        <f t="shared" si="3"/>
        <v>0</v>
      </c>
      <c r="O29">
        <f t="shared" si="2"/>
        <v>0</v>
      </c>
      <c r="P29">
        <f t="shared" si="6"/>
        <v>37.5</v>
      </c>
      <c r="Q29">
        <f t="shared" si="5"/>
        <v>0</v>
      </c>
    </row>
    <row r="30" spans="1:20" x14ac:dyDescent="0.25">
      <c r="A30" s="31">
        <v>43675</v>
      </c>
      <c r="B30">
        <v>8.5</v>
      </c>
      <c r="C30">
        <v>17</v>
      </c>
      <c r="H30">
        <f t="shared" si="0"/>
        <v>8.5</v>
      </c>
      <c r="I30">
        <f t="shared" ref="I30:I93" si="7">E30-D30</f>
        <v>0</v>
      </c>
      <c r="J30">
        <f t="shared" si="3"/>
        <v>0</v>
      </c>
      <c r="O30">
        <f t="shared" ref="O30:O36" si="8">(SUM(H30:N30))</f>
        <v>8.5</v>
      </c>
      <c r="R30">
        <v>83.25</v>
      </c>
      <c r="S30">
        <v>150.75</v>
      </c>
    </row>
    <row r="31" spans="1:20" x14ac:dyDescent="0.25">
      <c r="A31" s="31">
        <v>43676</v>
      </c>
      <c r="B31">
        <v>8.5</v>
      </c>
      <c r="C31">
        <v>12</v>
      </c>
      <c r="D31">
        <v>13</v>
      </c>
      <c r="E31">
        <v>17</v>
      </c>
      <c r="H31">
        <f t="shared" si="0"/>
        <v>3.5</v>
      </c>
      <c r="I31">
        <f t="shared" si="7"/>
        <v>4</v>
      </c>
      <c r="J31">
        <f t="shared" si="3"/>
        <v>0</v>
      </c>
      <c r="O31">
        <f t="shared" si="8"/>
        <v>7.5</v>
      </c>
    </row>
    <row r="32" spans="1:20" x14ac:dyDescent="0.25">
      <c r="A32" s="31">
        <v>43677</v>
      </c>
      <c r="B32">
        <v>9</v>
      </c>
      <c r="C32">
        <v>17</v>
      </c>
      <c r="H32">
        <f t="shared" si="0"/>
        <v>8</v>
      </c>
      <c r="I32">
        <f t="shared" si="7"/>
        <v>0</v>
      </c>
      <c r="J32">
        <f t="shared" si="3"/>
        <v>0</v>
      </c>
      <c r="O32">
        <f t="shared" si="8"/>
        <v>8</v>
      </c>
    </row>
    <row r="33" spans="1:19" x14ac:dyDescent="0.25">
      <c r="A33" s="31">
        <v>43678</v>
      </c>
      <c r="B33">
        <v>8.5</v>
      </c>
      <c r="C33">
        <v>12</v>
      </c>
      <c r="D33">
        <v>13</v>
      </c>
      <c r="E33">
        <v>17</v>
      </c>
      <c r="H33">
        <f t="shared" si="0"/>
        <v>3.5</v>
      </c>
      <c r="I33">
        <f t="shared" si="7"/>
        <v>4</v>
      </c>
      <c r="J33">
        <f t="shared" si="3"/>
        <v>0</v>
      </c>
      <c r="O33">
        <f t="shared" si="8"/>
        <v>7.5</v>
      </c>
    </row>
    <row r="34" spans="1:19" x14ac:dyDescent="0.25">
      <c r="A34" s="31">
        <v>43679</v>
      </c>
      <c r="H34">
        <f t="shared" si="0"/>
        <v>0</v>
      </c>
      <c r="I34">
        <f t="shared" si="7"/>
        <v>0</v>
      </c>
      <c r="J34">
        <f t="shared" si="3"/>
        <v>0</v>
      </c>
      <c r="L34" s="12">
        <v>5</v>
      </c>
      <c r="O34">
        <f t="shared" si="8"/>
        <v>5</v>
      </c>
    </row>
    <row r="35" spans="1:19" x14ac:dyDescent="0.25">
      <c r="A35" s="15">
        <v>43680</v>
      </c>
      <c r="H35">
        <f t="shared" si="0"/>
        <v>0</v>
      </c>
      <c r="I35">
        <f t="shared" si="7"/>
        <v>0</v>
      </c>
      <c r="J35">
        <f t="shared" si="3"/>
        <v>0</v>
      </c>
      <c r="O35">
        <f t="shared" si="8"/>
        <v>0</v>
      </c>
    </row>
    <row r="36" spans="1:19" x14ac:dyDescent="0.25">
      <c r="A36" s="15">
        <v>43681</v>
      </c>
      <c r="B36">
        <v>9.5</v>
      </c>
      <c r="C36">
        <v>10.5</v>
      </c>
      <c r="H36">
        <f t="shared" si="0"/>
        <v>1</v>
      </c>
      <c r="I36">
        <f t="shared" si="7"/>
        <v>0</v>
      </c>
      <c r="J36">
        <f t="shared" si="3"/>
        <v>0</v>
      </c>
      <c r="O36">
        <f t="shared" si="8"/>
        <v>1</v>
      </c>
      <c r="P36">
        <f t="shared" ref="P36" si="9">SUM(O30:O36)</f>
        <v>37.5</v>
      </c>
      <c r="Q36">
        <f t="shared" si="5"/>
        <v>0</v>
      </c>
    </row>
    <row r="37" spans="1:19" x14ac:dyDescent="0.25">
      <c r="A37" s="31">
        <v>43682</v>
      </c>
      <c r="H37">
        <f t="shared" si="0"/>
        <v>0</v>
      </c>
      <c r="I37">
        <f t="shared" si="7"/>
        <v>0</v>
      </c>
      <c r="J37">
        <f t="shared" si="3"/>
        <v>0</v>
      </c>
      <c r="L37" s="12">
        <v>7.5</v>
      </c>
      <c r="O37">
        <f t="shared" ref="O37:O43" si="10">(SUM(H37:N37))</f>
        <v>7.5</v>
      </c>
      <c r="R37">
        <v>83.25</v>
      </c>
      <c r="S37">
        <v>150.75</v>
      </c>
    </row>
    <row r="38" spans="1:19" x14ac:dyDescent="0.25">
      <c r="A38" s="31">
        <v>43683</v>
      </c>
      <c r="H38">
        <f t="shared" si="0"/>
        <v>0</v>
      </c>
      <c r="I38">
        <f t="shared" si="7"/>
        <v>0</v>
      </c>
      <c r="J38">
        <f t="shared" si="3"/>
        <v>0</v>
      </c>
      <c r="L38" s="12">
        <v>6</v>
      </c>
      <c r="O38">
        <f t="shared" si="10"/>
        <v>6</v>
      </c>
    </row>
    <row r="39" spans="1:19" x14ac:dyDescent="0.25">
      <c r="A39" s="31">
        <v>43684</v>
      </c>
      <c r="B39">
        <v>9</v>
      </c>
      <c r="C39" s="4">
        <v>17</v>
      </c>
      <c r="H39">
        <f t="shared" si="0"/>
        <v>8</v>
      </c>
      <c r="I39">
        <f t="shared" si="7"/>
        <v>0</v>
      </c>
      <c r="J39">
        <f t="shared" si="3"/>
        <v>0</v>
      </c>
      <c r="O39">
        <f t="shared" si="10"/>
        <v>8</v>
      </c>
    </row>
    <row r="40" spans="1:19" x14ac:dyDescent="0.25">
      <c r="A40" s="31">
        <v>43685</v>
      </c>
      <c r="B40" s="4">
        <v>8.5</v>
      </c>
      <c r="C40" s="4">
        <v>17</v>
      </c>
      <c r="D40" s="34"/>
      <c r="E40" s="34"/>
      <c r="F40" s="34"/>
      <c r="G40" s="34"/>
      <c r="H40">
        <f t="shared" si="0"/>
        <v>8.5</v>
      </c>
      <c r="I40">
        <f t="shared" si="7"/>
        <v>0</v>
      </c>
      <c r="J40">
        <f t="shared" si="3"/>
        <v>0</v>
      </c>
      <c r="O40">
        <f t="shared" si="10"/>
        <v>8.5</v>
      </c>
    </row>
    <row r="41" spans="1:19" x14ac:dyDescent="0.25">
      <c r="A41" s="31">
        <v>43686</v>
      </c>
      <c r="B41" s="4">
        <v>8</v>
      </c>
      <c r="C41" s="4">
        <v>12</v>
      </c>
      <c r="D41" s="4">
        <v>13</v>
      </c>
      <c r="E41" s="4">
        <v>16.5</v>
      </c>
      <c r="F41" s="4"/>
      <c r="G41" s="4"/>
      <c r="H41">
        <f t="shared" si="0"/>
        <v>4</v>
      </c>
      <c r="I41">
        <f t="shared" si="7"/>
        <v>3.5</v>
      </c>
      <c r="J41">
        <f t="shared" si="3"/>
        <v>0</v>
      </c>
      <c r="O41">
        <f t="shared" si="10"/>
        <v>7.5</v>
      </c>
    </row>
    <row r="42" spans="1:19" x14ac:dyDescent="0.25">
      <c r="A42" s="15">
        <v>43687</v>
      </c>
      <c r="H42">
        <f t="shared" si="0"/>
        <v>0</v>
      </c>
      <c r="I42">
        <f t="shared" si="7"/>
        <v>0</v>
      </c>
      <c r="J42">
        <f t="shared" si="3"/>
        <v>0</v>
      </c>
      <c r="O42">
        <f t="shared" si="10"/>
        <v>0</v>
      </c>
    </row>
    <row r="43" spans="1:19" x14ac:dyDescent="0.25">
      <c r="A43" s="15">
        <v>43688</v>
      </c>
      <c r="H43">
        <f t="shared" si="0"/>
        <v>0</v>
      </c>
      <c r="I43">
        <f t="shared" si="7"/>
        <v>0</v>
      </c>
      <c r="J43">
        <f t="shared" si="3"/>
        <v>0</v>
      </c>
      <c r="O43">
        <f t="shared" si="10"/>
        <v>0</v>
      </c>
      <c r="P43">
        <f t="shared" ref="P43" si="11">SUM(O37:O43)</f>
        <v>37.5</v>
      </c>
      <c r="Q43">
        <f t="shared" si="5"/>
        <v>0</v>
      </c>
    </row>
    <row r="44" spans="1:19" x14ac:dyDescent="0.25">
      <c r="A44" s="31">
        <v>43689</v>
      </c>
      <c r="B44">
        <v>8</v>
      </c>
      <c r="C44" s="4">
        <v>18</v>
      </c>
      <c r="H44">
        <f t="shared" si="0"/>
        <v>10</v>
      </c>
      <c r="I44">
        <f t="shared" si="7"/>
        <v>0</v>
      </c>
      <c r="J44">
        <f t="shared" si="3"/>
        <v>0</v>
      </c>
      <c r="O44">
        <f t="shared" ref="O44:O64" si="12">(SUM(H44:N44))</f>
        <v>10</v>
      </c>
    </row>
    <row r="45" spans="1:19" x14ac:dyDescent="0.25">
      <c r="A45" s="31">
        <v>43690</v>
      </c>
      <c r="B45">
        <v>8</v>
      </c>
      <c r="C45" s="4">
        <v>19</v>
      </c>
      <c r="H45">
        <f t="shared" si="0"/>
        <v>11</v>
      </c>
      <c r="I45">
        <f t="shared" si="7"/>
        <v>0</v>
      </c>
      <c r="J45">
        <f t="shared" si="3"/>
        <v>0</v>
      </c>
      <c r="O45">
        <f t="shared" si="12"/>
        <v>11</v>
      </c>
    </row>
    <row r="46" spans="1:19" x14ac:dyDescent="0.25">
      <c r="A46" s="31">
        <v>43691</v>
      </c>
      <c r="B46">
        <v>7</v>
      </c>
      <c r="C46" s="4">
        <v>20</v>
      </c>
      <c r="H46">
        <f t="shared" si="0"/>
        <v>13</v>
      </c>
      <c r="I46">
        <f t="shared" si="7"/>
        <v>0</v>
      </c>
      <c r="J46">
        <f t="shared" si="3"/>
        <v>0</v>
      </c>
      <c r="O46">
        <f t="shared" si="12"/>
        <v>13</v>
      </c>
    </row>
    <row r="47" spans="1:19" x14ac:dyDescent="0.25">
      <c r="A47" s="31">
        <v>43692</v>
      </c>
      <c r="B47">
        <v>7</v>
      </c>
      <c r="C47" s="4">
        <v>18</v>
      </c>
      <c r="H47">
        <f t="shared" si="0"/>
        <v>11</v>
      </c>
      <c r="I47">
        <f t="shared" si="7"/>
        <v>0</v>
      </c>
      <c r="J47">
        <f t="shared" si="3"/>
        <v>0</v>
      </c>
      <c r="O47">
        <f t="shared" si="12"/>
        <v>11</v>
      </c>
    </row>
    <row r="48" spans="1:19" x14ac:dyDescent="0.25">
      <c r="A48" s="31">
        <v>43693</v>
      </c>
      <c r="B48">
        <v>8.5</v>
      </c>
      <c r="C48" s="4">
        <v>15</v>
      </c>
      <c r="H48">
        <f t="shared" si="0"/>
        <v>6.5</v>
      </c>
      <c r="I48">
        <f t="shared" si="7"/>
        <v>0</v>
      </c>
      <c r="J48">
        <f t="shared" si="3"/>
        <v>0</v>
      </c>
      <c r="O48">
        <f t="shared" si="12"/>
        <v>6.5</v>
      </c>
      <c r="R48">
        <v>92.63</v>
      </c>
      <c r="S48">
        <v>157.63</v>
      </c>
    </row>
    <row r="49" spans="1:20" x14ac:dyDescent="0.25">
      <c r="A49" s="15">
        <v>43694</v>
      </c>
      <c r="H49">
        <f t="shared" si="0"/>
        <v>0</v>
      </c>
      <c r="I49">
        <f t="shared" si="7"/>
        <v>0</v>
      </c>
      <c r="J49">
        <f t="shared" si="3"/>
        <v>0</v>
      </c>
      <c r="O49">
        <f t="shared" si="12"/>
        <v>0</v>
      </c>
    </row>
    <row r="50" spans="1:20" x14ac:dyDescent="0.25">
      <c r="A50" s="15">
        <v>43695</v>
      </c>
      <c r="H50">
        <f t="shared" si="0"/>
        <v>0</v>
      </c>
      <c r="I50">
        <f t="shared" si="7"/>
        <v>0</v>
      </c>
      <c r="J50">
        <f t="shared" si="3"/>
        <v>0</v>
      </c>
      <c r="O50">
        <f t="shared" si="12"/>
        <v>0</v>
      </c>
      <c r="P50">
        <f t="shared" ref="P50" si="13">SUM(O44:O50)</f>
        <v>51.5</v>
      </c>
      <c r="Q50">
        <f t="shared" ref="Q50" si="14">P50-37.5</f>
        <v>14</v>
      </c>
      <c r="T50" t="s">
        <v>249</v>
      </c>
    </row>
    <row r="51" spans="1:20" x14ac:dyDescent="0.25">
      <c r="A51" s="31">
        <v>43696</v>
      </c>
      <c r="H51">
        <f t="shared" si="0"/>
        <v>0</v>
      </c>
      <c r="I51">
        <f t="shared" si="7"/>
        <v>0</v>
      </c>
      <c r="J51">
        <f t="shared" si="3"/>
        <v>0</v>
      </c>
      <c r="M51" s="12">
        <v>3</v>
      </c>
      <c r="O51">
        <f t="shared" si="12"/>
        <v>3</v>
      </c>
    </row>
    <row r="52" spans="1:20" x14ac:dyDescent="0.25">
      <c r="A52" s="31">
        <v>43697</v>
      </c>
      <c r="B52">
        <v>8.5</v>
      </c>
      <c r="C52">
        <v>13</v>
      </c>
      <c r="D52">
        <v>14</v>
      </c>
      <c r="E52">
        <v>17</v>
      </c>
      <c r="H52">
        <f t="shared" si="0"/>
        <v>4.5</v>
      </c>
      <c r="I52">
        <f t="shared" si="7"/>
        <v>3</v>
      </c>
      <c r="J52">
        <f t="shared" si="3"/>
        <v>0</v>
      </c>
      <c r="O52">
        <f t="shared" si="12"/>
        <v>7.5</v>
      </c>
    </row>
    <row r="53" spans="1:20" x14ac:dyDescent="0.25">
      <c r="A53" s="31">
        <v>43698</v>
      </c>
      <c r="B53">
        <v>5.5</v>
      </c>
      <c r="C53">
        <v>17.5</v>
      </c>
      <c r="H53">
        <f t="shared" si="0"/>
        <v>12</v>
      </c>
      <c r="I53">
        <f t="shared" si="7"/>
        <v>0</v>
      </c>
      <c r="J53">
        <f t="shared" si="3"/>
        <v>0</v>
      </c>
      <c r="O53">
        <f t="shared" si="12"/>
        <v>12</v>
      </c>
    </row>
    <row r="54" spans="1:20" x14ac:dyDescent="0.25">
      <c r="A54" s="31">
        <v>43699</v>
      </c>
      <c r="B54">
        <v>8.5</v>
      </c>
      <c r="C54">
        <v>17</v>
      </c>
      <c r="H54">
        <f t="shared" si="0"/>
        <v>8.5</v>
      </c>
      <c r="I54">
        <f t="shared" si="7"/>
        <v>0</v>
      </c>
      <c r="J54">
        <f t="shared" si="3"/>
        <v>0</v>
      </c>
      <c r="O54">
        <f t="shared" si="12"/>
        <v>8.5</v>
      </c>
    </row>
    <row r="55" spans="1:20" x14ac:dyDescent="0.25">
      <c r="A55" s="31">
        <v>43700</v>
      </c>
      <c r="B55">
        <v>8.5</v>
      </c>
      <c r="C55">
        <v>17</v>
      </c>
      <c r="H55">
        <f t="shared" si="0"/>
        <v>8.5</v>
      </c>
      <c r="I55">
        <f t="shared" si="7"/>
        <v>0</v>
      </c>
      <c r="J55">
        <f t="shared" si="3"/>
        <v>0</v>
      </c>
      <c r="O55">
        <f t="shared" si="12"/>
        <v>8.5</v>
      </c>
    </row>
    <row r="56" spans="1:20" x14ac:dyDescent="0.25">
      <c r="A56" s="15">
        <v>43701</v>
      </c>
      <c r="H56">
        <f t="shared" si="0"/>
        <v>0</v>
      </c>
      <c r="I56">
        <f t="shared" si="7"/>
        <v>0</v>
      </c>
      <c r="J56">
        <f t="shared" si="3"/>
        <v>0</v>
      </c>
      <c r="O56">
        <f t="shared" si="12"/>
        <v>0</v>
      </c>
    </row>
    <row r="57" spans="1:20" x14ac:dyDescent="0.25">
      <c r="A57" s="15">
        <v>43702</v>
      </c>
      <c r="H57">
        <f t="shared" si="0"/>
        <v>0</v>
      </c>
      <c r="I57">
        <f t="shared" si="7"/>
        <v>0</v>
      </c>
      <c r="J57">
        <f t="shared" si="3"/>
        <v>0</v>
      </c>
      <c r="O57">
        <f t="shared" si="12"/>
        <v>0</v>
      </c>
      <c r="P57">
        <f t="shared" ref="P57" si="15">SUM(O51:O57)</f>
        <v>39.5</v>
      </c>
      <c r="Q57">
        <f t="shared" ref="Q57" si="16">P57-37.5</f>
        <v>2</v>
      </c>
    </row>
    <row r="58" spans="1:20" x14ac:dyDescent="0.25">
      <c r="A58" s="31">
        <v>43703</v>
      </c>
      <c r="B58">
        <v>7.5</v>
      </c>
      <c r="C58">
        <v>17</v>
      </c>
      <c r="H58">
        <f t="shared" si="0"/>
        <v>9.5</v>
      </c>
      <c r="I58">
        <f t="shared" si="7"/>
        <v>0</v>
      </c>
      <c r="J58">
        <f t="shared" si="3"/>
        <v>0</v>
      </c>
      <c r="O58">
        <f t="shared" si="12"/>
        <v>9.5</v>
      </c>
    </row>
    <row r="59" spans="1:20" x14ac:dyDescent="0.25">
      <c r="A59" s="31">
        <v>43704</v>
      </c>
      <c r="B59">
        <v>8</v>
      </c>
      <c r="C59">
        <v>17</v>
      </c>
      <c r="H59">
        <f t="shared" si="0"/>
        <v>9</v>
      </c>
      <c r="I59">
        <f t="shared" si="7"/>
        <v>0</v>
      </c>
      <c r="J59">
        <f t="shared" si="3"/>
        <v>0</v>
      </c>
      <c r="O59">
        <f t="shared" si="12"/>
        <v>9</v>
      </c>
      <c r="R59">
        <v>92.63</v>
      </c>
      <c r="S59">
        <v>139.13</v>
      </c>
    </row>
    <row r="60" spans="1:20" x14ac:dyDescent="0.25">
      <c r="A60" s="31">
        <v>43705</v>
      </c>
      <c r="H60">
        <f t="shared" si="0"/>
        <v>0</v>
      </c>
      <c r="I60">
        <f t="shared" si="7"/>
        <v>0</v>
      </c>
      <c r="J60">
        <f t="shared" si="3"/>
        <v>0</v>
      </c>
      <c r="K60" s="12">
        <v>7.5</v>
      </c>
      <c r="O60">
        <f t="shared" si="12"/>
        <v>7.5</v>
      </c>
    </row>
    <row r="61" spans="1:20" x14ac:dyDescent="0.25">
      <c r="A61" s="31">
        <v>43706</v>
      </c>
      <c r="H61">
        <f t="shared" si="0"/>
        <v>0</v>
      </c>
      <c r="I61">
        <f t="shared" si="7"/>
        <v>0</v>
      </c>
      <c r="J61">
        <f t="shared" si="3"/>
        <v>0</v>
      </c>
      <c r="K61" s="12">
        <v>7.5</v>
      </c>
      <c r="O61">
        <f t="shared" si="12"/>
        <v>7.5</v>
      </c>
    </row>
    <row r="62" spans="1:20" x14ac:dyDescent="0.25">
      <c r="A62" s="31">
        <v>43707</v>
      </c>
      <c r="H62">
        <f t="shared" si="0"/>
        <v>0</v>
      </c>
      <c r="I62">
        <f t="shared" si="7"/>
        <v>0</v>
      </c>
      <c r="J62">
        <f t="shared" si="3"/>
        <v>0</v>
      </c>
      <c r="K62" s="12">
        <v>4</v>
      </c>
      <c r="O62">
        <f t="shared" si="12"/>
        <v>4</v>
      </c>
    </row>
    <row r="63" spans="1:20" x14ac:dyDescent="0.25">
      <c r="A63" s="15">
        <v>43708</v>
      </c>
      <c r="H63">
        <f t="shared" si="0"/>
        <v>0</v>
      </c>
      <c r="I63">
        <f t="shared" si="7"/>
        <v>0</v>
      </c>
      <c r="J63">
        <f t="shared" si="3"/>
        <v>0</v>
      </c>
      <c r="O63">
        <f t="shared" si="12"/>
        <v>0</v>
      </c>
    </row>
    <row r="64" spans="1:20" x14ac:dyDescent="0.25">
      <c r="A64" s="15">
        <v>43709</v>
      </c>
      <c r="H64">
        <f t="shared" si="0"/>
        <v>0</v>
      </c>
      <c r="I64">
        <f t="shared" si="7"/>
        <v>0</v>
      </c>
      <c r="J64">
        <f t="shared" si="3"/>
        <v>0</v>
      </c>
      <c r="O64">
        <f t="shared" si="12"/>
        <v>0</v>
      </c>
      <c r="P64">
        <f t="shared" ref="P64" si="17">SUM(O58:O64)</f>
        <v>37.5</v>
      </c>
      <c r="Q64">
        <f t="shared" ref="Q64" si="18">P64-37.5</f>
        <v>0</v>
      </c>
    </row>
    <row r="65" spans="1:20" x14ac:dyDescent="0.25">
      <c r="A65" s="31">
        <v>43710</v>
      </c>
      <c r="H65">
        <f t="shared" si="0"/>
        <v>0</v>
      </c>
      <c r="I65">
        <f t="shared" si="7"/>
        <v>0</v>
      </c>
      <c r="J65">
        <f t="shared" si="3"/>
        <v>0</v>
      </c>
      <c r="N65" s="12">
        <v>7.5</v>
      </c>
      <c r="O65">
        <f t="shared" ref="O65:O85" si="19">(SUM(H65:N65))</f>
        <v>7.5</v>
      </c>
    </row>
    <row r="66" spans="1:20" x14ac:dyDescent="0.25">
      <c r="A66" s="31">
        <v>43711</v>
      </c>
      <c r="H66">
        <f t="shared" ref="H66:H191" si="20">C66-B66</f>
        <v>0</v>
      </c>
      <c r="I66">
        <f t="shared" si="7"/>
        <v>0</v>
      </c>
      <c r="J66">
        <f t="shared" si="3"/>
        <v>0</v>
      </c>
      <c r="N66" s="12">
        <v>7.5</v>
      </c>
      <c r="O66">
        <f t="shared" si="19"/>
        <v>7.5</v>
      </c>
    </row>
    <row r="67" spans="1:20" x14ac:dyDescent="0.25">
      <c r="A67" s="31">
        <v>43712</v>
      </c>
      <c r="H67">
        <f t="shared" si="20"/>
        <v>0</v>
      </c>
      <c r="I67">
        <f t="shared" si="7"/>
        <v>0</v>
      </c>
      <c r="J67">
        <f t="shared" ref="J67:J191" si="21">G67-F67</f>
        <v>0</v>
      </c>
      <c r="N67" s="12">
        <v>7.5</v>
      </c>
      <c r="O67">
        <f t="shared" si="19"/>
        <v>7.5</v>
      </c>
    </row>
    <row r="68" spans="1:20" x14ac:dyDescent="0.25">
      <c r="A68" s="31">
        <v>43713</v>
      </c>
      <c r="H68">
        <f t="shared" si="20"/>
        <v>0</v>
      </c>
      <c r="I68">
        <f t="shared" si="7"/>
        <v>0</v>
      </c>
      <c r="J68">
        <f t="shared" si="21"/>
        <v>0</v>
      </c>
      <c r="N68" s="12">
        <v>7.5</v>
      </c>
      <c r="O68">
        <f t="shared" si="19"/>
        <v>7.5</v>
      </c>
    </row>
    <row r="69" spans="1:20" x14ac:dyDescent="0.25">
      <c r="A69" s="31">
        <v>43714</v>
      </c>
      <c r="H69">
        <f t="shared" si="20"/>
        <v>0</v>
      </c>
      <c r="I69">
        <f t="shared" si="7"/>
        <v>0</v>
      </c>
      <c r="J69">
        <f t="shared" si="21"/>
        <v>0</v>
      </c>
      <c r="N69" s="12">
        <v>7.5</v>
      </c>
      <c r="O69">
        <f t="shared" si="19"/>
        <v>7.5</v>
      </c>
    </row>
    <row r="70" spans="1:20" x14ac:dyDescent="0.25">
      <c r="A70" s="15">
        <v>43715</v>
      </c>
      <c r="H70">
        <f t="shared" si="20"/>
        <v>0</v>
      </c>
      <c r="I70">
        <f t="shared" si="7"/>
        <v>0</v>
      </c>
      <c r="J70">
        <f t="shared" si="21"/>
        <v>0</v>
      </c>
      <c r="O70">
        <f t="shared" si="19"/>
        <v>0</v>
      </c>
    </row>
    <row r="71" spans="1:20" x14ac:dyDescent="0.25">
      <c r="A71" s="15">
        <v>43716</v>
      </c>
      <c r="H71">
        <f t="shared" si="20"/>
        <v>0</v>
      </c>
      <c r="I71">
        <f t="shared" si="7"/>
        <v>0</v>
      </c>
      <c r="J71">
        <f t="shared" si="21"/>
        <v>0</v>
      </c>
      <c r="O71">
        <f t="shared" si="19"/>
        <v>0</v>
      </c>
      <c r="P71">
        <f t="shared" ref="P71" si="22">SUM(O65:O71)</f>
        <v>37.5</v>
      </c>
      <c r="Q71">
        <f t="shared" ref="Q71" si="23">P71-37.5</f>
        <v>0</v>
      </c>
    </row>
    <row r="72" spans="1:20" x14ac:dyDescent="0.25">
      <c r="A72" s="31">
        <v>43717</v>
      </c>
      <c r="B72">
        <v>8</v>
      </c>
      <c r="C72">
        <v>16.5</v>
      </c>
      <c r="H72">
        <f t="shared" si="20"/>
        <v>8.5</v>
      </c>
      <c r="I72">
        <f t="shared" si="7"/>
        <v>0</v>
      </c>
      <c r="J72">
        <f t="shared" si="21"/>
        <v>0</v>
      </c>
      <c r="O72">
        <f t="shared" si="19"/>
        <v>8.5</v>
      </c>
    </row>
    <row r="73" spans="1:20" x14ac:dyDescent="0.25">
      <c r="A73" s="31">
        <v>43718</v>
      </c>
      <c r="B73">
        <v>9</v>
      </c>
      <c r="C73">
        <v>12</v>
      </c>
      <c r="D73" s="4">
        <v>13</v>
      </c>
      <c r="E73" s="4">
        <v>16</v>
      </c>
      <c r="F73" s="4"/>
      <c r="G73" s="4"/>
      <c r="H73">
        <f t="shared" si="20"/>
        <v>3</v>
      </c>
      <c r="I73">
        <f t="shared" si="7"/>
        <v>3</v>
      </c>
      <c r="J73">
        <f t="shared" si="21"/>
        <v>0</v>
      </c>
      <c r="O73">
        <f t="shared" si="19"/>
        <v>6</v>
      </c>
    </row>
    <row r="74" spans="1:20" x14ac:dyDescent="0.25">
      <c r="A74" s="31">
        <v>43719</v>
      </c>
      <c r="B74" s="4">
        <v>8.5</v>
      </c>
      <c r="C74" s="4">
        <v>12</v>
      </c>
      <c r="D74" s="4">
        <v>13</v>
      </c>
      <c r="E74" s="4">
        <v>16</v>
      </c>
      <c r="F74" s="4"/>
      <c r="G74" s="4"/>
      <c r="H74">
        <f t="shared" si="20"/>
        <v>3.5</v>
      </c>
      <c r="I74">
        <f t="shared" si="7"/>
        <v>3</v>
      </c>
      <c r="J74">
        <f t="shared" si="21"/>
        <v>0</v>
      </c>
      <c r="O74">
        <f t="shared" si="19"/>
        <v>6.5</v>
      </c>
    </row>
    <row r="75" spans="1:20" x14ac:dyDescent="0.25">
      <c r="A75" s="31">
        <v>43720</v>
      </c>
      <c r="B75" s="4">
        <v>8</v>
      </c>
      <c r="C75" s="4">
        <v>12</v>
      </c>
      <c r="D75" s="4">
        <v>13</v>
      </c>
      <c r="E75" s="4">
        <v>17</v>
      </c>
      <c r="F75" s="4"/>
      <c r="G75" s="4"/>
      <c r="H75">
        <f t="shared" si="20"/>
        <v>4</v>
      </c>
      <c r="I75">
        <f t="shared" si="7"/>
        <v>4</v>
      </c>
      <c r="J75">
        <f t="shared" si="21"/>
        <v>0</v>
      </c>
      <c r="O75">
        <f t="shared" si="19"/>
        <v>8</v>
      </c>
    </row>
    <row r="76" spans="1:20" x14ac:dyDescent="0.25">
      <c r="A76" s="31">
        <v>43721</v>
      </c>
      <c r="B76" s="4">
        <v>8.5</v>
      </c>
      <c r="C76" s="4">
        <v>12</v>
      </c>
      <c r="D76" s="4">
        <v>13</v>
      </c>
      <c r="E76" s="4">
        <v>17</v>
      </c>
      <c r="F76" s="4"/>
      <c r="G76" s="4"/>
      <c r="H76">
        <f t="shared" si="20"/>
        <v>3.5</v>
      </c>
      <c r="I76">
        <f t="shared" si="7"/>
        <v>4</v>
      </c>
      <c r="J76">
        <f t="shared" si="21"/>
        <v>0</v>
      </c>
      <c r="O76">
        <f t="shared" si="19"/>
        <v>7.5</v>
      </c>
    </row>
    <row r="77" spans="1:20" x14ac:dyDescent="0.25">
      <c r="A77" s="15">
        <v>43722</v>
      </c>
      <c r="H77">
        <f t="shared" si="20"/>
        <v>0</v>
      </c>
      <c r="I77">
        <f t="shared" si="7"/>
        <v>0</v>
      </c>
      <c r="J77">
        <f t="shared" si="21"/>
        <v>0</v>
      </c>
      <c r="M77" s="12">
        <v>1</v>
      </c>
      <c r="O77">
        <f t="shared" si="19"/>
        <v>1</v>
      </c>
    </row>
    <row r="78" spans="1:20" x14ac:dyDescent="0.25">
      <c r="A78" s="15">
        <v>43723</v>
      </c>
      <c r="H78">
        <f t="shared" si="20"/>
        <v>0</v>
      </c>
      <c r="I78">
        <f t="shared" si="7"/>
        <v>0</v>
      </c>
      <c r="J78">
        <f t="shared" si="21"/>
        <v>0</v>
      </c>
      <c r="O78">
        <f t="shared" si="19"/>
        <v>0</v>
      </c>
      <c r="P78">
        <f t="shared" ref="P78:P92" si="24">SUM(O72:O78)</f>
        <v>37.5</v>
      </c>
      <c r="Q78">
        <f t="shared" ref="Q78:Q92" si="25">P78-37.5</f>
        <v>0</v>
      </c>
    </row>
    <row r="79" spans="1:20" x14ac:dyDescent="0.25">
      <c r="A79" s="31">
        <v>43724</v>
      </c>
      <c r="B79" s="4">
        <v>8.5</v>
      </c>
      <c r="C79" s="4">
        <v>11.5</v>
      </c>
      <c r="D79" s="4"/>
      <c r="E79" s="4"/>
      <c r="F79" s="4"/>
      <c r="G79" s="4"/>
      <c r="H79">
        <f t="shared" si="20"/>
        <v>3</v>
      </c>
      <c r="I79">
        <f t="shared" si="7"/>
        <v>0</v>
      </c>
      <c r="J79">
        <f t="shared" si="21"/>
        <v>0</v>
      </c>
      <c r="O79">
        <f t="shared" si="19"/>
        <v>3</v>
      </c>
      <c r="T79" t="s">
        <v>250</v>
      </c>
    </row>
    <row r="80" spans="1:20" x14ac:dyDescent="0.25">
      <c r="A80" s="31">
        <v>43725</v>
      </c>
      <c r="B80" s="4">
        <v>8.5</v>
      </c>
      <c r="C80" s="4">
        <v>15</v>
      </c>
      <c r="D80" s="4"/>
      <c r="E80" s="4"/>
      <c r="F80" s="4"/>
      <c r="G80" s="4"/>
      <c r="H80">
        <f t="shared" si="20"/>
        <v>6.5</v>
      </c>
      <c r="I80">
        <f t="shared" si="7"/>
        <v>0</v>
      </c>
      <c r="J80">
        <f t="shared" si="21"/>
        <v>0</v>
      </c>
      <c r="O80">
        <f t="shared" si="19"/>
        <v>6.5</v>
      </c>
    </row>
    <row r="81" spans="1:20" x14ac:dyDescent="0.25">
      <c r="A81" s="31">
        <v>43726</v>
      </c>
      <c r="B81" s="4">
        <v>8.5</v>
      </c>
      <c r="C81" s="4">
        <v>17</v>
      </c>
      <c r="D81" s="4"/>
      <c r="E81" s="4"/>
      <c r="F81" s="4"/>
      <c r="G81" s="4"/>
      <c r="H81">
        <f t="shared" si="20"/>
        <v>8.5</v>
      </c>
      <c r="I81">
        <f t="shared" si="7"/>
        <v>0</v>
      </c>
      <c r="J81">
        <f t="shared" si="21"/>
        <v>0</v>
      </c>
      <c r="O81">
        <f t="shared" si="19"/>
        <v>8.5</v>
      </c>
    </row>
    <row r="82" spans="1:20" x14ac:dyDescent="0.25">
      <c r="A82" s="31">
        <v>43727</v>
      </c>
      <c r="B82" s="4">
        <v>8.5</v>
      </c>
      <c r="C82" s="4">
        <v>12.5</v>
      </c>
      <c r="D82" s="4">
        <v>13.5</v>
      </c>
      <c r="E82" s="4">
        <v>20</v>
      </c>
      <c r="F82" s="4"/>
      <c r="G82" s="4"/>
      <c r="H82">
        <f t="shared" si="20"/>
        <v>4</v>
      </c>
      <c r="I82">
        <f t="shared" si="7"/>
        <v>6.5</v>
      </c>
      <c r="J82">
        <f t="shared" si="21"/>
        <v>0</v>
      </c>
      <c r="O82">
        <f t="shared" si="19"/>
        <v>10.5</v>
      </c>
    </row>
    <row r="83" spans="1:20" x14ac:dyDescent="0.25">
      <c r="A83" s="31">
        <v>43728</v>
      </c>
      <c r="B83" s="4">
        <v>7.5</v>
      </c>
      <c r="C83" s="4">
        <v>13</v>
      </c>
      <c r="D83" s="4">
        <v>14</v>
      </c>
      <c r="E83" s="4">
        <v>17.5</v>
      </c>
      <c r="F83" s="4"/>
      <c r="G83" s="4"/>
      <c r="H83">
        <f t="shared" si="20"/>
        <v>5.5</v>
      </c>
      <c r="I83">
        <f t="shared" si="7"/>
        <v>3.5</v>
      </c>
      <c r="J83">
        <f t="shared" si="21"/>
        <v>0</v>
      </c>
      <c r="O83">
        <f t="shared" si="19"/>
        <v>9</v>
      </c>
    </row>
    <row r="84" spans="1:20" x14ac:dyDescent="0.25">
      <c r="A84" s="15">
        <v>43729</v>
      </c>
      <c r="B84" s="4">
        <v>8.5</v>
      </c>
      <c r="C84" s="4">
        <v>12</v>
      </c>
      <c r="H84">
        <f>C84-B84</f>
        <v>3.5</v>
      </c>
      <c r="I84">
        <f t="shared" si="7"/>
        <v>0</v>
      </c>
      <c r="J84">
        <f>G84-F84</f>
        <v>0</v>
      </c>
      <c r="O84">
        <f t="shared" si="19"/>
        <v>3.5</v>
      </c>
    </row>
    <row r="85" spans="1:20" x14ac:dyDescent="0.25">
      <c r="A85" s="15">
        <v>43730</v>
      </c>
      <c r="H85">
        <f t="shared" si="20"/>
        <v>0</v>
      </c>
      <c r="I85">
        <f t="shared" si="7"/>
        <v>0</v>
      </c>
      <c r="J85">
        <f t="shared" si="21"/>
        <v>0</v>
      </c>
      <c r="O85">
        <f t="shared" si="19"/>
        <v>0</v>
      </c>
      <c r="P85">
        <f t="shared" si="24"/>
        <v>41</v>
      </c>
      <c r="Q85">
        <f t="shared" si="25"/>
        <v>3.5</v>
      </c>
      <c r="T85" t="s">
        <v>251</v>
      </c>
    </row>
    <row r="86" spans="1:20" x14ac:dyDescent="0.25">
      <c r="A86" s="31">
        <v>43731</v>
      </c>
      <c r="B86" s="4">
        <v>8.5</v>
      </c>
      <c r="C86" s="4">
        <v>12</v>
      </c>
      <c r="D86">
        <v>13</v>
      </c>
      <c r="E86">
        <v>17.5</v>
      </c>
      <c r="H86">
        <f t="shared" si="20"/>
        <v>3.5</v>
      </c>
      <c r="I86">
        <f t="shared" si="7"/>
        <v>4.5</v>
      </c>
      <c r="J86">
        <f t="shared" si="21"/>
        <v>0</v>
      </c>
      <c r="O86">
        <f t="shared" ref="O86:O92" si="26">(SUM(H86:N86))</f>
        <v>8</v>
      </c>
    </row>
    <row r="87" spans="1:20" x14ac:dyDescent="0.25">
      <c r="A87" s="31">
        <v>43732</v>
      </c>
      <c r="B87" s="4">
        <v>8.5</v>
      </c>
      <c r="C87" s="4">
        <v>12</v>
      </c>
      <c r="D87">
        <v>13</v>
      </c>
      <c r="E87">
        <v>15</v>
      </c>
      <c r="F87">
        <v>20.5</v>
      </c>
      <c r="G87">
        <v>24</v>
      </c>
      <c r="H87">
        <f t="shared" si="20"/>
        <v>3.5</v>
      </c>
      <c r="I87">
        <f t="shared" si="7"/>
        <v>2</v>
      </c>
      <c r="J87">
        <f t="shared" si="21"/>
        <v>3.5</v>
      </c>
      <c r="O87">
        <f t="shared" si="26"/>
        <v>9</v>
      </c>
    </row>
    <row r="88" spans="1:20" x14ac:dyDescent="0.25">
      <c r="A88" s="31">
        <v>43733</v>
      </c>
      <c r="B88" s="4">
        <v>10</v>
      </c>
      <c r="C88" s="4">
        <v>18</v>
      </c>
      <c r="D88">
        <v>20</v>
      </c>
      <c r="E88">
        <v>26</v>
      </c>
      <c r="H88">
        <f t="shared" si="20"/>
        <v>8</v>
      </c>
      <c r="I88">
        <f t="shared" si="7"/>
        <v>6</v>
      </c>
      <c r="J88">
        <f t="shared" si="21"/>
        <v>0</v>
      </c>
      <c r="O88">
        <f t="shared" si="26"/>
        <v>14</v>
      </c>
    </row>
    <row r="89" spans="1:20" x14ac:dyDescent="0.25">
      <c r="A89" s="31">
        <v>43734</v>
      </c>
      <c r="B89" s="4">
        <v>8.5</v>
      </c>
      <c r="C89" s="4">
        <v>12</v>
      </c>
      <c r="D89">
        <v>13</v>
      </c>
      <c r="E89">
        <v>17.5</v>
      </c>
      <c r="H89">
        <f t="shared" si="20"/>
        <v>3.5</v>
      </c>
      <c r="I89">
        <f t="shared" si="7"/>
        <v>4.5</v>
      </c>
      <c r="J89">
        <f t="shared" si="21"/>
        <v>0</v>
      </c>
      <c r="O89">
        <f t="shared" si="26"/>
        <v>8</v>
      </c>
    </row>
    <row r="90" spans="1:20" x14ac:dyDescent="0.25">
      <c r="A90" s="31">
        <v>43735</v>
      </c>
      <c r="B90" s="4">
        <v>9</v>
      </c>
      <c r="C90" s="4">
        <v>12.5</v>
      </c>
      <c r="H90">
        <f t="shared" si="20"/>
        <v>3.5</v>
      </c>
      <c r="I90">
        <f t="shared" si="7"/>
        <v>0</v>
      </c>
      <c r="J90">
        <f t="shared" si="21"/>
        <v>0</v>
      </c>
      <c r="O90">
        <f t="shared" si="26"/>
        <v>3.5</v>
      </c>
      <c r="R90">
        <v>83</v>
      </c>
      <c r="S90">
        <v>148.5</v>
      </c>
    </row>
    <row r="91" spans="1:20" x14ac:dyDescent="0.25">
      <c r="A91" s="15">
        <v>43736</v>
      </c>
      <c r="H91">
        <f t="shared" si="20"/>
        <v>0</v>
      </c>
      <c r="I91">
        <f t="shared" si="7"/>
        <v>0</v>
      </c>
      <c r="J91">
        <f t="shared" si="21"/>
        <v>0</v>
      </c>
      <c r="O91">
        <f t="shared" si="26"/>
        <v>0</v>
      </c>
    </row>
    <row r="92" spans="1:20" x14ac:dyDescent="0.25">
      <c r="A92" s="15">
        <v>43737</v>
      </c>
      <c r="H92">
        <f t="shared" si="20"/>
        <v>0</v>
      </c>
      <c r="I92">
        <f t="shared" si="7"/>
        <v>0</v>
      </c>
      <c r="J92">
        <f t="shared" si="21"/>
        <v>0</v>
      </c>
      <c r="O92">
        <f t="shared" si="26"/>
        <v>0</v>
      </c>
      <c r="P92">
        <f t="shared" si="24"/>
        <v>42.5</v>
      </c>
      <c r="Q92">
        <f t="shared" si="25"/>
        <v>5</v>
      </c>
    </row>
    <row r="93" spans="1:20" x14ac:dyDescent="0.25">
      <c r="A93" s="31">
        <v>43738</v>
      </c>
      <c r="B93" s="4">
        <v>8.5</v>
      </c>
      <c r="C93" s="4">
        <v>16</v>
      </c>
      <c r="H93">
        <f t="shared" si="20"/>
        <v>7.5</v>
      </c>
      <c r="I93">
        <f t="shared" si="7"/>
        <v>0</v>
      </c>
      <c r="J93">
        <f t="shared" si="21"/>
        <v>0</v>
      </c>
      <c r="O93">
        <f t="shared" ref="O93:O106" si="27">(SUM(H93:N93))</f>
        <v>7.5</v>
      </c>
    </row>
    <row r="94" spans="1:20" x14ac:dyDescent="0.25">
      <c r="A94" s="31">
        <v>43739</v>
      </c>
      <c r="B94" s="4">
        <v>8.5</v>
      </c>
      <c r="C94" s="4">
        <v>16</v>
      </c>
      <c r="H94">
        <f t="shared" si="20"/>
        <v>7.5</v>
      </c>
      <c r="I94">
        <f t="shared" ref="I94:I191" si="28">E94-D94</f>
        <v>0</v>
      </c>
      <c r="J94">
        <f t="shared" si="21"/>
        <v>0</v>
      </c>
      <c r="O94">
        <f t="shared" si="27"/>
        <v>7.5</v>
      </c>
    </row>
    <row r="95" spans="1:20" x14ac:dyDescent="0.25">
      <c r="A95" s="31">
        <v>43740</v>
      </c>
      <c r="B95" s="4">
        <v>8.5</v>
      </c>
      <c r="C95" s="4">
        <v>12</v>
      </c>
      <c r="D95">
        <v>13</v>
      </c>
      <c r="E95">
        <v>17</v>
      </c>
      <c r="H95">
        <f t="shared" si="20"/>
        <v>3.5</v>
      </c>
      <c r="I95">
        <f t="shared" si="28"/>
        <v>4</v>
      </c>
      <c r="J95">
        <f t="shared" si="21"/>
        <v>0</v>
      </c>
      <c r="O95">
        <f t="shared" si="27"/>
        <v>7.5</v>
      </c>
    </row>
    <row r="96" spans="1:20" x14ac:dyDescent="0.25">
      <c r="A96" s="31">
        <v>43741</v>
      </c>
      <c r="B96" s="4">
        <v>8</v>
      </c>
      <c r="C96" s="4">
        <v>12</v>
      </c>
      <c r="H96">
        <f t="shared" si="20"/>
        <v>4</v>
      </c>
      <c r="I96">
        <f t="shared" si="28"/>
        <v>0</v>
      </c>
      <c r="J96">
        <f t="shared" si="21"/>
        <v>0</v>
      </c>
      <c r="L96" s="12">
        <v>3.5</v>
      </c>
      <c r="O96">
        <f t="shared" si="27"/>
        <v>7.5</v>
      </c>
    </row>
    <row r="97" spans="1:19" x14ac:dyDescent="0.25">
      <c r="A97" s="31">
        <v>43742</v>
      </c>
      <c r="B97" s="4"/>
      <c r="C97" s="4"/>
      <c r="H97">
        <f t="shared" si="20"/>
        <v>0</v>
      </c>
      <c r="I97">
        <f t="shared" si="28"/>
        <v>0</v>
      </c>
      <c r="J97">
        <f t="shared" si="21"/>
        <v>0</v>
      </c>
      <c r="L97" s="12">
        <v>7.5</v>
      </c>
      <c r="O97">
        <f t="shared" si="27"/>
        <v>7.5</v>
      </c>
    </row>
    <row r="98" spans="1:19" x14ac:dyDescent="0.25">
      <c r="A98" s="15">
        <v>43743</v>
      </c>
      <c r="H98">
        <f t="shared" si="20"/>
        <v>0</v>
      </c>
      <c r="I98">
        <f t="shared" si="28"/>
        <v>0</v>
      </c>
      <c r="J98">
        <f t="shared" si="21"/>
        <v>0</v>
      </c>
      <c r="O98">
        <f t="shared" si="27"/>
        <v>0</v>
      </c>
    </row>
    <row r="99" spans="1:19" x14ac:dyDescent="0.25">
      <c r="A99" s="15">
        <v>43744</v>
      </c>
      <c r="H99">
        <f t="shared" si="20"/>
        <v>0</v>
      </c>
      <c r="I99">
        <f t="shared" si="28"/>
        <v>0</v>
      </c>
      <c r="J99">
        <f t="shared" si="21"/>
        <v>0</v>
      </c>
      <c r="O99">
        <f t="shared" si="27"/>
        <v>0</v>
      </c>
      <c r="P99">
        <f t="shared" ref="P99:P106" si="29">SUM(O93:O99)</f>
        <v>37.5</v>
      </c>
      <c r="Q99">
        <f t="shared" ref="Q99:Q120" si="30">P99-37.5</f>
        <v>0</v>
      </c>
    </row>
    <row r="100" spans="1:19" x14ac:dyDescent="0.25">
      <c r="A100" s="31">
        <v>43745</v>
      </c>
      <c r="B100">
        <v>9</v>
      </c>
      <c r="C100">
        <v>12</v>
      </c>
      <c r="D100">
        <v>13</v>
      </c>
      <c r="E100">
        <v>17</v>
      </c>
      <c r="H100">
        <f t="shared" ref="H100:H106" si="31">C100-B100</f>
        <v>3</v>
      </c>
      <c r="I100">
        <f t="shared" si="28"/>
        <v>4</v>
      </c>
      <c r="J100">
        <f t="shared" ref="J100:J106" si="32">G100-F100</f>
        <v>0</v>
      </c>
      <c r="O100">
        <f t="shared" si="27"/>
        <v>7</v>
      </c>
      <c r="R100">
        <v>83</v>
      </c>
      <c r="S100">
        <v>148.5</v>
      </c>
    </row>
    <row r="101" spans="1:19" x14ac:dyDescent="0.25">
      <c r="A101" s="31">
        <v>43746</v>
      </c>
      <c r="B101" s="4">
        <v>8.5</v>
      </c>
      <c r="C101" s="4">
        <v>17</v>
      </c>
      <c r="H101">
        <f t="shared" si="31"/>
        <v>8.5</v>
      </c>
      <c r="I101">
        <f t="shared" ref="I101:I107" si="33">E101-D101</f>
        <v>0</v>
      </c>
      <c r="J101">
        <f t="shared" si="32"/>
        <v>0</v>
      </c>
      <c r="O101">
        <f t="shared" si="27"/>
        <v>8.5</v>
      </c>
    </row>
    <row r="102" spans="1:19" x14ac:dyDescent="0.25">
      <c r="A102" s="31">
        <v>43747</v>
      </c>
      <c r="B102" s="4">
        <v>8.5</v>
      </c>
      <c r="C102" s="4">
        <v>16.5</v>
      </c>
      <c r="H102">
        <f t="shared" si="31"/>
        <v>8</v>
      </c>
      <c r="I102">
        <f t="shared" si="33"/>
        <v>0</v>
      </c>
      <c r="J102">
        <f t="shared" si="32"/>
        <v>0</v>
      </c>
      <c r="O102">
        <f t="shared" si="27"/>
        <v>8</v>
      </c>
    </row>
    <row r="103" spans="1:19" x14ac:dyDescent="0.25">
      <c r="A103" s="31">
        <v>43748</v>
      </c>
      <c r="B103" s="4">
        <v>8</v>
      </c>
      <c r="C103" s="4">
        <v>17</v>
      </c>
      <c r="F103">
        <v>19</v>
      </c>
      <c r="G103">
        <v>24</v>
      </c>
      <c r="H103">
        <f t="shared" si="31"/>
        <v>9</v>
      </c>
      <c r="I103">
        <f t="shared" si="33"/>
        <v>0</v>
      </c>
      <c r="J103">
        <f t="shared" si="32"/>
        <v>5</v>
      </c>
      <c r="O103">
        <f t="shared" si="27"/>
        <v>14</v>
      </c>
    </row>
    <row r="104" spans="1:19" x14ac:dyDescent="0.25">
      <c r="A104" s="31">
        <v>43749</v>
      </c>
      <c r="B104" s="4">
        <v>8.5</v>
      </c>
      <c r="C104" s="4">
        <v>16</v>
      </c>
      <c r="H104">
        <f t="shared" si="31"/>
        <v>7.5</v>
      </c>
      <c r="I104">
        <f t="shared" si="33"/>
        <v>0</v>
      </c>
      <c r="J104">
        <f t="shared" si="32"/>
        <v>0</v>
      </c>
      <c r="O104">
        <f t="shared" si="27"/>
        <v>7.5</v>
      </c>
    </row>
    <row r="105" spans="1:19" x14ac:dyDescent="0.25">
      <c r="A105" s="15">
        <v>43750</v>
      </c>
      <c r="H105">
        <f t="shared" si="31"/>
        <v>0</v>
      </c>
      <c r="I105">
        <f t="shared" si="33"/>
        <v>0</v>
      </c>
      <c r="J105">
        <f t="shared" si="32"/>
        <v>0</v>
      </c>
      <c r="O105">
        <f t="shared" si="27"/>
        <v>0</v>
      </c>
    </row>
    <row r="106" spans="1:19" x14ac:dyDescent="0.25">
      <c r="A106" s="15">
        <v>43751</v>
      </c>
      <c r="H106">
        <f t="shared" si="31"/>
        <v>0</v>
      </c>
      <c r="I106">
        <f t="shared" si="33"/>
        <v>0</v>
      </c>
      <c r="J106">
        <f t="shared" si="32"/>
        <v>0</v>
      </c>
      <c r="O106">
        <f t="shared" si="27"/>
        <v>0</v>
      </c>
      <c r="P106">
        <f t="shared" si="29"/>
        <v>45</v>
      </c>
      <c r="Q106">
        <f t="shared" si="30"/>
        <v>7.5</v>
      </c>
    </row>
    <row r="107" spans="1:19" x14ac:dyDescent="0.25">
      <c r="A107" s="31">
        <v>43752</v>
      </c>
      <c r="H107">
        <f t="shared" ref="H107:H113" si="34">C107-B107</f>
        <v>0</v>
      </c>
      <c r="I107">
        <f t="shared" si="33"/>
        <v>0</v>
      </c>
      <c r="J107">
        <f t="shared" ref="J107:J113" si="35">G107-F107</f>
        <v>0</v>
      </c>
      <c r="M107" s="12">
        <v>7.5</v>
      </c>
      <c r="O107">
        <f t="shared" ref="O107:O148" si="36">(SUM(H107:N107))</f>
        <v>7.5</v>
      </c>
    </row>
    <row r="108" spans="1:19" x14ac:dyDescent="0.25">
      <c r="A108" s="31">
        <v>43753</v>
      </c>
      <c r="H108">
        <f t="shared" si="34"/>
        <v>0</v>
      </c>
      <c r="I108">
        <f t="shared" ref="I108:I113" si="37">E108-D108</f>
        <v>0</v>
      </c>
      <c r="J108">
        <f t="shared" si="35"/>
        <v>0</v>
      </c>
      <c r="M108" s="12">
        <v>7.5</v>
      </c>
      <c r="O108">
        <f t="shared" si="36"/>
        <v>7.5</v>
      </c>
    </row>
    <row r="109" spans="1:19" x14ac:dyDescent="0.25">
      <c r="A109" s="31">
        <v>43754</v>
      </c>
      <c r="B109">
        <v>8.5</v>
      </c>
      <c r="C109">
        <v>12.5</v>
      </c>
      <c r="D109">
        <v>14</v>
      </c>
      <c r="E109">
        <v>17</v>
      </c>
      <c r="H109">
        <f t="shared" si="34"/>
        <v>4</v>
      </c>
      <c r="I109">
        <f t="shared" si="37"/>
        <v>3</v>
      </c>
      <c r="J109">
        <f t="shared" si="35"/>
        <v>0</v>
      </c>
      <c r="O109">
        <f t="shared" si="36"/>
        <v>7</v>
      </c>
      <c r="R109">
        <v>83</v>
      </c>
      <c r="S109">
        <v>148.5</v>
      </c>
    </row>
    <row r="110" spans="1:19" x14ac:dyDescent="0.25">
      <c r="A110" s="31">
        <v>43755</v>
      </c>
      <c r="B110">
        <v>8.5</v>
      </c>
      <c r="C110">
        <v>12</v>
      </c>
      <c r="D110">
        <v>13</v>
      </c>
      <c r="E110">
        <v>17</v>
      </c>
      <c r="H110">
        <f t="shared" si="34"/>
        <v>3.5</v>
      </c>
      <c r="I110">
        <f t="shared" si="37"/>
        <v>4</v>
      </c>
      <c r="J110">
        <f t="shared" si="35"/>
        <v>0</v>
      </c>
      <c r="O110">
        <f t="shared" si="36"/>
        <v>7.5</v>
      </c>
    </row>
    <row r="111" spans="1:19" x14ac:dyDescent="0.25">
      <c r="A111" s="31">
        <v>43756</v>
      </c>
      <c r="B111">
        <v>8.5</v>
      </c>
      <c r="C111">
        <v>16.5</v>
      </c>
      <c r="H111">
        <f t="shared" si="34"/>
        <v>8</v>
      </c>
      <c r="I111">
        <f t="shared" si="37"/>
        <v>0</v>
      </c>
      <c r="J111">
        <f t="shared" si="35"/>
        <v>0</v>
      </c>
      <c r="O111">
        <f t="shared" si="36"/>
        <v>8</v>
      </c>
    </row>
    <row r="112" spans="1:19" x14ac:dyDescent="0.25">
      <c r="A112" s="15">
        <v>43757</v>
      </c>
      <c r="H112">
        <f t="shared" si="34"/>
        <v>0</v>
      </c>
      <c r="I112">
        <f t="shared" si="37"/>
        <v>0</v>
      </c>
      <c r="J112">
        <f t="shared" si="35"/>
        <v>0</v>
      </c>
      <c r="O112">
        <f t="shared" si="36"/>
        <v>0</v>
      </c>
    </row>
    <row r="113" spans="1:17" x14ac:dyDescent="0.25">
      <c r="A113" s="15">
        <v>43758</v>
      </c>
      <c r="H113">
        <f t="shared" si="34"/>
        <v>0</v>
      </c>
      <c r="I113">
        <f t="shared" si="37"/>
        <v>0</v>
      </c>
      <c r="J113">
        <f t="shared" si="35"/>
        <v>0</v>
      </c>
      <c r="O113">
        <f t="shared" si="36"/>
        <v>0</v>
      </c>
      <c r="P113">
        <f>SUM(O107:O113)</f>
        <v>37.5</v>
      </c>
      <c r="Q113">
        <f t="shared" si="30"/>
        <v>0</v>
      </c>
    </row>
    <row r="114" spans="1:17" x14ac:dyDescent="0.25">
      <c r="A114" s="31">
        <v>43759</v>
      </c>
      <c r="B114" s="4">
        <v>6.5</v>
      </c>
      <c r="C114" s="4">
        <v>15</v>
      </c>
      <c r="D114" s="4"/>
      <c r="E114" s="4"/>
      <c r="H114">
        <f t="shared" ref="H114:H120" si="38">C114-B114</f>
        <v>8.5</v>
      </c>
      <c r="I114">
        <f t="shared" ref="I114:I120" si="39">E114-D114</f>
        <v>0</v>
      </c>
      <c r="J114">
        <f t="shared" ref="J114:J120" si="40">G114-F114</f>
        <v>0</v>
      </c>
      <c r="O114">
        <f t="shared" si="36"/>
        <v>8.5</v>
      </c>
    </row>
    <row r="115" spans="1:17" x14ac:dyDescent="0.25">
      <c r="A115" s="31">
        <v>43760</v>
      </c>
      <c r="B115" s="4">
        <v>8.5</v>
      </c>
      <c r="C115" s="4">
        <v>12</v>
      </c>
      <c r="D115" s="4">
        <v>13</v>
      </c>
      <c r="E115" s="4">
        <v>16</v>
      </c>
      <c r="H115">
        <f t="shared" si="38"/>
        <v>3.5</v>
      </c>
      <c r="I115">
        <f t="shared" si="39"/>
        <v>3</v>
      </c>
      <c r="J115">
        <f t="shared" si="40"/>
        <v>0</v>
      </c>
      <c r="O115">
        <f t="shared" si="36"/>
        <v>6.5</v>
      </c>
    </row>
    <row r="116" spans="1:17" x14ac:dyDescent="0.25">
      <c r="A116" s="31">
        <v>43761</v>
      </c>
      <c r="B116" s="4">
        <v>7</v>
      </c>
      <c r="C116" s="4">
        <v>15</v>
      </c>
      <c r="D116" s="4"/>
      <c r="E116" s="4"/>
      <c r="H116">
        <f t="shared" si="38"/>
        <v>8</v>
      </c>
      <c r="I116">
        <f t="shared" si="39"/>
        <v>0</v>
      </c>
      <c r="J116">
        <f t="shared" si="40"/>
        <v>0</v>
      </c>
      <c r="O116">
        <f t="shared" si="36"/>
        <v>8</v>
      </c>
    </row>
    <row r="117" spans="1:17" x14ac:dyDescent="0.25">
      <c r="A117" s="31">
        <v>43762</v>
      </c>
      <c r="B117" s="4">
        <v>7.5</v>
      </c>
      <c r="C117" s="4">
        <v>18</v>
      </c>
      <c r="D117" s="4"/>
      <c r="E117" s="4"/>
      <c r="H117">
        <f t="shared" si="38"/>
        <v>10.5</v>
      </c>
      <c r="I117">
        <f t="shared" si="39"/>
        <v>0</v>
      </c>
      <c r="J117">
        <f t="shared" si="40"/>
        <v>0</v>
      </c>
      <c r="O117">
        <f t="shared" si="36"/>
        <v>10.5</v>
      </c>
    </row>
    <row r="118" spans="1:17" x14ac:dyDescent="0.25">
      <c r="A118" s="31">
        <v>43763</v>
      </c>
      <c r="B118" s="4">
        <v>6.5</v>
      </c>
      <c r="C118" s="4">
        <v>18.5</v>
      </c>
      <c r="D118" s="4"/>
      <c r="E118" s="4"/>
      <c r="H118">
        <f t="shared" si="38"/>
        <v>12</v>
      </c>
      <c r="I118">
        <f t="shared" si="39"/>
        <v>0</v>
      </c>
      <c r="J118">
        <f t="shared" si="40"/>
        <v>0</v>
      </c>
      <c r="O118">
        <f t="shared" si="36"/>
        <v>12</v>
      </c>
    </row>
    <row r="119" spans="1:17" x14ac:dyDescent="0.25">
      <c r="A119" s="15">
        <v>43764</v>
      </c>
      <c r="H119">
        <f t="shared" si="38"/>
        <v>0</v>
      </c>
      <c r="I119">
        <f t="shared" si="39"/>
        <v>0</v>
      </c>
      <c r="J119">
        <f t="shared" si="40"/>
        <v>0</v>
      </c>
      <c r="O119">
        <f t="shared" si="36"/>
        <v>0</v>
      </c>
    </row>
    <row r="120" spans="1:17" x14ac:dyDescent="0.25">
      <c r="A120" s="15">
        <v>43765</v>
      </c>
      <c r="H120">
        <f t="shared" si="38"/>
        <v>0</v>
      </c>
      <c r="I120">
        <f t="shared" si="39"/>
        <v>0</v>
      </c>
      <c r="J120">
        <f t="shared" si="40"/>
        <v>0</v>
      </c>
      <c r="O120">
        <f t="shared" si="36"/>
        <v>0</v>
      </c>
      <c r="P120">
        <f t="shared" ref="P120" si="41">SUM(O114:O120)</f>
        <v>45.5</v>
      </c>
      <c r="Q120">
        <f t="shared" si="30"/>
        <v>8</v>
      </c>
    </row>
    <row r="121" spans="1:17" x14ac:dyDescent="0.25">
      <c r="A121" s="31">
        <v>43766</v>
      </c>
      <c r="B121" s="4">
        <v>8.5</v>
      </c>
      <c r="C121" s="4">
        <v>12</v>
      </c>
      <c r="D121" s="4">
        <v>13</v>
      </c>
      <c r="E121" s="4">
        <v>17</v>
      </c>
      <c r="H121">
        <f t="shared" ref="H121:H133" si="42">C121-B121</f>
        <v>3.5</v>
      </c>
      <c r="I121">
        <f t="shared" ref="I121:I133" si="43">E121-D121</f>
        <v>4</v>
      </c>
      <c r="J121">
        <f t="shared" ref="J121:J133" si="44">G121-F121</f>
        <v>0</v>
      </c>
      <c r="O121">
        <f t="shared" si="36"/>
        <v>7.5</v>
      </c>
    </row>
    <row r="122" spans="1:17" x14ac:dyDescent="0.25">
      <c r="A122" s="31">
        <v>43767</v>
      </c>
      <c r="B122" s="4">
        <v>8.5</v>
      </c>
      <c r="C122" s="4">
        <v>16.5</v>
      </c>
      <c r="D122" s="12"/>
      <c r="E122" s="12"/>
      <c r="H122">
        <f t="shared" si="42"/>
        <v>8</v>
      </c>
      <c r="I122">
        <f t="shared" si="43"/>
        <v>0</v>
      </c>
      <c r="J122">
        <f t="shared" si="44"/>
        <v>0</v>
      </c>
      <c r="O122">
        <f t="shared" si="36"/>
        <v>8</v>
      </c>
    </row>
    <row r="123" spans="1:17" x14ac:dyDescent="0.25">
      <c r="A123" s="31">
        <v>43768</v>
      </c>
      <c r="B123" s="4">
        <v>6.5</v>
      </c>
      <c r="C123" s="4">
        <v>16.5</v>
      </c>
      <c r="D123" s="12"/>
      <c r="E123" s="12"/>
      <c r="H123">
        <f t="shared" si="42"/>
        <v>10</v>
      </c>
      <c r="I123">
        <f t="shared" si="43"/>
        <v>0</v>
      </c>
      <c r="J123">
        <f t="shared" si="44"/>
        <v>0</v>
      </c>
      <c r="O123">
        <f t="shared" si="36"/>
        <v>10</v>
      </c>
    </row>
    <row r="124" spans="1:17" x14ac:dyDescent="0.25">
      <c r="A124" s="31">
        <v>43769</v>
      </c>
      <c r="B124" s="4">
        <v>9</v>
      </c>
      <c r="C124" s="4">
        <v>17.5</v>
      </c>
      <c r="D124" s="4"/>
      <c r="E124" s="4"/>
      <c r="H124">
        <f t="shared" si="42"/>
        <v>8.5</v>
      </c>
      <c r="I124">
        <f t="shared" si="43"/>
        <v>0</v>
      </c>
      <c r="J124">
        <f t="shared" si="44"/>
        <v>0</v>
      </c>
      <c r="O124">
        <f t="shared" si="36"/>
        <v>8.5</v>
      </c>
    </row>
    <row r="125" spans="1:17" x14ac:dyDescent="0.25">
      <c r="A125" s="31">
        <v>43770</v>
      </c>
      <c r="B125" s="4">
        <v>8.5</v>
      </c>
      <c r="C125" s="4">
        <v>18</v>
      </c>
      <c r="D125" s="4"/>
      <c r="E125" s="4"/>
      <c r="H125">
        <f t="shared" si="42"/>
        <v>9.5</v>
      </c>
      <c r="I125">
        <f t="shared" si="43"/>
        <v>0</v>
      </c>
      <c r="J125">
        <f t="shared" si="44"/>
        <v>0</v>
      </c>
      <c r="O125">
        <f t="shared" si="36"/>
        <v>9.5</v>
      </c>
    </row>
    <row r="126" spans="1:17" x14ac:dyDescent="0.25">
      <c r="A126" s="15">
        <v>43771</v>
      </c>
      <c r="H126">
        <f t="shared" si="42"/>
        <v>0</v>
      </c>
      <c r="I126">
        <f t="shared" si="43"/>
        <v>0</v>
      </c>
      <c r="J126">
        <f t="shared" si="44"/>
        <v>0</v>
      </c>
      <c r="O126">
        <f t="shared" si="36"/>
        <v>0</v>
      </c>
    </row>
    <row r="127" spans="1:17" x14ac:dyDescent="0.25">
      <c r="A127" s="15">
        <v>43772</v>
      </c>
      <c r="H127">
        <f t="shared" si="42"/>
        <v>0</v>
      </c>
      <c r="I127">
        <f t="shared" si="43"/>
        <v>0</v>
      </c>
      <c r="J127">
        <f t="shared" si="44"/>
        <v>0</v>
      </c>
      <c r="O127">
        <f t="shared" si="36"/>
        <v>0</v>
      </c>
      <c r="P127">
        <f t="shared" ref="P127:P148" si="45">SUM(O121:O127)</f>
        <v>43.5</v>
      </c>
      <c r="Q127">
        <f t="shared" ref="Q127:Q176" si="46">P127-37.5</f>
        <v>6</v>
      </c>
    </row>
    <row r="128" spans="1:17" x14ac:dyDescent="0.25">
      <c r="A128" s="31">
        <v>43773</v>
      </c>
      <c r="B128" s="4">
        <v>8.5</v>
      </c>
      <c r="C128" s="4">
        <v>11.5</v>
      </c>
      <c r="D128">
        <v>14</v>
      </c>
      <c r="E128">
        <v>17</v>
      </c>
      <c r="H128">
        <f t="shared" si="42"/>
        <v>3</v>
      </c>
      <c r="I128">
        <f t="shared" si="43"/>
        <v>3</v>
      </c>
      <c r="J128">
        <f t="shared" si="44"/>
        <v>0</v>
      </c>
      <c r="O128">
        <f t="shared" si="36"/>
        <v>6</v>
      </c>
    </row>
    <row r="129" spans="1:17" x14ac:dyDescent="0.25">
      <c r="A129" s="31">
        <v>43774</v>
      </c>
      <c r="B129" s="4">
        <v>8.5</v>
      </c>
      <c r="C129" s="4">
        <v>12.25</v>
      </c>
      <c r="D129">
        <v>13.75</v>
      </c>
      <c r="E129">
        <v>16</v>
      </c>
      <c r="H129">
        <f t="shared" si="42"/>
        <v>3.75</v>
      </c>
      <c r="I129">
        <f t="shared" si="43"/>
        <v>2.25</v>
      </c>
      <c r="J129">
        <f t="shared" si="44"/>
        <v>0</v>
      </c>
      <c r="O129">
        <f t="shared" si="36"/>
        <v>6</v>
      </c>
    </row>
    <row r="130" spans="1:17" x14ac:dyDescent="0.25">
      <c r="A130" s="31">
        <v>43775</v>
      </c>
      <c r="B130" s="4">
        <v>6.5</v>
      </c>
      <c r="C130" s="4">
        <v>16</v>
      </c>
      <c r="H130">
        <f t="shared" si="42"/>
        <v>9.5</v>
      </c>
      <c r="I130">
        <f t="shared" si="43"/>
        <v>0</v>
      </c>
      <c r="J130">
        <f t="shared" si="44"/>
        <v>0</v>
      </c>
      <c r="O130">
        <f t="shared" si="36"/>
        <v>9.5</v>
      </c>
    </row>
    <row r="131" spans="1:17" x14ac:dyDescent="0.25">
      <c r="A131" s="31">
        <v>43776</v>
      </c>
      <c r="B131" s="4">
        <v>8</v>
      </c>
      <c r="C131" s="4">
        <v>17</v>
      </c>
      <c r="H131">
        <f t="shared" si="42"/>
        <v>9</v>
      </c>
      <c r="I131">
        <f t="shared" si="43"/>
        <v>0</v>
      </c>
      <c r="J131">
        <f t="shared" si="44"/>
        <v>0</v>
      </c>
      <c r="O131">
        <f t="shared" si="36"/>
        <v>9</v>
      </c>
    </row>
    <row r="132" spans="1:17" x14ac:dyDescent="0.25">
      <c r="A132" s="31">
        <v>43777</v>
      </c>
      <c r="B132" s="4">
        <v>8.5</v>
      </c>
      <c r="C132" s="4">
        <v>17</v>
      </c>
      <c r="H132">
        <f t="shared" si="42"/>
        <v>8.5</v>
      </c>
      <c r="I132">
        <f t="shared" si="43"/>
        <v>0</v>
      </c>
      <c r="J132">
        <f t="shared" si="44"/>
        <v>0</v>
      </c>
      <c r="O132">
        <f t="shared" si="36"/>
        <v>8.5</v>
      </c>
    </row>
    <row r="133" spans="1:17" x14ac:dyDescent="0.25">
      <c r="A133" s="15">
        <v>43778</v>
      </c>
      <c r="H133">
        <f t="shared" si="42"/>
        <v>0</v>
      </c>
      <c r="I133">
        <f t="shared" si="43"/>
        <v>0</v>
      </c>
      <c r="J133">
        <f t="shared" si="44"/>
        <v>0</v>
      </c>
      <c r="O133">
        <f t="shared" si="36"/>
        <v>0</v>
      </c>
    </row>
    <row r="134" spans="1:17" x14ac:dyDescent="0.25">
      <c r="A134" s="15">
        <v>43779</v>
      </c>
      <c r="H134">
        <f t="shared" ref="H134:H141" si="47">C134-B134</f>
        <v>0</v>
      </c>
      <c r="I134">
        <f t="shared" ref="I134:I141" si="48">E134-D134</f>
        <v>0</v>
      </c>
      <c r="J134">
        <f t="shared" ref="J134:J141" si="49">G134-F134</f>
        <v>0</v>
      </c>
      <c r="O134">
        <f t="shared" si="36"/>
        <v>0</v>
      </c>
      <c r="P134">
        <f t="shared" si="45"/>
        <v>39</v>
      </c>
      <c r="Q134">
        <f t="shared" si="46"/>
        <v>1.5</v>
      </c>
    </row>
    <row r="135" spans="1:17" x14ac:dyDescent="0.25">
      <c r="A135" s="31">
        <v>43780</v>
      </c>
      <c r="H135">
        <f t="shared" si="47"/>
        <v>0</v>
      </c>
      <c r="I135">
        <f t="shared" si="48"/>
        <v>0</v>
      </c>
      <c r="J135">
        <f t="shared" si="49"/>
        <v>0</v>
      </c>
      <c r="N135" s="12">
        <v>7.5</v>
      </c>
      <c r="O135">
        <f t="shared" si="36"/>
        <v>7.5</v>
      </c>
    </row>
    <row r="136" spans="1:17" x14ac:dyDescent="0.25">
      <c r="A136" s="31">
        <v>43781</v>
      </c>
      <c r="B136">
        <v>8</v>
      </c>
      <c r="C136">
        <v>17</v>
      </c>
      <c r="H136">
        <f t="shared" si="47"/>
        <v>9</v>
      </c>
      <c r="I136">
        <f t="shared" si="48"/>
        <v>0</v>
      </c>
      <c r="J136">
        <f t="shared" si="49"/>
        <v>0</v>
      </c>
      <c r="O136">
        <f t="shared" si="36"/>
        <v>9</v>
      </c>
    </row>
    <row r="137" spans="1:17" x14ac:dyDescent="0.25">
      <c r="A137" s="31">
        <v>43782</v>
      </c>
      <c r="B137">
        <v>8.5</v>
      </c>
      <c r="C137">
        <v>11</v>
      </c>
      <c r="D137">
        <v>12</v>
      </c>
      <c r="E137">
        <v>17</v>
      </c>
      <c r="H137">
        <f t="shared" si="47"/>
        <v>2.5</v>
      </c>
      <c r="I137">
        <f t="shared" si="48"/>
        <v>5</v>
      </c>
      <c r="J137">
        <f t="shared" si="49"/>
        <v>0</v>
      </c>
      <c r="O137">
        <f t="shared" si="36"/>
        <v>7.5</v>
      </c>
    </row>
    <row r="138" spans="1:17" x14ac:dyDescent="0.25">
      <c r="A138" s="31">
        <v>43783</v>
      </c>
      <c r="B138">
        <v>8.5</v>
      </c>
      <c r="C138">
        <v>16.5</v>
      </c>
      <c r="H138">
        <f t="shared" si="47"/>
        <v>8</v>
      </c>
      <c r="I138">
        <f t="shared" si="48"/>
        <v>0</v>
      </c>
      <c r="J138">
        <f t="shared" si="49"/>
        <v>0</v>
      </c>
      <c r="O138">
        <f t="shared" si="36"/>
        <v>8</v>
      </c>
    </row>
    <row r="139" spans="1:17" x14ac:dyDescent="0.25">
      <c r="A139" s="31">
        <v>43784</v>
      </c>
      <c r="B139">
        <v>9</v>
      </c>
      <c r="C139">
        <v>12</v>
      </c>
      <c r="D139">
        <v>13</v>
      </c>
      <c r="E139">
        <v>17</v>
      </c>
      <c r="H139">
        <f t="shared" si="47"/>
        <v>3</v>
      </c>
      <c r="I139">
        <f t="shared" si="48"/>
        <v>4</v>
      </c>
      <c r="J139">
        <f t="shared" si="49"/>
        <v>0</v>
      </c>
      <c r="O139">
        <f t="shared" si="36"/>
        <v>7</v>
      </c>
    </row>
    <row r="140" spans="1:17" x14ac:dyDescent="0.25">
      <c r="A140" s="15">
        <v>43785</v>
      </c>
      <c r="H140">
        <f t="shared" si="47"/>
        <v>0</v>
      </c>
      <c r="I140">
        <f t="shared" si="48"/>
        <v>0</v>
      </c>
      <c r="J140">
        <f t="shared" si="49"/>
        <v>0</v>
      </c>
      <c r="O140">
        <f t="shared" si="36"/>
        <v>0</v>
      </c>
    </row>
    <row r="141" spans="1:17" x14ac:dyDescent="0.25">
      <c r="A141" s="15">
        <v>43786</v>
      </c>
      <c r="H141">
        <f t="shared" si="47"/>
        <v>0</v>
      </c>
      <c r="I141">
        <f t="shared" si="48"/>
        <v>0</v>
      </c>
      <c r="J141">
        <f t="shared" si="49"/>
        <v>0</v>
      </c>
      <c r="O141">
        <f t="shared" si="36"/>
        <v>0</v>
      </c>
      <c r="P141">
        <f t="shared" si="45"/>
        <v>39</v>
      </c>
      <c r="Q141">
        <f t="shared" si="46"/>
        <v>1.5</v>
      </c>
    </row>
    <row r="142" spans="1:17" x14ac:dyDescent="0.25">
      <c r="A142" s="31">
        <v>43787</v>
      </c>
      <c r="B142">
        <v>6</v>
      </c>
      <c r="C142">
        <v>16</v>
      </c>
      <c r="H142">
        <f t="shared" ref="H142:H148" si="50">C142-B142</f>
        <v>10</v>
      </c>
      <c r="I142">
        <f t="shared" ref="I142:I148" si="51">E142-D142</f>
        <v>0</v>
      </c>
      <c r="J142">
        <f t="shared" ref="J142:J148" si="52">G142-F142</f>
        <v>0</v>
      </c>
      <c r="O142">
        <f t="shared" si="36"/>
        <v>10</v>
      </c>
    </row>
    <row r="143" spans="1:17" x14ac:dyDescent="0.25">
      <c r="A143" s="31">
        <v>43788</v>
      </c>
      <c r="B143">
        <v>8.5</v>
      </c>
      <c r="C143">
        <v>16</v>
      </c>
      <c r="H143">
        <f t="shared" si="50"/>
        <v>7.5</v>
      </c>
      <c r="I143">
        <f t="shared" si="51"/>
        <v>0</v>
      </c>
      <c r="J143">
        <f t="shared" si="52"/>
        <v>0</v>
      </c>
      <c r="O143">
        <f t="shared" si="36"/>
        <v>7.5</v>
      </c>
    </row>
    <row r="144" spans="1:17" x14ac:dyDescent="0.25">
      <c r="A144" s="31">
        <v>43789</v>
      </c>
      <c r="H144">
        <f t="shared" si="50"/>
        <v>0</v>
      </c>
      <c r="I144">
        <f t="shared" si="51"/>
        <v>0</v>
      </c>
      <c r="J144">
        <f t="shared" si="52"/>
        <v>0</v>
      </c>
      <c r="M144" s="12">
        <v>3.5</v>
      </c>
      <c r="O144">
        <f t="shared" si="36"/>
        <v>3.5</v>
      </c>
    </row>
    <row r="145" spans="1:17" x14ac:dyDescent="0.25">
      <c r="A145" s="31">
        <v>43790</v>
      </c>
      <c r="B145">
        <v>8.5</v>
      </c>
      <c r="C145">
        <v>12</v>
      </c>
      <c r="D145">
        <v>13</v>
      </c>
      <c r="E145">
        <v>17</v>
      </c>
      <c r="H145">
        <f t="shared" si="50"/>
        <v>3.5</v>
      </c>
      <c r="I145">
        <f t="shared" si="51"/>
        <v>4</v>
      </c>
      <c r="J145">
        <f t="shared" si="52"/>
        <v>0</v>
      </c>
      <c r="O145">
        <f t="shared" si="36"/>
        <v>7.5</v>
      </c>
    </row>
    <row r="146" spans="1:17" x14ac:dyDescent="0.25">
      <c r="A146" s="31">
        <v>43791</v>
      </c>
      <c r="B146">
        <v>6.5</v>
      </c>
      <c r="C146">
        <v>15.5</v>
      </c>
      <c r="H146">
        <f t="shared" si="50"/>
        <v>9</v>
      </c>
      <c r="I146">
        <f t="shared" si="51"/>
        <v>0</v>
      </c>
      <c r="J146">
        <f t="shared" si="52"/>
        <v>0</v>
      </c>
      <c r="O146">
        <f t="shared" si="36"/>
        <v>9</v>
      </c>
    </row>
    <row r="147" spans="1:17" x14ac:dyDescent="0.25">
      <c r="A147" s="15">
        <v>43792</v>
      </c>
      <c r="H147">
        <f t="shared" si="50"/>
        <v>0</v>
      </c>
      <c r="I147">
        <f t="shared" si="51"/>
        <v>0</v>
      </c>
      <c r="J147">
        <f t="shared" si="52"/>
        <v>0</v>
      </c>
      <c r="O147">
        <f t="shared" si="36"/>
        <v>0</v>
      </c>
    </row>
    <row r="148" spans="1:17" x14ac:dyDescent="0.25">
      <c r="A148" s="15">
        <v>43793</v>
      </c>
      <c r="H148">
        <f t="shared" si="50"/>
        <v>0</v>
      </c>
      <c r="I148">
        <f t="shared" si="51"/>
        <v>0</v>
      </c>
      <c r="J148">
        <f t="shared" si="52"/>
        <v>0</v>
      </c>
      <c r="O148">
        <f t="shared" si="36"/>
        <v>0</v>
      </c>
      <c r="P148">
        <f t="shared" si="45"/>
        <v>37.5</v>
      </c>
      <c r="Q148">
        <f t="shared" si="46"/>
        <v>0</v>
      </c>
    </row>
    <row r="149" spans="1:17" x14ac:dyDescent="0.25">
      <c r="A149" s="31">
        <v>43794</v>
      </c>
      <c r="B149">
        <v>6.5</v>
      </c>
      <c r="C149">
        <v>16.5</v>
      </c>
      <c r="H149">
        <f t="shared" ref="H149:H162" si="53">C149-B149</f>
        <v>10</v>
      </c>
      <c r="I149">
        <f t="shared" ref="I149:I162" si="54">E149-D149</f>
        <v>0</v>
      </c>
      <c r="J149">
        <f t="shared" ref="J149:J162" si="55">G149-F149</f>
        <v>0</v>
      </c>
      <c r="O149">
        <f t="shared" ref="O149:O190" si="56">(SUM(H149:N149))</f>
        <v>10</v>
      </c>
    </row>
    <row r="150" spans="1:17" x14ac:dyDescent="0.25">
      <c r="A150" s="31">
        <v>43795</v>
      </c>
      <c r="B150">
        <v>6.5</v>
      </c>
      <c r="C150">
        <v>16</v>
      </c>
      <c r="H150">
        <f t="shared" si="53"/>
        <v>9.5</v>
      </c>
      <c r="I150">
        <f t="shared" si="54"/>
        <v>0</v>
      </c>
      <c r="J150">
        <f t="shared" si="55"/>
        <v>0</v>
      </c>
      <c r="O150">
        <f t="shared" si="56"/>
        <v>9.5</v>
      </c>
    </row>
    <row r="151" spans="1:17" x14ac:dyDescent="0.25">
      <c r="A151" s="31">
        <v>43796</v>
      </c>
      <c r="B151">
        <v>8.5</v>
      </c>
      <c r="C151">
        <v>16</v>
      </c>
      <c r="H151">
        <f t="shared" si="53"/>
        <v>7.5</v>
      </c>
      <c r="I151">
        <f t="shared" si="54"/>
        <v>0</v>
      </c>
      <c r="J151">
        <f t="shared" si="55"/>
        <v>0</v>
      </c>
      <c r="O151">
        <f t="shared" si="56"/>
        <v>7.5</v>
      </c>
    </row>
    <row r="152" spans="1:17" x14ac:dyDescent="0.25">
      <c r="A152" s="31">
        <v>43797</v>
      </c>
      <c r="H152">
        <f t="shared" si="53"/>
        <v>0</v>
      </c>
      <c r="I152">
        <f t="shared" si="54"/>
        <v>0</v>
      </c>
      <c r="J152">
        <f t="shared" si="55"/>
        <v>0</v>
      </c>
      <c r="N152" s="12">
        <v>7.5</v>
      </c>
      <c r="O152">
        <f t="shared" si="56"/>
        <v>7.5</v>
      </c>
    </row>
    <row r="153" spans="1:17" x14ac:dyDescent="0.25">
      <c r="A153" s="31">
        <v>43798</v>
      </c>
      <c r="H153">
        <f t="shared" si="53"/>
        <v>0</v>
      </c>
      <c r="I153">
        <f t="shared" si="54"/>
        <v>0</v>
      </c>
      <c r="J153">
        <f t="shared" si="55"/>
        <v>0</v>
      </c>
      <c r="N153" s="12">
        <v>7.5</v>
      </c>
      <c r="O153">
        <f t="shared" si="56"/>
        <v>7.5</v>
      </c>
    </row>
    <row r="154" spans="1:17" x14ac:dyDescent="0.25">
      <c r="A154" s="15">
        <v>43799</v>
      </c>
      <c r="H154">
        <f t="shared" si="53"/>
        <v>0</v>
      </c>
      <c r="I154">
        <f t="shared" si="54"/>
        <v>0</v>
      </c>
      <c r="J154">
        <f t="shared" si="55"/>
        <v>0</v>
      </c>
      <c r="O154">
        <f t="shared" si="56"/>
        <v>0</v>
      </c>
    </row>
    <row r="155" spans="1:17" x14ac:dyDescent="0.25">
      <c r="A155" s="15">
        <v>43800</v>
      </c>
      <c r="H155">
        <f t="shared" si="53"/>
        <v>0</v>
      </c>
      <c r="I155">
        <f t="shared" si="54"/>
        <v>0</v>
      </c>
      <c r="J155">
        <f t="shared" si="55"/>
        <v>0</v>
      </c>
      <c r="O155">
        <f t="shared" si="56"/>
        <v>0</v>
      </c>
      <c r="P155">
        <f t="shared" ref="P155:P191" si="57">SUM(O149:O155)</f>
        <v>42</v>
      </c>
      <c r="Q155">
        <f t="shared" si="46"/>
        <v>4.5</v>
      </c>
    </row>
    <row r="156" spans="1:17" x14ac:dyDescent="0.25">
      <c r="A156" s="31">
        <v>43801</v>
      </c>
      <c r="B156">
        <v>8</v>
      </c>
      <c r="C156">
        <v>12.5</v>
      </c>
      <c r="D156">
        <v>13.5</v>
      </c>
      <c r="E156">
        <v>16</v>
      </c>
      <c r="H156">
        <f t="shared" si="53"/>
        <v>4.5</v>
      </c>
      <c r="I156">
        <f t="shared" si="54"/>
        <v>2.5</v>
      </c>
      <c r="J156">
        <f t="shared" si="55"/>
        <v>0</v>
      </c>
      <c r="O156">
        <f t="shared" si="56"/>
        <v>7</v>
      </c>
    </row>
    <row r="157" spans="1:17" x14ac:dyDescent="0.25">
      <c r="A157" s="31">
        <v>43802</v>
      </c>
      <c r="B157">
        <v>7</v>
      </c>
      <c r="C157">
        <v>18</v>
      </c>
      <c r="H157">
        <f t="shared" si="53"/>
        <v>11</v>
      </c>
      <c r="I157">
        <f t="shared" si="54"/>
        <v>0</v>
      </c>
      <c r="J157">
        <f t="shared" si="55"/>
        <v>0</v>
      </c>
      <c r="O157">
        <f t="shared" si="56"/>
        <v>11</v>
      </c>
    </row>
    <row r="158" spans="1:17" x14ac:dyDescent="0.25">
      <c r="A158" s="31">
        <v>43803</v>
      </c>
      <c r="B158">
        <v>6.5</v>
      </c>
      <c r="C158">
        <v>20.5</v>
      </c>
      <c r="H158">
        <f t="shared" si="53"/>
        <v>14</v>
      </c>
      <c r="I158">
        <f t="shared" si="54"/>
        <v>0</v>
      </c>
      <c r="J158">
        <f t="shared" si="55"/>
        <v>0</v>
      </c>
      <c r="O158">
        <f t="shared" si="56"/>
        <v>14</v>
      </c>
    </row>
    <row r="159" spans="1:17" x14ac:dyDescent="0.25">
      <c r="A159" s="31">
        <v>43804</v>
      </c>
      <c r="B159">
        <v>9</v>
      </c>
      <c r="C159">
        <v>12</v>
      </c>
      <c r="D159">
        <v>13.5</v>
      </c>
      <c r="E159">
        <v>17</v>
      </c>
      <c r="H159">
        <f t="shared" si="53"/>
        <v>3</v>
      </c>
      <c r="I159">
        <f t="shared" si="54"/>
        <v>3.5</v>
      </c>
      <c r="J159">
        <f t="shared" si="55"/>
        <v>0</v>
      </c>
      <c r="O159">
        <f t="shared" si="56"/>
        <v>6.5</v>
      </c>
    </row>
    <row r="160" spans="1:17" x14ac:dyDescent="0.25">
      <c r="A160" s="31">
        <v>43805</v>
      </c>
      <c r="H160">
        <f t="shared" si="53"/>
        <v>0</v>
      </c>
      <c r="I160">
        <f t="shared" si="54"/>
        <v>0</v>
      </c>
      <c r="J160">
        <f t="shared" si="55"/>
        <v>0</v>
      </c>
      <c r="O160">
        <f t="shared" si="56"/>
        <v>0</v>
      </c>
    </row>
    <row r="161" spans="1:17" x14ac:dyDescent="0.25">
      <c r="A161" s="15">
        <v>43806</v>
      </c>
      <c r="H161">
        <f t="shared" si="53"/>
        <v>0</v>
      </c>
      <c r="I161">
        <f t="shared" si="54"/>
        <v>0</v>
      </c>
      <c r="J161">
        <f t="shared" si="55"/>
        <v>0</v>
      </c>
      <c r="O161">
        <f t="shared" si="56"/>
        <v>0</v>
      </c>
    </row>
    <row r="162" spans="1:17" x14ac:dyDescent="0.25">
      <c r="A162" s="15">
        <v>43807</v>
      </c>
      <c r="H162">
        <f t="shared" si="53"/>
        <v>0</v>
      </c>
      <c r="I162">
        <f t="shared" si="54"/>
        <v>0</v>
      </c>
      <c r="J162">
        <f t="shared" si="55"/>
        <v>0</v>
      </c>
      <c r="O162">
        <f t="shared" si="56"/>
        <v>0</v>
      </c>
      <c r="P162">
        <f t="shared" si="57"/>
        <v>38.5</v>
      </c>
      <c r="Q162">
        <f t="shared" si="46"/>
        <v>1</v>
      </c>
    </row>
    <row r="163" spans="1:17" x14ac:dyDescent="0.25">
      <c r="A163" s="31">
        <v>43808</v>
      </c>
      <c r="H163">
        <f t="shared" ref="H163:H176" si="58">C163-B163</f>
        <v>0</v>
      </c>
      <c r="I163">
        <f t="shared" ref="I163:I176" si="59">E163-D163</f>
        <v>0</v>
      </c>
      <c r="J163">
        <f t="shared" ref="J163:J176" si="60">G163-F163</f>
        <v>0</v>
      </c>
      <c r="M163" s="12">
        <v>7.5</v>
      </c>
      <c r="O163">
        <f t="shared" si="56"/>
        <v>7.5</v>
      </c>
    </row>
    <row r="164" spans="1:17" x14ac:dyDescent="0.25">
      <c r="A164" s="31">
        <v>43809</v>
      </c>
      <c r="H164">
        <f t="shared" si="58"/>
        <v>0</v>
      </c>
      <c r="I164">
        <f t="shared" si="59"/>
        <v>0</v>
      </c>
      <c r="J164">
        <f t="shared" si="60"/>
        <v>0</v>
      </c>
      <c r="M164" s="12">
        <v>7</v>
      </c>
      <c r="O164">
        <f t="shared" si="56"/>
        <v>7</v>
      </c>
    </row>
    <row r="165" spans="1:17" x14ac:dyDescent="0.25">
      <c r="A165" s="31">
        <v>43810</v>
      </c>
      <c r="B165">
        <v>8.5</v>
      </c>
      <c r="C165">
        <v>11.5</v>
      </c>
      <c r="D165">
        <v>13</v>
      </c>
      <c r="E165">
        <v>17</v>
      </c>
      <c r="H165">
        <f t="shared" si="58"/>
        <v>3</v>
      </c>
      <c r="I165">
        <f t="shared" si="59"/>
        <v>4</v>
      </c>
      <c r="J165">
        <f t="shared" si="60"/>
        <v>0</v>
      </c>
      <c r="O165">
        <f t="shared" si="56"/>
        <v>7</v>
      </c>
    </row>
    <row r="166" spans="1:17" x14ac:dyDescent="0.25">
      <c r="A166" s="31">
        <v>43811</v>
      </c>
      <c r="B166">
        <v>8.5</v>
      </c>
      <c r="C166">
        <v>16</v>
      </c>
      <c r="H166">
        <f t="shared" si="58"/>
        <v>7.5</v>
      </c>
      <c r="I166">
        <f t="shared" si="59"/>
        <v>0</v>
      </c>
      <c r="J166">
        <f t="shared" si="60"/>
        <v>0</v>
      </c>
      <c r="O166">
        <f t="shared" si="56"/>
        <v>7.5</v>
      </c>
    </row>
    <row r="167" spans="1:17" x14ac:dyDescent="0.25">
      <c r="A167" s="31">
        <v>43812</v>
      </c>
      <c r="B167">
        <v>8.5</v>
      </c>
      <c r="C167">
        <v>12</v>
      </c>
      <c r="D167">
        <v>13</v>
      </c>
      <c r="E167">
        <v>18</v>
      </c>
      <c r="H167">
        <f t="shared" si="58"/>
        <v>3.5</v>
      </c>
      <c r="I167">
        <f t="shared" si="59"/>
        <v>5</v>
      </c>
      <c r="J167">
        <f t="shared" si="60"/>
        <v>0</v>
      </c>
      <c r="O167">
        <f t="shared" si="56"/>
        <v>8.5</v>
      </c>
    </row>
    <row r="168" spans="1:17" x14ac:dyDescent="0.25">
      <c r="A168" s="15">
        <v>43813</v>
      </c>
      <c r="H168">
        <f t="shared" si="58"/>
        <v>0</v>
      </c>
      <c r="I168">
        <f t="shared" si="59"/>
        <v>0</v>
      </c>
      <c r="J168">
        <f t="shared" si="60"/>
        <v>0</v>
      </c>
      <c r="O168">
        <f t="shared" si="56"/>
        <v>0</v>
      </c>
    </row>
    <row r="169" spans="1:17" x14ac:dyDescent="0.25">
      <c r="A169" s="15">
        <v>43814</v>
      </c>
      <c r="H169">
        <f t="shared" si="58"/>
        <v>0</v>
      </c>
      <c r="I169">
        <f t="shared" si="59"/>
        <v>0</v>
      </c>
      <c r="J169">
        <f t="shared" si="60"/>
        <v>0</v>
      </c>
      <c r="O169">
        <f t="shared" si="56"/>
        <v>0</v>
      </c>
      <c r="P169">
        <f t="shared" si="57"/>
        <v>37.5</v>
      </c>
      <c r="Q169">
        <f t="shared" si="46"/>
        <v>0</v>
      </c>
    </row>
    <row r="170" spans="1:17" x14ac:dyDescent="0.25">
      <c r="A170" s="31">
        <v>43815</v>
      </c>
      <c r="B170">
        <v>8.5</v>
      </c>
      <c r="C170">
        <v>14</v>
      </c>
      <c r="H170">
        <f t="shared" si="58"/>
        <v>5.5</v>
      </c>
      <c r="I170">
        <f t="shared" si="59"/>
        <v>0</v>
      </c>
      <c r="J170">
        <f t="shared" si="60"/>
        <v>0</v>
      </c>
      <c r="O170">
        <f t="shared" si="56"/>
        <v>5.5</v>
      </c>
    </row>
    <row r="171" spans="1:17" x14ac:dyDescent="0.25">
      <c r="A171" s="31">
        <v>43816</v>
      </c>
      <c r="H171">
        <f t="shared" si="58"/>
        <v>0</v>
      </c>
      <c r="I171">
        <f t="shared" si="59"/>
        <v>0</v>
      </c>
      <c r="J171">
        <f t="shared" si="60"/>
        <v>0</v>
      </c>
      <c r="L171" s="12">
        <v>7.5</v>
      </c>
      <c r="O171">
        <f t="shared" si="56"/>
        <v>7.5</v>
      </c>
    </row>
    <row r="172" spans="1:17" x14ac:dyDescent="0.25">
      <c r="A172" s="31">
        <v>43817</v>
      </c>
      <c r="B172">
        <v>8</v>
      </c>
      <c r="C172">
        <v>17</v>
      </c>
      <c r="H172">
        <f t="shared" si="58"/>
        <v>9</v>
      </c>
      <c r="I172">
        <f t="shared" si="59"/>
        <v>0</v>
      </c>
      <c r="J172">
        <f t="shared" si="60"/>
        <v>0</v>
      </c>
      <c r="O172">
        <f t="shared" si="56"/>
        <v>9</v>
      </c>
    </row>
    <row r="173" spans="1:17" x14ac:dyDescent="0.25">
      <c r="A173" s="31">
        <v>43818</v>
      </c>
      <c r="B173">
        <v>8.5</v>
      </c>
      <c r="C173">
        <v>13</v>
      </c>
      <c r="D173">
        <v>13.5</v>
      </c>
      <c r="E173">
        <v>16</v>
      </c>
      <c r="H173">
        <f t="shared" si="58"/>
        <v>4.5</v>
      </c>
      <c r="I173">
        <f t="shared" si="59"/>
        <v>2.5</v>
      </c>
      <c r="J173">
        <f t="shared" si="60"/>
        <v>0</v>
      </c>
      <c r="O173">
        <f t="shared" si="56"/>
        <v>7</v>
      </c>
    </row>
    <row r="174" spans="1:17" x14ac:dyDescent="0.25">
      <c r="A174" s="31">
        <v>43819</v>
      </c>
      <c r="B174" s="12">
        <v>8.5</v>
      </c>
      <c r="C174" s="12">
        <v>19</v>
      </c>
      <c r="H174">
        <f t="shared" si="58"/>
        <v>10.5</v>
      </c>
      <c r="I174">
        <f t="shared" si="59"/>
        <v>0</v>
      </c>
      <c r="J174">
        <f t="shared" si="60"/>
        <v>0</v>
      </c>
      <c r="O174">
        <f t="shared" si="56"/>
        <v>10.5</v>
      </c>
    </row>
    <row r="175" spans="1:17" x14ac:dyDescent="0.25">
      <c r="A175" s="15">
        <v>43820</v>
      </c>
      <c r="H175">
        <f t="shared" si="58"/>
        <v>0</v>
      </c>
      <c r="I175">
        <f t="shared" si="59"/>
        <v>0</v>
      </c>
      <c r="J175">
        <f t="shared" si="60"/>
        <v>0</v>
      </c>
      <c r="O175">
        <f t="shared" si="56"/>
        <v>0</v>
      </c>
    </row>
    <row r="176" spans="1:17" x14ac:dyDescent="0.25">
      <c r="A176" s="15">
        <v>43821</v>
      </c>
      <c r="H176">
        <f t="shared" si="58"/>
        <v>0</v>
      </c>
      <c r="I176">
        <f t="shared" si="59"/>
        <v>0</v>
      </c>
      <c r="J176">
        <f t="shared" si="60"/>
        <v>0</v>
      </c>
      <c r="O176">
        <f t="shared" si="56"/>
        <v>0</v>
      </c>
      <c r="P176">
        <f t="shared" si="57"/>
        <v>39.5</v>
      </c>
      <c r="Q176">
        <f t="shared" si="46"/>
        <v>2</v>
      </c>
    </row>
    <row r="177" spans="1:20" x14ac:dyDescent="0.25">
      <c r="A177" s="31">
        <v>43822</v>
      </c>
      <c r="H177">
        <f t="shared" ref="H177:H190" si="61">C177-B177</f>
        <v>0</v>
      </c>
      <c r="I177">
        <f t="shared" ref="I177:I190" si="62">E177-D177</f>
        <v>0</v>
      </c>
      <c r="J177">
        <f t="shared" ref="J177:J190" si="63">G177-F177</f>
        <v>0</v>
      </c>
      <c r="L177" s="12">
        <v>7.5</v>
      </c>
      <c r="O177">
        <f t="shared" si="56"/>
        <v>7.5</v>
      </c>
    </row>
    <row r="178" spans="1:20" x14ac:dyDescent="0.25">
      <c r="A178" s="31">
        <v>43823</v>
      </c>
      <c r="H178">
        <f t="shared" si="61"/>
        <v>0</v>
      </c>
      <c r="I178">
        <f t="shared" si="62"/>
        <v>0</v>
      </c>
      <c r="J178">
        <f t="shared" si="63"/>
        <v>0</v>
      </c>
      <c r="N178" s="12">
        <v>7.5</v>
      </c>
      <c r="O178">
        <f t="shared" si="56"/>
        <v>7.5</v>
      </c>
    </row>
    <row r="179" spans="1:20" x14ac:dyDescent="0.25">
      <c r="A179" s="31">
        <v>43824</v>
      </c>
      <c r="H179">
        <f t="shared" si="61"/>
        <v>0</v>
      </c>
      <c r="I179">
        <f t="shared" si="62"/>
        <v>0</v>
      </c>
      <c r="J179">
        <f t="shared" si="63"/>
        <v>0</v>
      </c>
      <c r="N179" s="12">
        <v>7.5</v>
      </c>
      <c r="O179">
        <f t="shared" si="56"/>
        <v>7.5</v>
      </c>
    </row>
    <row r="180" spans="1:20" x14ac:dyDescent="0.25">
      <c r="A180" s="31">
        <v>43825</v>
      </c>
      <c r="H180">
        <f t="shared" si="61"/>
        <v>0</v>
      </c>
      <c r="I180">
        <f t="shared" si="62"/>
        <v>0</v>
      </c>
      <c r="J180">
        <f t="shared" si="63"/>
        <v>0</v>
      </c>
      <c r="N180" s="12">
        <v>7.5</v>
      </c>
      <c r="O180">
        <f t="shared" si="56"/>
        <v>7.5</v>
      </c>
    </row>
    <row r="181" spans="1:20" x14ac:dyDescent="0.25">
      <c r="A181" s="31">
        <v>43826</v>
      </c>
      <c r="H181">
        <f t="shared" si="61"/>
        <v>0</v>
      </c>
      <c r="I181">
        <f t="shared" si="62"/>
        <v>0</v>
      </c>
      <c r="J181">
        <f t="shared" si="63"/>
        <v>0</v>
      </c>
      <c r="M181" s="12">
        <v>7.5</v>
      </c>
      <c r="O181">
        <f t="shared" si="56"/>
        <v>7.5</v>
      </c>
    </row>
    <row r="182" spans="1:20" x14ac:dyDescent="0.25">
      <c r="A182" s="15">
        <v>43827</v>
      </c>
      <c r="H182">
        <f t="shared" si="61"/>
        <v>0</v>
      </c>
      <c r="I182">
        <f t="shared" si="62"/>
        <v>0</v>
      </c>
      <c r="J182">
        <f t="shared" si="63"/>
        <v>0</v>
      </c>
      <c r="O182">
        <f t="shared" si="56"/>
        <v>0</v>
      </c>
    </row>
    <row r="183" spans="1:20" x14ac:dyDescent="0.25">
      <c r="A183" s="15">
        <v>43828</v>
      </c>
      <c r="H183">
        <f t="shared" si="61"/>
        <v>0</v>
      </c>
      <c r="I183">
        <f t="shared" si="62"/>
        <v>0</v>
      </c>
      <c r="J183">
        <f t="shared" si="63"/>
        <v>0</v>
      </c>
      <c r="O183">
        <f t="shared" si="56"/>
        <v>0</v>
      </c>
      <c r="P183">
        <f t="shared" si="57"/>
        <v>37.5</v>
      </c>
    </row>
    <row r="184" spans="1:20" x14ac:dyDescent="0.25">
      <c r="A184" s="31">
        <v>43829</v>
      </c>
      <c r="H184">
        <f t="shared" si="61"/>
        <v>0</v>
      </c>
      <c r="I184">
        <f t="shared" si="62"/>
        <v>0</v>
      </c>
      <c r="J184">
        <f t="shared" si="63"/>
        <v>0</v>
      </c>
      <c r="K184" s="12">
        <v>7.5</v>
      </c>
      <c r="O184">
        <f t="shared" si="56"/>
        <v>7.5</v>
      </c>
    </row>
    <row r="185" spans="1:20" x14ac:dyDescent="0.25">
      <c r="A185" s="31">
        <v>43830</v>
      </c>
      <c r="H185">
        <f t="shared" si="61"/>
        <v>0</v>
      </c>
      <c r="I185">
        <f t="shared" si="62"/>
        <v>0</v>
      </c>
      <c r="J185">
        <f t="shared" si="63"/>
        <v>0</v>
      </c>
      <c r="K185" s="12">
        <v>7.5</v>
      </c>
      <c r="O185">
        <f t="shared" si="56"/>
        <v>7.5</v>
      </c>
    </row>
    <row r="186" spans="1:20" x14ac:dyDescent="0.25">
      <c r="A186" s="31">
        <v>43831</v>
      </c>
      <c r="H186">
        <f t="shared" si="61"/>
        <v>0</v>
      </c>
      <c r="I186">
        <f t="shared" si="62"/>
        <v>0</v>
      </c>
      <c r="J186">
        <f t="shared" si="63"/>
        <v>0</v>
      </c>
      <c r="N186" s="12">
        <v>7.5</v>
      </c>
      <c r="O186">
        <f t="shared" si="56"/>
        <v>7.5</v>
      </c>
    </row>
    <row r="187" spans="1:20" x14ac:dyDescent="0.25">
      <c r="A187" s="31">
        <v>43832</v>
      </c>
      <c r="H187">
        <f t="shared" si="61"/>
        <v>0</v>
      </c>
      <c r="I187">
        <f t="shared" si="62"/>
        <v>0</v>
      </c>
      <c r="J187">
        <f t="shared" si="63"/>
        <v>0</v>
      </c>
      <c r="K187" s="12">
        <v>3</v>
      </c>
      <c r="M187" s="12">
        <v>4.5</v>
      </c>
      <c r="O187">
        <f t="shared" si="56"/>
        <v>7.5</v>
      </c>
      <c r="T187" t="s">
        <v>260</v>
      </c>
    </row>
    <row r="188" spans="1:20" x14ac:dyDescent="0.25">
      <c r="A188" s="31">
        <v>43833</v>
      </c>
      <c r="H188">
        <f t="shared" si="61"/>
        <v>0</v>
      </c>
      <c r="I188">
        <f t="shared" si="62"/>
        <v>0</v>
      </c>
      <c r="J188">
        <f t="shared" si="63"/>
        <v>0</v>
      </c>
      <c r="M188" s="12">
        <v>7.5</v>
      </c>
      <c r="O188">
        <f t="shared" si="56"/>
        <v>7.5</v>
      </c>
    </row>
    <row r="189" spans="1:20" x14ac:dyDescent="0.25">
      <c r="A189" s="15">
        <v>43834</v>
      </c>
      <c r="H189">
        <f t="shared" si="61"/>
        <v>0</v>
      </c>
      <c r="I189">
        <f t="shared" si="62"/>
        <v>0</v>
      </c>
      <c r="J189">
        <f t="shared" si="63"/>
        <v>0</v>
      </c>
      <c r="O189">
        <f t="shared" si="56"/>
        <v>0</v>
      </c>
    </row>
    <row r="190" spans="1:20" x14ac:dyDescent="0.25">
      <c r="A190" s="15">
        <v>43835</v>
      </c>
      <c r="H190">
        <f t="shared" si="61"/>
        <v>0</v>
      </c>
      <c r="I190">
        <f t="shared" si="62"/>
        <v>0</v>
      </c>
      <c r="J190">
        <f t="shared" si="63"/>
        <v>0</v>
      </c>
      <c r="O190">
        <f t="shared" si="56"/>
        <v>0</v>
      </c>
      <c r="P190">
        <f t="shared" si="57"/>
        <v>37.5</v>
      </c>
    </row>
    <row r="191" spans="1:20" x14ac:dyDescent="0.25">
      <c r="H191">
        <f t="shared" si="20"/>
        <v>0</v>
      </c>
      <c r="I191">
        <f t="shared" si="28"/>
        <v>0</v>
      </c>
      <c r="J191">
        <f t="shared" si="21"/>
        <v>0</v>
      </c>
      <c r="M191" s="22" t="s">
        <v>205</v>
      </c>
      <c r="O191" s="24" t="s">
        <v>209</v>
      </c>
      <c r="P191">
        <f t="shared" si="57"/>
        <v>30</v>
      </c>
      <c r="Q191" s="23" t="s">
        <v>208</v>
      </c>
      <c r="R191" s="24" t="s">
        <v>103</v>
      </c>
      <c r="S191" s="24" t="s">
        <v>104</v>
      </c>
    </row>
    <row r="192" spans="1:20" x14ac:dyDescent="0.25">
      <c r="I192" s="21" t="s">
        <v>6</v>
      </c>
      <c r="J192" s="21"/>
      <c r="M192" s="12">
        <f>SUM(M2:M190)</f>
        <v>57</v>
      </c>
      <c r="O192" s="25">
        <f>Q192-M192</f>
        <v>0</v>
      </c>
      <c r="Q192" s="21">
        <f>SUM(Q2:Q190)</f>
        <v>57</v>
      </c>
      <c r="R192" s="25">
        <f>R90/7.5</f>
        <v>11.066666666666666</v>
      </c>
      <c r="S192" s="25">
        <f>S90/7.5</f>
        <v>19.8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304"/>
  <sheetViews>
    <sheetView workbookViewId="0">
      <pane ySplit="1" topLeftCell="A274" activePane="bottomLeft" state="frozen"/>
      <selection pane="bottomLeft" activeCell="E298" sqref="E298"/>
    </sheetView>
  </sheetViews>
  <sheetFormatPr defaultRowHeight="15" x14ac:dyDescent="0.25"/>
  <cols>
    <col min="1" max="1" width="10.28515625" style="10" bestFit="1" customWidth="1"/>
    <col min="8" max="8" width="5.28515625" style="12" customWidth="1"/>
    <col min="9" max="9" width="5.85546875" style="12" customWidth="1"/>
    <col min="10" max="10" width="11.5703125" style="12" bestFit="1" customWidth="1"/>
    <col min="11" max="11" width="7.7109375" style="12" customWidth="1"/>
    <col min="12" max="12" width="11.7109375" bestFit="1" customWidth="1"/>
    <col min="14" max="14" width="12.7109375" bestFit="1" customWidth="1"/>
    <col min="15" max="15" width="10.7109375" bestFit="1" customWidth="1"/>
    <col min="16" max="16" width="10.42578125" bestFit="1" customWidth="1"/>
    <col min="17" max="17" width="36.42578125" bestFit="1" customWidth="1"/>
  </cols>
  <sheetData>
    <row r="1" spans="1:17" s="2" customFormat="1" x14ac:dyDescent="0.25">
      <c r="A1" s="14" t="s">
        <v>7</v>
      </c>
      <c r="B1" s="2" t="s">
        <v>152</v>
      </c>
      <c r="C1" s="2" t="s">
        <v>153</v>
      </c>
      <c r="D1" s="2" t="s">
        <v>152</v>
      </c>
      <c r="E1" s="2" t="s">
        <v>153</v>
      </c>
      <c r="F1" s="2" t="s">
        <v>154</v>
      </c>
      <c r="G1" s="2" t="s">
        <v>155</v>
      </c>
      <c r="H1" s="13" t="s">
        <v>4</v>
      </c>
      <c r="I1" s="13" t="s">
        <v>3</v>
      </c>
      <c r="J1" s="13" t="s">
        <v>157</v>
      </c>
      <c r="K1" s="13" t="s">
        <v>158</v>
      </c>
      <c r="L1" s="2" t="s">
        <v>206</v>
      </c>
      <c r="M1" s="2" t="s">
        <v>207</v>
      </c>
      <c r="N1" s="2" t="s">
        <v>208</v>
      </c>
      <c r="O1" s="2" t="s">
        <v>211</v>
      </c>
      <c r="P1" s="2" t="s">
        <v>210</v>
      </c>
      <c r="Q1" s="2" t="s">
        <v>237</v>
      </c>
    </row>
    <row r="2" spans="1:17" x14ac:dyDescent="0.25">
      <c r="A2" s="10">
        <v>43374</v>
      </c>
      <c r="B2">
        <v>8</v>
      </c>
      <c r="C2">
        <v>17</v>
      </c>
      <c r="F2">
        <f t="shared" ref="F2:F33" si="0">C2-B2</f>
        <v>9</v>
      </c>
      <c r="G2">
        <f t="shared" ref="G2:G33" si="1">E2-D2</f>
        <v>0</v>
      </c>
      <c r="L2">
        <f t="shared" ref="L2:L55" si="2">(SUM(F2:K2))</f>
        <v>9</v>
      </c>
    </row>
    <row r="3" spans="1:17" x14ac:dyDescent="0.25">
      <c r="A3" s="10">
        <v>43375</v>
      </c>
      <c r="B3">
        <v>8</v>
      </c>
      <c r="C3">
        <v>13</v>
      </c>
      <c r="F3">
        <f t="shared" si="0"/>
        <v>5</v>
      </c>
      <c r="G3">
        <f t="shared" si="1"/>
        <v>0</v>
      </c>
      <c r="L3">
        <f t="shared" si="2"/>
        <v>5</v>
      </c>
    </row>
    <row r="4" spans="1:17" x14ac:dyDescent="0.25">
      <c r="A4" s="10">
        <v>43376</v>
      </c>
      <c r="B4">
        <v>7</v>
      </c>
      <c r="C4">
        <v>17.5</v>
      </c>
      <c r="F4">
        <f t="shared" si="0"/>
        <v>10.5</v>
      </c>
      <c r="G4">
        <f t="shared" si="1"/>
        <v>0</v>
      </c>
      <c r="L4">
        <f t="shared" si="2"/>
        <v>10.5</v>
      </c>
    </row>
    <row r="5" spans="1:17" x14ac:dyDescent="0.25">
      <c r="A5" s="10">
        <v>43377</v>
      </c>
      <c r="B5">
        <v>9</v>
      </c>
      <c r="C5">
        <v>12</v>
      </c>
      <c r="D5">
        <v>13</v>
      </c>
      <c r="E5">
        <v>18.5</v>
      </c>
      <c r="F5">
        <f t="shared" si="0"/>
        <v>3</v>
      </c>
      <c r="G5">
        <f t="shared" si="1"/>
        <v>5.5</v>
      </c>
      <c r="L5">
        <f t="shared" si="2"/>
        <v>8.5</v>
      </c>
    </row>
    <row r="6" spans="1:17" x14ac:dyDescent="0.25">
      <c r="A6" s="10">
        <v>43378</v>
      </c>
      <c r="B6">
        <v>8</v>
      </c>
      <c r="C6">
        <v>16</v>
      </c>
      <c r="F6">
        <f t="shared" si="0"/>
        <v>8</v>
      </c>
      <c r="G6">
        <f t="shared" si="1"/>
        <v>0</v>
      </c>
      <c r="L6">
        <f t="shared" si="2"/>
        <v>8</v>
      </c>
    </row>
    <row r="7" spans="1:17" x14ac:dyDescent="0.25">
      <c r="A7" s="15">
        <v>43379</v>
      </c>
      <c r="F7">
        <f t="shared" si="0"/>
        <v>0</v>
      </c>
      <c r="G7">
        <f t="shared" si="1"/>
        <v>0</v>
      </c>
      <c r="L7">
        <f t="shared" si="2"/>
        <v>0</v>
      </c>
    </row>
    <row r="8" spans="1:17" x14ac:dyDescent="0.25">
      <c r="A8" s="15">
        <v>43380</v>
      </c>
      <c r="F8">
        <f t="shared" si="0"/>
        <v>0</v>
      </c>
      <c r="G8">
        <f t="shared" si="1"/>
        <v>0</v>
      </c>
      <c r="L8">
        <f t="shared" si="2"/>
        <v>0</v>
      </c>
      <c r="M8">
        <f t="shared" ref="M8" si="3">SUM(L2:L6)</f>
        <v>41</v>
      </c>
      <c r="N8">
        <f>M8-37.5</f>
        <v>3.5</v>
      </c>
    </row>
    <row r="9" spans="1:17" x14ac:dyDescent="0.25">
      <c r="A9" s="10">
        <v>43381</v>
      </c>
      <c r="B9">
        <v>8</v>
      </c>
      <c r="C9">
        <v>12</v>
      </c>
      <c r="D9">
        <v>13</v>
      </c>
      <c r="E9">
        <v>17</v>
      </c>
      <c r="F9">
        <f t="shared" si="0"/>
        <v>4</v>
      </c>
      <c r="G9">
        <f t="shared" si="1"/>
        <v>4</v>
      </c>
      <c r="L9">
        <f t="shared" si="2"/>
        <v>8</v>
      </c>
    </row>
    <row r="10" spans="1:17" x14ac:dyDescent="0.25">
      <c r="A10" s="10">
        <v>43382</v>
      </c>
      <c r="B10">
        <v>8</v>
      </c>
      <c r="C10">
        <v>13</v>
      </c>
      <c r="D10">
        <v>17</v>
      </c>
      <c r="E10">
        <v>20</v>
      </c>
      <c r="F10">
        <f t="shared" si="0"/>
        <v>5</v>
      </c>
      <c r="G10">
        <f t="shared" si="1"/>
        <v>3</v>
      </c>
      <c r="L10">
        <f t="shared" si="2"/>
        <v>8</v>
      </c>
    </row>
    <row r="11" spans="1:17" x14ac:dyDescent="0.25">
      <c r="A11" s="10">
        <v>43383</v>
      </c>
      <c r="B11">
        <v>8</v>
      </c>
      <c r="C11">
        <v>12</v>
      </c>
      <c r="D11">
        <v>13</v>
      </c>
      <c r="E11">
        <v>21</v>
      </c>
      <c r="F11">
        <f t="shared" si="0"/>
        <v>4</v>
      </c>
      <c r="G11">
        <f t="shared" si="1"/>
        <v>8</v>
      </c>
      <c r="L11">
        <f t="shared" si="2"/>
        <v>12</v>
      </c>
    </row>
    <row r="12" spans="1:17" x14ac:dyDescent="0.25">
      <c r="A12" s="10">
        <v>43384</v>
      </c>
      <c r="B12">
        <v>8.5</v>
      </c>
      <c r="C12">
        <v>12</v>
      </c>
      <c r="D12">
        <v>13</v>
      </c>
      <c r="E12">
        <v>17</v>
      </c>
      <c r="F12">
        <f t="shared" si="0"/>
        <v>3.5</v>
      </c>
      <c r="G12">
        <f t="shared" si="1"/>
        <v>4</v>
      </c>
      <c r="L12">
        <f t="shared" si="2"/>
        <v>7.5</v>
      </c>
    </row>
    <row r="13" spans="1:17" x14ac:dyDescent="0.25">
      <c r="A13" s="10">
        <v>43385</v>
      </c>
      <c r="B13">
        <v>8.5</v>
      </c>
      <c r="C13">
        <v>12</v>
      </c>
      <c r="F13">
        <f t="shared" si="0"/>
        <v>3.5</v>
      </c>
      <c r="G13">
        <f t="shared" si="1"/>
        <v>0</v>
      </c>
      <c r="L13">
        <f t="shared" si="2"/>
        <v>3.5</v>
      </c>
    </row>
    <row r="14" spans="1:17" x14ac:dyDescent="0.25">
      <c r="A14" s="15">
        <v>43386</v>
      </c>
      <c r="F14">
        <f t="shared" si="0"/>
        <v>0</v>
      </c>
      <c r="G14">
        <f t="shared" si="1"/>
        <v>0</v>
      </c>
      <c r="L14">
        <f t="shared" si="2"/>
        <v>0</v>
      </c>
    </row>
    <row r="15" spans="1:17" x14ac:dyDescent="0.25">
      <c r="A15" s="15">
        <v>43387</v>
      </c>
      <c r="B15">
        <v>13</v>
      </c>
      <c r="C15">
        <v>18.5</v>
      </c>
      <c r="F15">
        <f t="shared" si="0"/>
        <v>5.5</v>
      </c>
      <c r="G15">
        <f t="shared" si="1"/>
        <v>0</v>
      </c>
      <c r="L15">
        <f t="shared" si="2"/>
        <v>5.5</v>
      </c>
      <c r="M15">
        <f t="shared" ref="M15" si="4">SUM(L9:L13)</f>
        <v>39</v>
      </c>
      <c r="N15">
        <f>M15-37.5</f>
        <v>1.5</v>
      </c>
    </row>
    <row r="16" spans="1:17" x14ac:dyDescent="0.25">
      <c r="A16" s="10">
        <v>43388</v>
      </c>
      <c r="B16">
        <v>4</v>
      </c>
      <c r="C16">
        <v>17</v>
      </c>
      <c r="F16">
        <f t="shared" si="0"/>
        <v>13</v>
      </c>
      <c r="G16">
        <f t="shared" si="1"/>
        <v>0</v>
      </c>
      <c r="L16">
        <f t="shared" si="2"/>
        <v>13</v>
      </c>
    </row>
    <row r="17" spans="1:14" x14ac:dyDescent="0.25">
      <c r="A17" s="10">
        <v>43389</v>
      </c>
      <c r="B17">
        <v>8.5</v>
      </c>
      <c r="C17">
        <v>14</v>
      </c>
      <c r="F17">
        <f t="shared" si="0"/>
        <v>5.5</v>
      </c>
      <c r="G17">
        <f t="shared" si="1"/>
        <v>0</v>
      </c>
      <c r="L17">
        <f t="shared" si="2"/>
        <v>5.5</v>
      </c>
    </row>
    <row r="18" spans="1:14" x14ac:dyDescent="0.25">
      <c r="A18" s="10">
        <v>43390</v>
      </c>
      <c r="B18">
        <v>8.5</v>
      </c>
      <c r="C18">
        <v>19.5</v>
      </c>
      <c r="F18">
        <f t="shared" si="0"/>
        <v>11</v>
      </c>
      <c r="G18">
        <f t="shared" si="1"/>
        <v>0</v>
      </c>
      <c r="L18">
        <f t="shared" si="2"/>
        <v>11</v>
      </c>
    </row>
    <row r="19" spans="1:14" x14ac:dyDescent="0.25">
      <c r="A19" s="10">
        <v>43391</v>
      </c>
      <c r="B19">
        <v>8.5</v>
      </c>
      <c r="C19">
        <v>18</v>
      </c>
      <c r="F19">
        <f t="shared" si="0"/>
        <v>9.5</v>
      </c>
      <c r="G19">
        <f t="shared" si="1"/>
        <v>0</v>
      </c>
      <c r="L19">
        <f t="shared" si="2"/>
        <v>9.5</v>
      </c>
    </row>
    <row r="20" spans="1:14" x14ac:dyDescent="0.25">
      <c r="A20" s="10">
        <v>43392</v>
      </c>
      <c r="F20">
        <f t="shared" si="0"/>
        <v>0</v>
      </c>
      <c r="G20">
        <f t="shared" si="1"/>
        <v>0</v>
      </c>
      <c r="L20">
        <f t="shared" si="2"/>
        <v>0</v>
      </c>
    </row>
    <row r="21" spans="1:14" x14ac:dyDescent="0.25">
      <c r="A21" s="15">
        <v>43393</v>
      </c>
      <c r="F21">
        <f t="shared" si="0"/>
        <v>0</v>
      </c>
      <c r="G21">
        <f t="shared" si="1"/>
        <v>0</v>
      </c>
      <c r="L21">
        <f t="shared" si="2"/>
        <v>0</v>
      </c>
    </row>
    <row r="22" spans="1:14" x14ac:dyDescent="0.25">
      <c r="A22" s="15">
        <v>43394</v>
      </c>
      <c r="F22">
        <f t="shared" si="0"/>
        <v>0</v>
      </c>
      <c r="G22">
        <f t="shared" si="1"/>
        <v>0</v>
      </c>
      <c r="L22">
        <f t="shared" si="2"/>
        <v>0</v>
      </c>
      <c r="M22">
        <f t="shared" ref="M22" si="5">SUM(L16:L20)</f>
        <v>39</v>
      </c>
      <c r="N22">
        <f t="shared" ref="N22" si="6">M22-37.5</f>
        <v>1.5</v>
      </c>
    </row>
    <row r="23" spans="1:14" x14ac:dyDescent="0.25">
      <c r="A23" s="10">
        <v>43395</v>
      </c>
      <c r="F23">
        <f t="shared" si="0"/>
        <v>0</v>
      </c>
      <c r="G23">
        <f t="shared" si="1"/>
        <v>0</v>
      </c>
      <c r="H23" s="12">
        <v>7.5</v>
      </c>
      <c r="L23">
        <f t="shared" si="2"/>
        <v>7.5</v>
      </c>
    </row>
    <row r="24" spans="1:14" x14ac:dyDescent="0.25">
      <c r="A24" s="10">
        <v>43396</v>
      </c>
      <c r="B24">
        <v>8.5</v>
      </c>
      <c r="C24">
        <v>13.5</v>
      </c>
      <c r="F24">
        <f t="shared" si="0"/>
        <v>5</v>
      </c>
      <c r="G24">
        <f t="shared" si="1"/>
        <v>0</v>
      </c>
      <c r="L24">
        <f t="shared" si="2"/>
        <v>5</v>
      </c>
    </row>
    <row r="25" spans="1:14" x14ac:dyDescent="0.25">
      <c r="A25" s="10">
        <v>43397</v>
      </c>
      <c r="B25">
        <v>8</v>
      </c>
      <c r="C25">
        <v>16</v>
      </c>
      <c r="F25">
        <f t="shared" si="0"/>
        <v>8</v>
      </c>
      <c r="G25">
        <f t="shared" si="1"/>
        <v>0</v>
      </c>
      <c r="L25">
        <f t="shared" si="2"/>
        <v>8</v>
      </c>
    </row>
    <row r="26" spans="1:14" x14ac:dyDescent="0.25">
      <c r="A26" s="10">
        <v>43398</v>
      </c>
      <c r="F26">
        <f t="shared" si="0"/>
        <v>0</v>
      </c>
      <c r="G26">
        <f t="shared" si="1"/>
        <v>0</v>
      </c>
      <c r="I26" s="12">
        <v>7.5</v>
      </c>
      <c r="L26">
        <f t="shared" si="2"/>
        <v>7.5</v>
      </c>
    </row>
    <row r="27" spans="1:14" x14ac:dyDescent="0.25">
      <c r="A27" s="10">
        <v>43399</v>
      </c>
      <c r="B27">
        <v>8.5</v>
      </c>
      <c r="C27">
        <v>17</v>
      </c>
      <c r="F27">
        <f t="shared" si="0"/>
        <v>8.5</v>
      </c>
      <c r="G27">
        <f t="shared" si="1"/>
        <v>0</v>
      </c>
      <c r="L27">
        <f t="shared" si="2"/>
        <v>8.5</v>
      </c>
    </row>
    <row r="28" spans="1:14" x14ac:dyDescent="0.25">
      <c r="A28" s="15">
        <v>43400</v>
      </c>
      <c r="F28">
        <f t="shared" si="0"/>
        <v>0</v>
      </c>
      <c r="G28">
        <f t="shared" si="1"/>
        <v>0</v>
      </c>
      <c r="L28">
        <f t="shared" si="2"/>
        <v>0</v>
      </c>
    </row>
    <row r="29" spans="1:14" x14ac:dyDescent="0.25">
      <c r="A29" s="15">
        <v>43401</v>
      </c>
      <c r="F29">
        <f t="shared" si="0"/>
        <v>0</v>
      </c>
      <c r="G29">
        <f t="shared" si="1"/>
        <v>0</v>
      </c>
      <c r="L29">
        <f t="shared" si="2"/>
        <v>0</v>
      </c>
      <c r="M29">
        <f t="shared" ref="M29" si="7">SUM(L23:L27)</f>
        <v>36.5</v>
      </c>
      <c r="N29">
        <f t="shared" ref="N29" si="8">M29-37.5</f>
        <v>-1</v>
      </c>
    </row>
    <row r="30" spans="1:14" x14ac:dyDescent="0.25">
      <c r="A30" s="10">
        <v>43402</v>
      </c>
      <c r="B30">
        <v>6</v>
      </c>
      <c r="C30">
        <v>17</v>
      </c>
      <c r="F30">
        <f t="shared" si="0"/>
        <v>11</v>
      </c>
      <c r="G30">
        <f t="shared" si="1"/>
        <v>0</v>
      </c>
      <c r="L30">
        <f t="shared" si="2"/>
        <v>11</v>
      </c>
    </row>
    <row r="31" spans="1:14" x14ac:dyDescent="0.25">
      <c r="A31" s="10">
        <v>43403</v>
      </c>
      <c r="B31">
        <v>8.5</v>
      </c>
      <c r="C31">
        <v>13.5</v>
      </c>
      <c r="F31">
        <f t="shared" si="0"/>
        <v>5</v>
      </c>
      <c r="G31">
        <f t="shared" si="1"/>
        <v>0</v>
      </c>
      <c r="L31">
        <f t="shared" si="2"/>
        <v>5</v>
      </c>
    </row>
    <row r="32" spans="1:14" x14ac:dyDescent="0.25">
      <c r="A32" s="10">
        <v>43404</v>
      </c>
      <c r="F32">
        <f t="shared" si="0"/>
        <v>0</v>
      </c>
      <c r="G32">
        <f t="shared" si="1"/>
        <v>0</v>
      </c>
      <c r="H32" s="12">
        <v>7.5</v>
      </c>
      <c r="L32">
        <f t="shared" si="2"/>
        <v>7.5</v>
      </c>
    </row>
    <row r="33" spans="1:14" x14ac:dyDescent="0.25">
      <c r="A33" s="10">
        <v>43405</v>
      </c>
      <c r="F33">
        <f t="shared" si="0"/>
        <v>0</v>
      </c>
      <c r="G33">
        <f t="shared" si="1"/>
        <v>0</v>
      </c>
      <c r="H33" s="12">
        <v>7.5</v>
      </c>
      <c r="L33">
        <f t="shared" si="2"/>
        <v>7.5</v>
      </c>
    </row>
    <row r="34" spans="1:14" x14ac:dyDescent="0.25">
      <c r="A34" s="10">
        <v>43406</v>
      </c>
      <c r="F34">
        <f t="shared" ref="F34:F65" si="9">C34-B34</f>
        <v>0</v>
      </c>
      <c r="G34">
        <f t="shared" ref="G34:G65" si="10">E34-D34</f>
        <v>0</v>
      </c>
      <c r="H34"/>
      <c r="J34" s="12">
        <v>6.5</v>
      </c>
      <c r="L34">
        <f t="shared" si="2"/>
        <v>6.5</v>
      </c>
    </row>
    <row r="35" spans="1:14" x14ac:dyDescent="0.25">
      <c r="A35" s="15">
        <v>43407</v>
      </c>
      <c r="F35">
        <f t="shared" si="9"/>
        <v>0</v>
      </c>
      <c r="G35">
        <f t="shared" si="10"/>
        <v>0</v>
      </c>
      <c r="L35">
        <f t="shared" si="2"/>
        <v>0</v>
      </c>
    </row>
    <row r="36" spans="1:14" x14ac:dyDescent="0.25">
      <c r="A36" s="15">
        <v>43408</v>
      </c>
      <c r="F36">
        <f t="shared" si="9"/>
        <v>0</v>
      </c>
      <c r="G36">
        <f t="shared" si="10"/>
        <v>0</v>
      </c>
      <c r="L36">
        <f t="shared" si="2"/>
        <v>0</v>
      </c>
      <c r="M36">
        <f t="shared" ref="M36" si="11">SUM(L30:L34)</f>
        <v>37.5</v>
      </c>
      <c r="N36">
        <f t="shared" ref="N36" si="12">M36-37.5</f>
        <v>0</v>
      </c>
    </row>
    <row r="37" spans="1:14" x14ac:dyDescent="0.25">
      <c r="A37" s="10">
        <v>43409</v>
      </c>
      <c r="B37">
        <v>8</v>
      </c>
      <c r="C37">
        <v>17</v>
      </c>
      <c r="F37">
        <f t="shared" si="9"/>
        <v>9</v>
      </c>
      <c r="G37">
        <f t="shared" si="10"/>
        <v>0</v>
      </c>
      <c r="L37">
        <f t="shared" si="2"/>
        <v>9</v>
      </c>
    </row>
    <row r="38" spans="1:14" x14ac:dyDescent="0.25">
      <c r="A38" s="10">
        <v>43410</v>
      </c>
      <c r="B38">
        <v>8.5</v>
      </c>
      <c r="C38">
        <v>17.5</v>
      </c>
      <c r="F38">
        <f t="shared" si="9"/>
        <v>9</v>
      </c>
      <c r="G38">
        <f t="shared" si="10"/>
        <v>0</v>
      </c>
      <c r="L38">
        <f t="shared" si="2"/>
        <v>9</v>
      </c>
    </row>
    <row r="39" spans="1:14" x14ac:dyDescent="0.25">
      <c r="A39" s="10">
        <v>43411</v>
      </c>
      <c r="B39">
        <v>9</v>
      </c>
      <c r="C39">
        <v>12</v>
      </c>
      <c r="D39">
        <v>13</v>
      </c>
      <c r="E39">
        <v>17</v>
      </c>
      <c r="F39">
        <f t="shared" si="9"/>
        <v>3</v>
      </c>
      <c r="G39">
        <f t="shared" si="10"/>
        <v>4</v>
      </c>
      <c r="L39">
        <f t="shared" si="2"/>
        <v>7</v>
      </c>
    </row>
    <row r="40" spans="1:14" x14ac:dyDescent="0.25">
      <c r="A40" s="10">
        <v>43412</v>
      </c>
      <c r="B40">
        <v>9</v>
      </c>
      <c r="C40">
        <v>12</v>
      </c>
      <c r="D40">
        <v>13</v>
      </c>
      <c r="E40">
        <v>17</v>
      </c>
      <c r="F40">
        <f t="shared" si="9"/>
        <v>3</v>
      </c>
      <c r="G40">
        <f t="shared" si="10"/>
        <v>4</v>
      </c>
      <c r="L40">
        <f t="shared" si="2"/>
        <v>7</v>
      </c>
    </row>
    <row r="41" spans="1:14" x14ac:dyDescent="0.25">
      <c r="A41" s="10">
        <v>43413</v>
      </c>
      <c r="B41">
        <v>6</v>
      </c>
      <c r="C41">
        <v>16</v>
      </c>
      <c r="F41">
        <f t="shared" si="9"/>
        <v>10</v>
      </c>
      <c r="G41">
        <f t="shared" si="10"/>
        <v>0</v>
      </c>
      <c r="L41">
        <f t="shared" si="2"/>
        <v>10</v>
      </c>
    </row>
    <row r="42" spans="1:14" x14ac:dyDescent="0.25">
      <c r="A42" s="15">
        <v>43414</v>
      </c>
      <c r="F42">
        <f t="shared" si="9"/>
        <v>0</v>
      </c>
      <c r="G42">
        <f t="shared" si="10"/>
        <v>0</v>
      </c>
      <c r="L42">
        <f t="shared" si="2"/>
        <v>0</v>
      </c>
    </row>
    <row r="43" spans="1:14" x14ac:dyDescent="0.25">
      <c r="A43" s="15">
        <v>43415</v>
      </c>
      <c r="F43">
        <f t="shared" si="9"/>
        <v>0</v>
      </c>
      <c r="G43">
        <f t="shared" si="10"/>
        <v>0</v>
      </c>
      <c r="L43">
        <f t="shared" si="2"/>
        <v>0</v>
      </c>
      <c r="M43">
        <f t="shared" ref="M43" si="13">SUM(L37:L41)</f>
        <v>42</v>
      </c>
      <c r="N43">
        <f t="shared" ref="N43" si="14">M43-37.5</f>
        <v>4.5</v>
      </c>
    </row>
    <row r="44" spans="1:14" x14ac:dyDescent="0.25">
      <c r="A44" s="10">
        <v>43416</v>
      </c>
      <c r="B44">
        <v>9</v>
      </c>
      <c r="C44">
        <v>14</v>
      </c>
      <c r="F44">
        <f t="shared" si="9"/>
        <v>5</v>
      </c>
      <c r="G44">
        <f t="shared" si="10"/>
        <v>0</v>
      </c>
      <c r="K44" s="12">
        <v>7.5</v>
      </c>
      <c r="L44">
        <f t="shared" si="2"/>
        <v>12.5</v>
      </c>
    </row>
    <row r="45" spans="1:14" x14ac:dyDescent="0.25">
      <c r="A45" s="10">
        <v>43417</v>
      </c>
      <c r="B45">
        <v>8.5</v>
      </c>
      <c r="C45">
        <v>12.5</v>
      </c>
      <c r="F45">
        <f t="shared" si="9"/>
        <v>4</v>
      </c>
      <c r="G45">
        <f t="shared" si="10"/>
        <v>0</v>
      </c>
      <c r="L45">
        <f t="shared" si="2"/>
        <v>4</v>
      </c>
    </row>
    <row r="46" spans="1:14" x14ac:dyDescent="0.25">
      <c r="A46" s="10">
        <v>43418</v>
      </c>
      <c r="B46">
        <v>6</v>
      </c>
      <c r="C46">
        <v>16</v>
      </c>
      <c r="F46">
        <f t="shared" si="9"/>
        <v>10</v>
      </c>
      <c r="G46">
        <f t="shared" si="10"/>
        <v>0</v>
      </c>
      <c r="L46">
        <f t="shared" si="2"/>
        <v>10</v>
      </c>
    </row>
    <row r="47" spans="1:14" x14ac:dyDescent="0.25">
      <c r="A47" s="10">
        <v>43419</v>
      </c>
      <c r="B47">
        <v>8.5</v>
      </c>
      <c r="C47">
        <v>12</v>
      </c>
      <c r="D47">
        <v>13</v>
      </c>
      <c r="E47">
        <v>17</v>
      </c>
      <c r="F47">
        <f t="shared" si="9"/>
        <v>3.5</v>
      </c>
      <c r="G47">
        <f t="shared" si="10"/>
        <v>4</v>
      </c>
      <c r="L47">
        <f t="shared" si="2"/>
        <v>7.5</v>
      </c>
    </row>
    <row r="48" spans="1:14" x14ac:dyDescent="0.25">
      <c r="A48" s="10">
        <v>43420</v>
      </c>
      <c r="B48">
        <v>6</v>
      </c>
      <c r="C48">
        <v>16</v>
      </c>
      <c r="F48">
        <f t="shared" si="9"/>
        <v>10</v>
      </c>
      <c r="G48">
        <f t="shared" si="10"/>
        <v>0</v>
      </c>
      <c r="L48">
        <f t="shared" si="2"/>
        <v>10</v>
      </c>
    </row>
    <row r="49" spans="1:16" x14ac:dyDescent="0.25">
      <c r="A49" s="15">
        <v>43421</v>
      </c>
      <c r="F49">
        <f t="shared" si="9"/>
        <v>0</v>
      </c>
      <c r="G49">
        <f t="shared" si="10"/>
        <v>0</v>
      </c>
      <c r="L49">
        <f t="shared" si="2"/>
        <v>0</v>
      </c>
    </row>
    <row r="50" spans="1:16" x14ac:dyDescent="0.25">
      <c r="A50" s="15">
        <v>43422</v>
      </c>
      <c r="F50">
        <f t="shared" si="9"/>
        <v>0</v>
      </c>
      <c r="G50">
        <f t="shared" si="10"/>
        <v>0</v>
      </c>
      <c r="L50">
        <f t="shared" si="2"/>
        <v>0</v>
      </c>
      <c r="M50">
        <f t="shared" ref="M50" si="15">SUM(L44:L48)</f>
        <v>44</v>
      </c>
      <c r="N50">
        <f t="shared" ref="N50" si="16">M50-37.5</f>
        <v>6.5</v>
      </c>
    </row>
    <row r="51" spans="1:16" x14ac:dyDescent="0.25">
      <c r="A51" s="10">
        <v>43423</v>
      </c>
      <c r="B51">
        <v>8.5</v>
      </c>
      <c r="C51">
        <v>17</v>
      </c>
      <c r="F51">
        <f t="shared" si="9"/>
        <v>8.5</v>
      </c>
      <c r="G51">
        <f t="shared" si="10"/>
        <v>0</v>
      </c>
      <c r="L51">
        <f t="shared" si="2"/>
        <v>8.5</v>
      </c>
    </row>
    <row r="52" spans="1:16" x14ac:dyDescent="0.25">
      <c r="A52" s="10">
        <v>43424</v>
      </c>
      <c r="B52">
        <v>8.5</v>
      </c>
      <c r="C52">
        <v>13.5</v>
      </c>
      <c r="F52">
        <f t="shared" si="9"/>
        <v>5</v>
      </c>
      <c r="G52">
        <f t="shared" si="10"/>
        <v>0</v>
      </c>
      <c r="L52">
        <f t="shared" si="2"/>
        <v>5</v>
      </c>
    </row>
    <row r="53" spans="1:16" x14ac:dyDescent="0.25">
      <c r="A53" s="10">
        <v>43425</v>
      </c>
      <c r="B53">
        <v>13</v>
      </c>
      <c r="C53">
        <v>15</v>
      </c>
      <c r="F53">
        <f t="shared" si="9"/>
        <v>2</v>
      </c>
      <c r="G53">
        <f t="shared" si="10"/>
        <v>0</v>
      </c>
      <c r="H53" s="12">
        <v>3</v>
      </c>
      <c r="L53">
        <f t="shared" si="2"/>
        <v>5</v>
      </c>
    </row>
    <row r="54" spans="1:16" x14ac:dyDescent="0.25">
      <c r="A54" s="10">
        <v>43426</v>
      </c>
      <c r="F54">
        <f t="shared" si="9"/>
        <v>0</v>
      </c>
      <c r="G54">
        <f t="shared" si="10"/>
        <v>0</v>
      </c>
      <c r="K54" s="12">
        <v>7.5</v>
      </c>
      <c r="L54">
        <f t="shared" si="2"/>
        <v>7.5</v>
      </c>
    </row>
    <row r="55" spans="1:16" x14ac:dyDescent="0.25">
      <c r="A55" s="10">
        <v>43427</v>
      </c>
      <c r="F55">
        <f t="shared" si="9"/>
        <v>0</v>
      </c>
      <c r="G55">
        <f t="shared" si="10"/>
        <v>0</v>
      </c>
      <c r="K55" s="12">
        <v>7.5</v>
      </c>
      <c r="L55">
        <f t="shared" si="2"/>
        <v>7.5</v>
      </c>
    </row>
    <row r="56" spans="1:16" x14ac:dyDescent="0.25">
      <c r="A56" s="15">
        <v>43428</v>
      </c>
      <c r="F56">
        <f t="shared" si="9"/>
        <v>0</v>
      </c>
      <c r="G56">
        <f t="shared" si="10"/>
        <v>0</v>
      </c>
      <c r="L56">
        <f t="shared" ref="L56:L57" si="17">(SUM(F56:K56))</f>
        <v>0</v>
      </c>
    </row>
    <row r="57" spans="1:16" x14ac:dyDescent="0.25">
      <c r="A57" s="15">
        <v>43429</v>
      </c>
      <c r="D57">
        <v>15</v>
      </c>
      <c r="E57">
        <v>19</v>
      </c>
      <c r="F57">
        <f t="shared" si="9"/>
        <v>0</v>
      </c>
      <c r="G57">
        <f t="shared" si="10"/>
        <v>4</v>
      </c>
      <c r="L57">
        <f t="shared" si="17"/>
        <v>4</v>
      </c>
      <c r="M57">
        <f>SUM(L51:L57)</f>
        <v>37.5</v>
      </c>
      <c r="N57">
        <f t="shared" ref="N57" si="18">M57-37.5</f>
        <v>0</v>
      </c>
    </row>
    <row r="58" spans="1:16" x14ac:dyDescent="0.25">
      <c r="A58" s="10">
        <v>43430</v>
      </c>
      <c r="B58">
        <v>8.5</v>
      </c>
      <c r="C58">
        <v>12.5</v>
      </c>
      <c r="F58">
        <f t="shared" si="9"/>
        <v>4</v>
      </c>
      <c r="G58">
        <f t="shared" si="10"/>
        <v>0</v>
      </c>
      <c r="J58" s="12">
        <v>0.5</v>
      </c>
      <c r="L58">
        <f t="shared" ref="L58:L62" si="19">(SUM(F58:K58))</f>
        <v>4.5</v>
      </c>
    </row>
    <row r="59" spans="1:16" x14ac:dyDescent="0.25">
      <c r="A59" s="10">
        <v>43431</v>
      </c>
      <c r="B59">
        <v>8.5</v>
      </c>
      <c r="C59">
        <v>13.5</v>
      </c>
      <c r="D59">
        <v>17</v>
      </c>
      <c r="E59">
        <v>19</v>
      </c>
      <c r="F59">
        <f t="shared" si="9"/>
        <v>5</v>
      </c>
      <c r="G59">
        <f t="shared" si="10"/>
        <v>2</v>
      </c>
      <c r="L59">
        <f t="shared" si="19"/>
        <v>7</v>
      </c>
    </row>
    <row r="60" spans="1:16" x14ac:dyDescent="0.25">
      <c r="A60" s="10">
        <v>43432</v>
      </c>
      <c r="B60">
        <v>8</v>
      </c>
      <c r="C60">
        <v>16.5</v>
      </c>
      <c r="F60">
        <f t="shared" si="9"/>
        <v>8.5</v>
      </c>
      <c r="G60">
        <f t="shared" si="10"/>
        <v>0</v>
      </c>
      <c r="L60">
        <f t="shared" si="19"/>
        <v>8.5</v>
      </c>
    </row>
    <row r="61" spans="1:16" x14ac:dyDescent="0.25">
      <c r="A61" s="10">
        <v>43433</v>
      </c>
      <c r="B61">
        <v>7.5</v>
      </c>
      <c r="C61">
        <v>17</v>
      </c>
      <c r="F61">
        <f t="shared" si="9"/>
        <v>9.5</v>
      </c>
      <c r="G61">
        <f t="shared" si="10"/>
        <v>0</v>
      </c>
      <c r="L61">
        <f t="shared" si="19"/>
        <v>9.5</v>
      </c>
    </row>
    <row r="62" spans="1:16" x14ac:dyDescent="0.25">
      <c r="A62" s="10">
        <v>43434</v>
      </c>
      <c r="B62">
        <v>9</v>
      </c>
      <c r="C62">
        <v>17</v>
      </c>
      <c r="F62">
        <f t="shared" si="9"/>
        <v>8</v>
      </c>
      <c r="G62">
        <f t="shared" si="10"/>
        <v>0</v>
      </c>
      <c r="L62">
        <f t="shared" si="19"/>
        <v>8</v>
      </c>
      <c r="O62">
        <v>86.25</v>
      </c>
      <c r="P62">
        <v>106.75</v>
      </c>
    </row>
    <row r="63" spans="1:16" x14ac:dyDescent="0.25">
      <c r="A63" s="15">
        <v>43435</v>
      </c>
      <c r="F63">
        <f t="shared" si="9"/>
        <v>0</v>
      </c>
      <c r="G63">
        <f t="shared" si="10"/>
        <v>0</v>
      </c>
      <c r="L63">
        <f t="shared" ref="L63:L64" si="20">(SUM(F63:K63))</f>
        <v>0</v>
      </c>
    </row>
    <row r="64" spans="1:16" x14ac:dyDescent="0.25">
      <c r="A64" s="15">
        <v>43436</v>
      </c>
      <c r="F64">
        <f t="shared" si="9"/>
        <v>0</v>
      </c>
      <c r="G64">
        <f t="shared" si="10"/>
        <v>0</v>
      </c>
      <c r="L64">
        <f t="shared" si="20"/>
        <v>0</v>
      </c>
      <c r="M64">
        <f t="shared" ref="M64" si="21">SUM(L58:L64)</f>
        <v>37.5</v>
      </c>
      <c r="N64">
        <f t="shared" ref="N64:N106" si="22">M64-37.5</f>
        <v>0</v>
      </c>
    </row>
    <row r="65" spans="1:14" x14ac:dyDescent="0.25">
      <c r="A65" s="10">
        <v>43437</v>
      </c>
      <c r="B65">
        <v>8</v>
      </c>
      <c r="C65">
        <v>16.5</v>
      </c>
      <c r="F65">
        <f t="shared" si="9"/>
        <v>8.5</v>
      </c>
      <c r="G65">
        <f t="shared" si="10"/>
        <v>0</v>
      </c>
      <c r="L65">
        <f t="shared" ref="L65:L69" si="23">(SUM(F65:K65))</f>
        <v>8.5</v>
      </c>
    </row>
    <row r="66" spans="1:14" x14ac:dyDescent="0.25">
      <c r="A66" s="10">
        <v>43438</v>
      </c>
      <c r="D66">
        <v>12</v>
      </c>
      <c r="E66">
        <v>17</v>
      </c>
      <c r="F66">
        <f t="shared" ref="F66:F97" si="24">C66-B66</f>
        <v>0</v>
      </c>
      <c r="G66">
        <f t="shared" ref="G66:G97" si="25">E66-D66</f>
        <v>5</v>
      </c>
      <c r="L66">
        <f t="shared" si="23"/>
        <v>5</v>
      </c>
    </row>
    <row r="67" spans="1:14" x14ac:dyDescent="0.25">
      <c r="A67" s="10">
        <v>43439</v>
      </c>
      <c r="B67">
        <v>8.5</v>
      </c>
      <c r="C67">
        <v>13</v>
      </c>
      <c r="D67">
        <v>14</v>
      </c>
      <c r="E67">
        <v>17</v>
      </c>
      <c r="F67">
        <f t="shared" si="24"/>
        <v>4.5</v>
      </c>
      <c r="G67">
        <f t="shared" si="25"/>
        <v>3</v>
      </c>
      <c r="L67">
        <f t="shared" si="23"/>
        <v>7.5</v>
      </c>
    </row>
    <row r="68" spans="1:14" x14ac:dyDescent="0.25">
      <c r="A68" s="10">
        <v>43440</v>
      </c>
      <c r="B68">
        <v>8.5</v>
      </c>
      <c r="C68">
        <v>12.5</v>
      </c>
      <c r="D68">
        <v>13.5</v>
      </c>
      <c r="E68">
        <v>17</v>
      </c>
      <c r="F68">
        <f t="shared" si="24"/>
        <v>4</v>
      </c>
      <c r="G68">
        <f t="shared" si="25"/>
        <v>3.5</v>
      </c>
      <c r="L68">
        <f t="shared" si="23"/>
        <v>7.5</v>
      </c>
    </row>
    <row r="69" spans="1:14" x14ac:dyDescent="0.25">
      <c r="A69" s="10">
        <v>43441</v>
      </c>
      <c r="B69">
        <v>8</v>
      </c>
      <c r="C69">
        <v>12.5</v>
      </c>
      <c r="F69">
        <f t="shared" si="24"/>
        <v>4.5</v>
      </c>
      <c r="G69">
        <f t="shared" si="25"/>
        <v>0</v>
      </c>
      <c r="L69">
        <f t="shared" si="23"/>
        <v>4.5</v>
      </c>
    </row>
    <row r="70" spans="1:14" x14ac:dyDescent="0.25">
      <c r="A70" s="15">
        <v>43442</v>
      </c>
      <c r="F70">
        <f t="shared" si="24"/>
        <v>0</v>
      </c>
      <c r="G70">
        <f t="shared" si="25"/>
        <v>0</v>
      </c>
      <c r="L70">
        <f t="shared" ref="L70:L71" si="26">(SUM(F70:K70))</f>
        <v>0</v>
      </c>
    </row>
    <row r="71" spans="1:14" x14ac:dyDescent="0.25">
      <c r="A71" s="15">
        <v>43443</v>
      </c>
      <c r="B71">
        <v>13.5</v>
      </c>
      <c r="C71">
        <v>20.5</v>
      </c>
      <c r="F71">
        <f t="shared" si="24"/>
        <v>7</v>
      </c>
      <c r="G71">
        <f t="shared" si="25"/>
        <v>0</v>
      </c>
      <c r="L71">
        <f t="shared" si="26"/>
        <v>7</v>
      </c>
      <c r="M71">
        <f t="shared" ref="M71" si="27">SUM(L65:L71)</f>
        <v>40</v>
      </c>
      <c r="N71">
        <f t="shared" si="22"/>
        <v>2.5</v>
      </c>
    </row>
    <row r="72" spans="1:14" x14ac:dyDescent="0.25">
      <c r="A72" s="10">
        <v>43444</v>
      </c>
      <c r="B72">
        <v>8.5</v>
      </c>
      <c r="C72">
        <v>12</v>
      </c>
      <c r="D72">
        <v>13</v>
      </c>
      <c r="E72">
        <v>17</v>
      </c>
      <c r="F72">
        <f t="shared" si="24"/>
        <v>3.5</v>
      </c>
      <c r="G72">
        <f t="shared" si="25"/>
        <v>4</v>
      </c>
      <c r="L72">
        <f t="shared" ref="L72:L76" si="28">(SUM(F72:K72))</f>
        <v>7.5</v>
      </c>
    </row>
    <row r="73" spans="1:14" x14ac:dyDescent="0.25">
      <c r="A73" s="10">
        <v>43445</v>
      </c>
      <c r="B73">
        <v>8.5</v>
      </c>
      <c r="C73">
        <v>12.5</v>
      </c>
      <c r="D73">
        <v>13.5</v>
      </c>
      <c r="E73">
        <v>17</v>
      </c>
      <c r="F73">
        <f t="shared" si="24"/>
        <v>4</v>
      </c>
      <c r="G73">
        <f t="shared" si="25"/>
        <v>3.5</v>
      </c>
      <c r="L73">
        <f t="shared" si="28"/>
        <v>7.5</v>
      </c>
    </row>
    <row r="74" spans="1:14" x14ac:dyDescent="0.25">
      <c r="A74" s="10">
        <v>43446</v>
      </c>
      <c r="B74">
        <v>8.5</v>
      </c>
      <c r="C74">
        <v>12</v>
      </c>
      <c r="D74">
        <v>13</v>
      </c>
      <c r="E74">
        <v>17</v>
      </c>
      <c r="F74">
        <f t="shared" si="24"/>
        <v>3.5</v>
      </c>
      <c r="G74">
        <f t="shared" si="25"/>
        <v>4</v>
      </c>
      <c r="L74">
        <f t="shared" si="28"/>
        <v>7.5</v>
      </c>
    </row>
    <row r="75" spans="1:14" x14ac:dyDescent="0.25">
      <c r="A75" s="10">
        <v>43447</v>
      </c>
      <c r="B75">
        <v>8.5</v>
      </c>
      <c r="C75">
        <v>12</v>
      </c>
      <c r="D75">
        <v>13</v>
      </c>
      <c r="E75">
        <v>17</v>
      </c>
      <c r="F75">
        <f t="shared" si="24"/>
        <v>3.5</v>
      </c>
      <c r="G75">
        <f t="shared" si="25"/>
        <v>4</v>
      </c>
      <c r="L75">
        <f t="shared" si="28"/>
        <v>7.5</v>
      </c>
    </row>
    <row r="76" spans="1:14" x14ac:dyDescent="0.25">
      <c r="A76" s="10">
        <v>43448</v>
      </c>
      <c r="B76">
        <v>8.5</v>
      </c>
      <c r="C76">
        <v>16</v>
      </c>
      <c r="F76">
        <f t="shared" si="24"/>
        <v>7.5</v>
      </c>
      <c r="G76">
        <f t="shared" si="25"/>
        <v>0</v>
      </c>
      <c r="L76">
        <f t="shared" si="28"/>
        <v>7.5</v>
      </c>
    </row>
    <row r="77" spans="1:14" x14ac:dyDescent="0.25">
      <c r="A77" s="15">
        <v>43449</v>
      </c>
      <c r="F77">
        <f t="shared" si="24"/>
        <v>0</v>
      </c>
      <c r="G77">
        <f t="shared" si="25"/>
        <v>0</v>
      </c>
      <c r="L77">
        <f t="shared" ref="L77:L83" si="29">(SUM(F77:K77))</f>
        <v>0</v>
      </c>
    </row>
    <row r="78" spans="1:14" x14ac:dyDescent="0.25">
      <c r="A78" s="15">
        <v>43450</v>
      </c>
      <c r="F78">
        <f t="shared" si="24"/>
        <v>0</v>
      </c>
      <c r="G78">
        <f t="shared" si="25"/>
        <v>0</v>
      </c>
      <c r="L78">
        <f t="shared" si="29"/>
        <v>0</v>
      </c>
      <c r="M78">
        <f t="shared" ref="M78" si="30">SUM(L72:L78)</f>
        <v>37.5</v>
      </c>
      <c r="N78">
        <f t="shared" si="22"/>
        <v>0</v>
      </c>
    </row>
    <row r="79" spans="1:14" x14ac:dyDescent="0.25">
      <c r="A79" s="10">
        <v>43451</v>
      </c>
      <c r="B79">
        <v>8.5</v>
      </c>
      <c r="C79">
        <v>12</v>
      </c>
      <c r="D79">
        <v>13</v>
      </c>
      <c r="E79">
        <v>17</v>
      </c>
      <c r="F79">
        <f t="shared" si="24"/>
        <v>3.5</v>
      </c>
      <c r="G79">
        <f t="shared" si="25"/>
        <v>4</v>
      </c>
      <c r="L79">
        <f t="shared" si="29"/>
        <v>7.5</v>
      </c>
    </row>
    <row r="80" spans="1:14" x14ac:dyDescent="0.25">
      <c r="A80" s="10">
        <v>43452</v>
      </c>
      <c r="B80">
        <v>8.5</v>
      </c>
      <c r="C80">
        <v>17</v>
      </c>
      <c r="F80">
        <f t="shared" si="24"/>
        <v>8.5</v>
      </c>
      <c r="G80">
        <f t="shared" si="25"/>
        <v>0</v>
      </c>
      <c r="L80">
        <f t="shared" si="29"/>
        <v>8.5</v>
      </c>
    </row>
    <row r="81" spans="1:16" x14ac:dyDescent="0.25">
      <c r="A81" s="10">
        <v>43453</v>
      </c>
      <c r="B81">
        <v>8.5</v>
      </c>
      <c r="C81">
        <v>17</v>
      </c>
      <c r="F81">
        <f t="shared" si="24"/>
        <v>8.5</v>
      </c>
      <c r="G81">
        <f t="shared" si="25"/>
        <v>0</v>
      </c>
      <c r="L81">
        <f t="shared" si="29"/>
        <v>8.5</v>
      </c>
    </row>
    <row r="82" spans="1:16" x14ac:dyDescent="0.25">
      <c r="A82" s="10">
        <v>43454</v>
      </c>
      <c r="F82">
        <f t="shared" si="24"/>
        <v>0</v>
      </c>
      <c r="G82">
        <f t="shared" si="25"/>
        <v>0</v>
      </c>
      <c r="I82" s="12">
        <v>5.5</v>
      </c>
      <c r="L82">
        <f t="shared" si="29"/>
        <v>5.5</v>
      </c>
    </row>
    <row r="83" spans="1:16" x14ac:dyDescent="0.25">
      <c r="A83" s="10">
        <v>43455</v>
      </c>
      <c r="B83">
        <v>8.5</v>
      </c>
      <c r="C83">
        <v>12</v>
      </c>
      <c r="D83">
        <v>13</v>
      </c>
      <c r="E83">
        <v>17</v>
      </c>
      <c r="F83">
        <f t="shared" si="24"/>
        <v>3.5</v>
      </c>
      <c r="G83">
        <f t="shared" si="25"/>
        <v>4</v>
      </c>
      <c r="L83">
        <f t="shared" si="29"/>
        <v>7.5</v>
      </c>
      <c r="O83">
        <v>92.63</v>
      </c>
      <c r="P83">
        <v>116.13</v>
      </c>
    </row>
    <row r="84" spans="1:16" x14ac:dyDescent="0.25">
      <c r="A84" s="15">
        <v>43456</v>
      </c>
      <c r="F84">
        <f t="shared" si="24"/>
        <v>0</v>
      </c>
      <c r="G84">
        <f t="shared" si="25"/>
        <v>0</v>
      </c>
      <c r="L84">
        <f t="shared" ref="L84:L127" si="31">(SUM(F84:K84))</f>
        <v>0</v>
      </c>
    </row>
    <row r="85" spans="1:16" x14ac:dyDescent="0.25">
      <c r="A85" s="15">
        <v>43457</v>
      </c>
      <c r="F85">
        <f t="shared" si="24"/>
        <v>0</v>
      </c>
      <c r="G85">
        <f t="shared" si="25"/>
        <v>0</v>
      </c>
      <c r="L85">
        <f t="shared" si="31"/>
        <v>0</v>
      </c>
      <c r="M85">
        <f t="shared" ref="M85" si="32">SUM(L79:L85)</f>
        <v>37.5</v>
      </c>
      <c r="N85">
        <f t="shared" si="22"/>
        <v>0</v>
      </c>
    </row>
    <row r="86" spans="1:16" x14ac:dyDescent="0.25">
      <c r="A86" s="10">
        <v>43458</v>
      </c>
      <c r="F86">
        <f t="shared" si="24"/>
        <v>0</v>
      </c>
      <c r="G86">
        <f t="shared" si="25"/>
        <v>0</v>
      </c>
      <c r="K86" s="12">
        <v>7.5</v>
      </c>
      <c r="L86">
        <f t="shared" si="31"/>
        <v>7.5</v>
      </c>
    </row>
    <row r="87" spans="1:16" x14ac:dyDescent="0.25">
      <c r="A87" s="10">
        <v>43459</v>
      </c>
      <c r="F87">
        <f t="shared" si="24"/>
        <v>0</v>
      </c>
      <c r="G87">
        <f t="shared" si="25"/>
        <v>0</v>
      </c>
      <c r="K87" s="12">
        <v>7.5</v>
      </c>
      <c r="L87">
        <f t="shared" si="31"/>
        <v>7.5</v>
      </c>
    </row>
    <row r="88" spans="1:16" x14ac:dyDescent="0.25">
      <c r="A88" s="10">
        <v>43460</v>
      </c>
      <c r="F88">
        <f t="shared" si="24"/>
        <v>0</v>
      </c>
      <c r="G88">
        <f t="shared" si="25"/>
        <v>0</v>
      </c>
      <c r="K88" s="12">
        <v>7.5</v>
      </c>
      <c r="L88">
        <f>(SUM(F88:K88))</f>
        <v>7.5</v>
      </c>
    </row>
    <row r="89" spans="1:16" x14ac:dyDescent="0.25">
      <c r="A89" s="10">
        <v>43461</v>
      </c>
      <c r="F89">
        <f t="shared" si="24"/>
        <v>0</v>
      </c>
      <c r="G89">
        <f t="shared" si="25"/>
        <v>0</v>
      </c>
      <c r="H89" s="12">
        <v>5.5</v>
      </c>
      <c r="J89" s="12">
        <v>2</v>
      </c>
      <c r="L89">
        <f t="shared" si="31"/>
        <v>7.5</v>
      </c>
    </row>
    <row r="90" spans="1:16" x14ac:dyDescent="0.25">
      <c r="A90" s="10">
        <v>43462</v>
      </c>
      <c r="D90">
        <v>12</v>
      </c>
      <c r="E90">
        <v>17</v>
      </c>
      <c r="F90">
        <f t="shared" si="24"/>
        <v>0</v>
      </c>
      <c r="G90">
        <f t="shared" si="25"/>
        <v>5</v>
      </c>
      <c r="J90" s="12">
        <v>2.5</v>
      </c>
      <c r="L90">
        <f t="shared" si="31"/>
        <v>7.5</v>
      </c>
    </row>
    <row r="91" spans="1:16" x14ac:dyDescent="0.25">
      <c r="A91" s="15">
        <v>43463</v>
      </c>
      <c r="F91">
        <f t="shared" si="24"/>
        <v>0</v>
      </c>
      <c r="G91">
        <f t="shared" si="25"/>
        <v>0</v>
      </c>
      <c r="L91">
        <f t="shared" si="31"/>
        <v>0</v>
      </c>
    </row>
    <row r="92" spans="1:16" x14ac:dyDescent="0.25">
      <c r="A92" s="15">
        <v>43464</v>
      </c>
      <c r="F92">
        <f t="shared" si="24"/>
        <v>0</v>
      </c>
      <c r="G92">
        <f t="shared" si="25"/>
        <v>0</v>
      </c>
      <c r="L92">
        <f t="shared" si="31"/>
        <v>0</v>
      </c>
      <c r="M92">
        <f t="shared" ref="M92" si="33">SUM(L86:L92)</f>
        <v>37.5</v>
      </c>
      <c r="N92">
        <f t="shared" si="22"/>
        <v>0</v>
      </c>
    </row>
    <row r="93" spans="1:16" x14ac:dyDescent="0.25">
      <c r="A93" s="10">
        <v>43465</v>
      </c>
      <c r="F93">
        <f t="shared" si="24"/>
        <v>0</v>
      </c>
      <c r="G93">
        <f t="shared" si="25"/>
        <v>0</v>
      </c>
      <c r="J93" s="12">
        <v>7.5</v>
      </c>
      <c r="L93">
        <f t="shared" si="31"/>
        <v>7.5</v>
      </c>
    </row>
    <row r="94" spans="1:16" x14ac:dyDescent="0.25">
      <c r="A94" s="10">
        <v>43466</v>
      </c>
      <c r="F94">
        <f t="shared" si="24"/>
        <v>0</v>
      </c>
      <c r="G94">
        <f t="shared" si="25"/>
        <v>0</v>
      </c>
      <c r="K94" s="12">
        <v>7.5</v>
      </c>
      <c r="L94">
        <f t="shared" ref="L94:L103" si="34">(SUM(F94:K94))</f>
        <v>7.5</v>
      </c>
    </row>
    <row r="95" spans="1:16" x14ac:dyDescent="0.25">
      <c r="A95" s="10">
        <v>43467</v>
      </c>
      <c r="B95">
        <v>8.5</v>
      </c>
      <c r="C95">
        <v>12</v>
      </c>
      <c r="D95">
        <v>13</v>
      </c>
      <c r="E95">
        <v>17</v>
      </c>
      <c r="F95">
        <f t="shared" si="24"/>
        <v>3.5</v>
      </c>
      <c r="G95">
        <f t="shared" si="25"/>
        <v>4</v>
      </c>
      <c r="L95">
        <f t="shared" si="34"/>
        <v>7.5</v>
      </c>
      <c r="O95">
        <v>110.63</v>
      </c>
      <c r="P95">
        <v>87.13</v>
      </c>
    </row>
    <row r="96" spans="1:16" x14ac:dyDescent="0.25">
      <c r="A96" s="10">
        <v>43468</v>
      </c>
      <c r="B96">
        <v>8.5</v>
      </c>
      <c r="C96">
        <v>12</v>
      </c>
      <c r="D96">
        <v>13</v>
      </c>
      <c r="E96">
        <v>17</v>
      </c>
      <c r="F96">
        <f t="shared" si="24"/>
        <v>3.5</v>
      </c>
      <c r="G96">
        <f t="shared" si="25"/>
        <v>4</v>
      </c>
      <c r="L96">
        <f t="shared" si="34"/>
        <v>7.5</v>
      </c>
    </row>
    <row r="97" spans="1:16" x14ac:dyDescent="0.25">
      <c r="A97" s="10">
        <v>43469</v>
      </c>
      <c r="B97">
        <v>8.5</v>
      </c>
      <c r="C97">
        <v>12</v>
      </c>
      <c r="D97">
        <v>13</v>
      </c>
      <c r="E97">
        <v>17</v>
      </c>
      <c r="F97">
        <f t="shared" si="24"/>
        <v>3.5</v>
      </c>
      <c r="G97">
        <f t="shared" si="25"/>
        <v>4</v>
      </c>
      <c r="L97">
        <f t="shared" si="34"/>
        <v>7.5</v>
      </c>
    </row>
    <row r="98" spans="1:16" x14ac:dyDescent="0.25">
      <c r="A98" s="15">
        <v>43470</v>
      </c>
      <c r="F98">
        <f t="shared" ref="F98:F129" si="35">C98-B98</f>
        <v>0</v>
      </c>
      <c r="G98">
        <f t="shared" ref="G98:G129" si="36">E98-D98</f>
        <v>0</v>
      </c>
      <c r="L98">
        <f t="shared" si="34"/>
        <v>0</v>
      </c>
    </row>
    <row r="99" spans="1:16" x14ac:dyDescent="0.25">
      <c r="A99" s="15">
        <v>43471</v>
      </c>
      <c r="F99">
        <f t="shared" si="35"/>
        <v>0</v>
      </c>
      <c r="G99">
        <f t="shared" si="36"/>
        <v>0</v>
      </c>
      <c r="L99">
        <f t="shared" si="34"/>
        <v>0</v>
      </c>
      <c r="M99">
        <f t="shared" ref="M99" si="37">SUM(L93:L99)</f>
        <v>37.5</v>
      </c>
      <c r="N99">
        <f t="shared" si="22"/>
        <v>0</v>
      </c>
    </row>
    <row r="100" spans="1:16" x14ac:dyDescent="0.25">
      <c r="A100" s="10">
        <v>43472</v>
      </c>
      <c r="B100">
        <v>8.5</v>
      </c>
      <c r="C100">
        <v>12</v>
      </c>
      <c r="D100">
        <v>13</v>
      </c>
      <c r="E100">
        <v>17</v>
      </c>
      <c r="F100">
        <f t="shared" si="35"/>
        <v>3.5</v>
      </c>
      <c r="G100">
        <f t="shared" si="36"/>
        <v>4</v>
      </c>
      <c r="L100">
        <f t="shared" si="34"/>
        <v>7.5</v>
      </c>
    </row>
    <row r="101" spans="1:16" x14ac:dyDescent="0.25">
      <c r="A101" s="10">
        <v>43473</v>
      </c>
      <c r="B101">
        <v>12</v>
      </c>
      <c r="C101">
        <v>17</v>
      </c>
      <c r="F101">
        <f t="shared" si="35"/>
        <v>5</v>
      </c>
      <c r="G101">
        <f t="shared" si="36"/>
        <v>0</v>
      </c>
      <c r="L101">
        <f t="shared" si="34"/>
        <v>5</v>
      </c>
    </row>
    <row r="102" spans="1:16" x14ac:dyDescent="0.25">
      <c r="A102" s="10">
        <v>43474</v>
      </c>
      <c r="B102">
        <v>8.5</v>
      </c>
      <c r="C102">
        <v>17</v>
      </c>
      <c r="D102">
        <v>18</v>
      </c>
      <c r="E102">
        <v>20</v>
      </c>
      <c r="F102">
        <f t="shared" si="35"/>
        <v>8.5</v>
      </c>
      <c r="G102">
        <f t="shared" si="36"/>
        <v>2</v>
      </c>
      <c r="L102">
        <f t="shared" si="34"/>
        <v>10.5</v>
      </c>
    </row>
    <row r="103" spans="1:16" x14ac:dyDescent="0.25">
      <c r="A103" s="10">
        <v>43475</v>
      </c>
      <c r="B103">
        <v>11.5</v>
      </c>
      <c r="C103">
        <v>17.5</v>
      </c>
      <c r="F103">
        <f t="shared" si="35"/>
        <v>6</v>
      </c>
      <c r="G103">
        <f t="shared" si="36"/>
        <v>0</v>
      </c>
      <c r="L103">
        <f t="shared" si="34"/>
        <v>6</v>
      </c>
    </row>
    <row r="104" spans="1:16" x14ac:dyDescent="0.25">
      <c r="A104" s="10">
        <v>43476</v>
      </c>
      <c r="B104">
        <v>7.5</v>
      </c>
      <c r="C104">
        <v>12</v>
      </c>
      <c r="D104">
        <v>13</v>
      </c>
      <c r="E104">
        <v>17</v>
      </c>
      <c r="F104">
        <f t="shared" si="35"/>
        <v>4.5</v>
      </c>
      <c r="G104">
        <f t="shared" si="36"/>
        <v>4</v>
      </c>
      <c r="L104">
        <f t="shared" si="31"/>
        <v>8.5</v>
      </c>
    </row>
    <row r="105" spans="1:16" x14ac:dyDescent="0.25">
      <c r="A105" s="15">
        <v>43477</v>
      </c>
      <c r="F105">
        <f t="shared" si="35"/>
        <v>0</v>
      </c>
      <c r="G105">
        <f t="shared" si="36"/>
        <v>0</v>
      </c>
      <c r="L105">
        <f t="shared" si="31"/>
        <v>0</v>
      </c>
    </row>
    <row r="106" spans="1:16" x14ac:dyDescent="0.25">
      <c r="A106" s="15">
        <v>43478</v>
      </c>
      <c r="F106">
        <f t="shared" si="35"/>
        <v>0</v>
      </c>
      <c r="G106">
        <f t="shared" si="36"/>
        <v>0</v>
      </c>
      <c r="L106">
        <f t="shared" si="31"/>
        <v>0</v>
      </c>
      <c r="M106">
        <f t="shared" ref="M106" si="38">SUM(L100:L106)</f>
        <v>37.5</v>
      </c>
      <c r="N106">
        <f t="shared" si="22"/>
        <v>0</v>
      </c>
    </row>
    <row r="107" spans="1:16" x14ac:dyDescent="0.25">
      <c r="A107" s="10">
        <v>43479</v>
      </c>
      <c r="B107">
        <v>8.5</v>
      </c>
      <c r="C107">
        <v>12</v>
      </c>
      <c r="D107">
        <v>13</v>
      </c>
      <c r="E107">
        <v>19</v>
      </c>
      <c r="F107">
        <f t="shared" si="35"/>
        <v>3.5</v>
      </c>
      <c r="G107">
        <f t="shared" si="36"/>
        <v>6</v>
      </c>
      <c r="L107">
        <f t="shared" ref="L107:L120" si="39">(SUM(F107:K107))</f>
        <v>9.5</v>
      </c>
    </row>
    <row r="108" spans="1:16" x14ac:dyDescent="0.25">
      <c r="A108" s="10">
        <v>43480</v>
      </c>
      <c r="B108">
        <v>11.5</v>
      </c>
      <c r="C108">
        <v>17</v>
      </c>
      <c r="F108">
        <f t="shared" si="35"/>
        <v>5.5</v>
      </c>
      <c r="G108">
        <f t="shared" si="36"/>
        <v>0</v>
      </c>
      <c r="L108">
        <f t="shared" si="39"/>
        <v>5.5</v>
      </c>
    </row>
    <row r="109" spans="1:16" x14ac:dyDescent="0.25">
      <c r="A109" s="10">
        <v>43481</v>
      </c>
      <c r="B109">
        <v>7.5</v>
      </c>
      <c r="C109">
        <v>18.5</v>
      </c>
      <c r="F109">
        <f t="shared" si="35"/>
        <v>11</v>
      </c>
      <c r="G109">
        <f t="shared" si="36"/>
        <v>0</v>
      </c>
      <c r="L109">
        <f t="shared" si="39"/>
        <v>11</v>
      </c>
    </row>
    <row r="110" spans="1:16" x14ac:dyDescent="0.25">
      <c r="A110" s="10">
        <v>43482</v>
      </c>
      <c r="B110">
        <v>13</v>
      </c>
      <c r="C110">
        <v>17</v>
      </c>
      <c r="F110">
        <f t="shared" si="35"/>
        <v>4</v>
      </c>
      <c r="G110">
        <f t="shared" si="36"/>
        <v>0</v>
      </c>
      <c r="L110">
        <f t="shared" si="39"/>
        <v>4</v>
      </c>
    </row>
    <row r="111" spans="1:16" x14ac:dyDescent="0.25">
      <c r="A111" s="10">
        <v>43483</v>
      </c>
      <c r="B111">
        <v>8.5</v>
      </c>
      <c r="C111">
        <v>12</v>
      </c>
      <c r="D111">
        <v>13</v>
      </c>
      <c r="E111">
        <v>17</v>
      </c>
      <c r="F111">
        <f t="shared" si="35"/>
        <v>3.5</v>
      </c>
      <c r="G111">
        <f t="shared" si="36"/>
        <v>4</v>
      </c>
      <c r="L111">
        <f t="shared" si="39"/>
        <v>7.5</v>
      </c>
      <c r="O111">
        <v>110.63</v>
      </c>
      <c r="P111">
        <v>87.13</v>
      </c>
    </row>
    <row r="112" spans="1:16" x14ac:dyDescent="0.25">
      <c r="A112" s="15">
        <v>43484</v>
      </c>
      <c r="F112">
        <f t="shared" si="35"/>
        <v>0</v>
      </c>
      <c r="G112">
        <f t="shared" si="36"/>
        <v>0</v>
      </c>
      <c r="L112">
        <f t="shared" si="39"/>
        <v>0</v>
      </c>
    </row>
    <row r="113" spans="1:16" x14ac:dyDescent="0.25">
      <c r="A113" s="15">
        <v>43485</v>
      </c>
      <c r="F113">
        <f t="shared" si="35"/>
        <v>0</v>
      </c>
      <c r="G113">
        <f t="shared" si="36"/>
        <v>0</v>
      </c>
      <c r="L113">
        <f t="shared" si="39"/>
        <v>0</v>
      </c>
      <c r="M113">
        <f t="shared" ref="M113" si="40">SUM(L107:L113)</f>
        <v>37.5</v>
      </c>
      <c r="N113">
        <f t="shared" ref="N113:N155" si="41">M113-37.5</f>
        <v>0</v>
      </c>
    </row>
    <row r="114" spans="1:16" x14ac:dyDescent="0.25">
      <c r="A114" s="10">
        <v>43486</v>
      </c>
      <c r="F114">
        <f t="shared" si="35"/>
        <v>0</v>
      </c>
      <c r="G114">
        <f t="shared" si="36"/>
        <v>0</v>
      </c>
      <c r="K114" s="12">
        <v>7.5</v>
      </c>
      <c r="L114">
        <f t="shared" si="39"/>
        <v>7.5</v>
      </c>
    </row>
    <row r="115" spans="1:16" x14ac:dyDescent="0.25">
      <c r="A115" s="10">
        <v>43487</v>
      </c>
      <c r="F115">
        <f t="shared" si="35"/>
        <v>0</v>
      </c>
      <c r="G115">
        <f t="shared" si="36"/>
        <v>0</v>
      </c>
      <c r="I115" s="12">
        <v>7.5</v>
      </c>
      <c r="L115">
        <f t="shared" si="39"/>
        <v>7.5</v>
      </c>
    </row>
    <row r="116" spans="1:16" x14ac:dyDescent="0.25">
      <c r="A116" s="10">
        <v>43488</v>
      </c>
      <c r="B116">
        <v>9.5</v>
      </c>
      <c r="C116">
        <v>17</v>
      </c>
      <c r="D116">
        <v>18.5</v>
      </c>
      <c r="E116">
        <v>21</v>
      </c>
      <c r="F116">
        <f t="shared" si="35"/>
        <v>7.5</v>
      </c>
      <c r="G116">
        <f t="shared" si="36"/>
        <v>2.5</v>
      </c>
      <c r="L116">
        <f t="shared" si="39"/>
        <v>10</v>
      </c>
    </row>
    <row r="117" spans="1:16" x14ac:dyDescent="0.25">
      <c r="A117" s="10">
        <v>43489</v>
      </c>
      <c r="B117">
        <v>11</v>
      </c>
      <c r="C117">
        <v>17</v>
      </c>
      <c r="F117">
        <f t="shared" si="35"/>
        <v>6</v>
      </c>
      <c r="G117">
        <f t="shared" si="36"/>
        <v>0</v>
      </c>
      <c r="L117">
        <f t="shared" si="39"/>
        <v>6</v>
      </c>
    </row>
    <row r="118" spans="1:16" x14ac:dyDescent="0.25">
      <c r="A118" s="10">
        <v>43490</v>
      </c>
      <c r="B118">
        <v>9</v>
      </c>
      <c r="C118">
        <v>13</v>
      </c>
      <c r="D118">
        <v>14.5</v>
      </c>
      <c r="E118">
        <v>17</v>
      </c>
      <c r="F118">
        <f t="shared" si="35"/>
        <v>4</v>
      </c>
      <c r="G118">
        <f t="shared" si="36"/>
        <v>2.5</v>
      </c>
      <c r="L118">
        <f t="shared" si="39"/>
        <v>6.5</v>
      </c>
      <c r="O118">
        <v>96.5</v>
      </c>
      <c r="P118">
        <v>120</v>
      </c>
    </row>
    <row r="119" spans="1:16" x14ac:dyDescent="0.25">
      <c r="A119" s="15">
        <v>43491</v>
      </c>
      <c r="F119">
        <f t="shared" si="35"/>
        <v>0</v>
      </c>
      <c r="G119">
        <f t="shared" si="36"/>
        <v>0</v>
      </c>
      <c r="L119">
        <f t="shared" si="39"/>
        <v>0</v>
      </c>
    </row>
    <row r="120" spans="1:16" x14ac:dyDescent="0.25">
      <c r="A120" s="15">
        <v>43492</v>
      </c>
      <c r="F120">
        <f t="shared" si="35"/>
        <v>0</v>
      </c>
      <c r="G120">
        <f t="shared" si="36"/>
        <v>0</v>
      </c>
      <c r="L120">
        <f t="shared" si="39"/>
        <v>0</v>
      </c>
      <c r="M120">
        <f t="shared" ref="M120" si="42">SUM(L114:L120)</f>
        <v>37.5</v>
      </c>
      <c r="N120">
        <f t="shared" si="41"/>
        <v>0</v>
      </c>
    </row>
    <row r="121" spans="1:16" x14ac:dyDescent="0.25">
      <c r="A121" s="10">
        <v>43493</v>
      </c>
      <c r="B121">
        <v>8.5</v>
      </c>
      <c r="C121">
        <v>17</v>
      </c>
      <c r="F121">
        <f t="shared" si="35"/>
        <v>8.5</v>
      </c>
      <c r="G121">
        <f t="shared" si="36"/>
        <v>0</v>
      </c>
      <c r="L121">
        <f t="shared" si="31"/>
        <v>8.5</v>
      </c>
    </row>
    <row r="122" spans="1:16" x14ac:dyDescent="0.25">
      <c r="A122" s="10">
        <v>43494</v>
      </c>
      <c r="B122">
        <v>11.5</v>
      </c>
      <c r="C122">
        <v>16</v>
      </c>
      <c r="F122">
        <f t="shared" si="35"/>
        <v>4.5</v>
      </c>
      <c r="G122">
        <f t="shared" si="36"/>
        <v>0</v>
      </c>
      <c r="L122">
        <f t="shared" si="31"/>
        <v>4.5</v>
      </c>
    </row>
    <row r="123" spans="1:16" x14ac:dyDescent="0.25">
      <c r="A123" s="10">
        <v>43495</v>
      </c>
      <c r="B123">
        <v>8.5</v>
      </c>
      <c r="C123">
        <v>17</v>
      </c>
      <c r="D123">
        <v>18.5</v>
      </c>
      <c r="E123">
        <v>19.5</v>
      </c>
      <c r="F123">
        <f t="shared" si="35"/>
        <v>8.5</v>
      </c>
      <c r="G123">
        <f t="shared" si="36"/>
        <v>1</v>
      </c>
      <c r="L123">
        <f t="shared" si="31"/>
        <v>9.5</v>
      </c>
    </row>
    <row r="124" spans="1:16" x14ac:dyDescent="0.25">
      <c r="A124" s="10">
        <v>43496</v>
      </c>
      <c r="B124">
        <v>12</v>
      </c>
      <c r="C124">
        <v>17</v>
      </c>
      <c r="F124">
        <f t="shared" si="35"/>
        <v>5</v>
      </c>
      <c r="G124">
        <f t="shared" si="36"/>
        <v>0</v>
      </c>
      <c r="L124">
        <f t="shared" ref="L124:L126" si="43">(SUM(F124:K124))</f>
        <v>5</v>
      </c>
    </row>
    <row r="125" spans="1:16" x14ac:dyDescent="0.25">
      <c r="A125" s="10">
        <v>43497</v>
      </c>
      <c r="B125">
        <v>9</v>
      </c>
      <c r="C125">
        <v>12</v>
      </c>
      <c r="D125">
        <v>13.5</v>
      </c>
      <c r="E125">
        <v>17</v>
      </c>
      <c r="F125">
        <f t="shared" si="35"/>
        <v>3</v>
      </c>
      <c r="G125">
        <f t="shared" si="36"/>
        <v>3.5</v>
      </c>
      <c r="L125">
        <f t="shared" si="43"/>
        <v>6.5</v>
      </c>
    </row>
    <row r="126" spans="1:16" x14ac:dyDescent="0.25">
      <c r="A126" s="15">
        <v>43498</v>
      </c>
      <c r="F126">
        <f t="shared" si="35"/>
        <v>0</v>
      </c>
      <c r="G126">
        <f t="shared" si="36"/>
        <v>0</v>
      </c>
      <c r="L126">
        <f t="shared" si="43"/>
        <v>0</v>
      </c>
      <c r="O126">
        <v>96.5</v>
      </c>
      <c r="P126">
        <v>112.15</v>
      </c>
    </row>
    <row r="127" spans="1:16" x14ac:dyDescent="0.25">
      <c r="A127" s="15">
        <v>43499</v>
      </c>
      <c r="B127">
        <v>7</v>
      </c>
      <c r="C127">
        <v>10.5</v>
      </c>
      <c r="F127">
        <f t="shared" si="35"/>
        <v>3.5</v>
      </c>
      <c r="G127">
        <f t="shared" si="36"/>
        <v>0</v>
      </c>
      <c r="L127">
        <f t="shared" si="31"/>
        <v>3.5</v>
      </c>
      <c r="M127">
        <f>SUM(L121:L127)</f>
        <v>37.5</v>
      </c>
      <c r="N127">
        <f t="shared" si="41"/>
        <v>0</v>
      </c>
    </row>
    <row r="128" spans="1:16" x14ac:dyDescent="0.25">
      <c r="A128" s="10">
        <v>43500</v>
      </c>
      <c r="B128">
        <v>7</v>
      </c>
      <c r="C128">
        <v>12</v>
      </c>
      <c r="D128">
        <v>13</v>
      </c>
      <c r="E128">
        <v>17</v>
      </c>
      <c r="F128">
        <f t="shared" si="35"/>
        <v>5</v>
      </c>
      <c r="G128">
        <f t="shared" si="36"/>
        <v>4</v>
      </c>
      <c r="L128">
        <f t="shared" ref="L128:L134" si="44">(SUM(F128:K128))</f>
        <v>9</v>
      </c>
    </row>
    <row r="129" spans="1:17" x14ac:dyDescent="0.25">
      <c r="A129" s="10">
        <v>43501</v>
      </c>
      <c r="B129">
        <v>12</v>
      </c>
      <c r="C129" s="4">
        <v>17</v>
      </c>
      <c r="F129">
        <f t="shared" si="35"/>
        <v>5</v>
      </c>
      <c r="G129">
        <f t="shared" si="36"/>
        <v>0</v>
      </c>
      <c r="L129">
        <f t="shared" si="44"/>
        <v>5</v>
      </c>
    </row>
    <row r="130" spans="1:17" x14ac:dyDescent="0.25">
      <c r="A130" s="10">
        <v>43502</v>
      </c>
      <c r="B130" s="4">
        <v>9.5</v>
      </c>
      <c r="C130" s="4">
        <v>17</v>
      </c>
      <c r="D130" s="4">
        <v>18.5</v>
      </c>
      <c r="E130" s="4">
        <v>21.5</v>
      </c>
      <c r="F130">
        <f t="shared" ref="F130:F155" si="45">C130-B130</f>
        <v>7.5</v>
      </c>
      <c r="G130">
        <f t="shared" ref="G130:G155" si="46">E130-D130</f>
        <v>3</v>
      </c>
      <c r="L130">
        <f t="shared" si="44"/>
        <v>10.5</v>
      </c>
      <c r="O130">
        <v>96.5</v>
      </c>
      <c r="P130">
        <v>112.5</v>
      </c>
      <c r="Q130" t="s">
        <v>238</v>
      </c>
    </row>
    <row r="131" spans="1:17" x14ac:dyDescent="0.25">
      <c r="A131" s="10">
        <v>43503</v>
      </c>
      <c r="B131" s="4">
        <v>11.5</v>
      </c>
      <c r="C131" s="4">
        <v>16</v>
      </c>
      <c r="D131" s="12"/>
      <c r="E131" s="12"/>
      <c r="F131">
        <f t="shared" si="45"/>
        <v>4.5</v>
      </c>
      <c r="G131">
        <f t="shared" si="46"/>
        <v>0</v>
      </c>
      <c r="L131">
        <f t="shared" si="44"/>
        <v>4.5</v>
      </c>
    </row>
    <row r="132" spans="1:17" x14ac:dyDescent="0.25">
      <c r="A132" s="10">
        <v>43504</v>
      </c>
      <c r="B132" s="4">
        <v>8.5</v>
      </c>
      <c r="C132" s="4">
        <v>17</v>
      </c>
      <c r="D132" s="12"/>
      <c r="E132" s="12"/>
      <c r="F132">
        <f t="shared" si="45"/>
        <v>8.5</v>
      </c>
      <c r="G132">
        <f t="shared" si="46"/>
        <v>0</v>
      </c>
      <c r="L132">
        <f t="shared" si="44"/>
        <v>8.5</v>
      </c>
    </row>
    <row r="133" spans="1:17" x14ac:dyDescent="0.25">
      <c r="A133" s="15">
        <v>43505</v>
      </c>
      <c r="B133" s="12"/>
      <c r="C133" s="12"/>
      <c r="D133" s="12"/>
      <c r="E133" s="12"/>
      <c r="F133">
        <f t="shared" si="45"/>
        <v>0</v>
      </c>
      <c r="G133">
        <f t="shared" si="46"/>
        <v>0</v>
      </c>
      <c r="L133">
        <f t="shared" si="44"/>
        <v>0</v>
      </c>
    </row>
    <row r="134" spans="1:17" x14ac:dyDescent="0.25">
      <c r="A134" s="15">
        <v>43506</v>
      </c>
      <c r="F134">
        <f t="shared" si="45"/>
        <v>0</v>
      </c>
      <c r="G134">
        <f t="shared" si="46"/>
        <v>0</v>
      </c>
      <c r="L134">
        <f t="shared" si="44"/>
        <v>0</v>
      </c>
      <c r="M134">
        <f>SUM(L128:L134)</f>
        <v>37.5</v>
      </c>
      <c r="N134">
        <f t="shared" si="41"/>
        <v>0</v>
      </c>
    </row>
    <row r="135" spans="1:17" x14ac:dyDescent="0.25">
      <c r="A135" s="10">
        <v>43507</v>
      </c>
      <c r="B135" s="4">
        <v>8</v>
      </c>
      <c r="C135" s="4">
        <v>12</v>
      </c>
      <c r="D135">
        <v>13</v>
      </c>
      <c r="E135">
        <v>17.5</v>
      </c>
      <c r="F135">
        <f t="shared" si="45"/>
        <v>4</v>
      </c>
      <c r="G135">
        <f t="shared" si="46"/>
        <v>4.5</v>
      </c>
      <c r="L135">
        <f t="shared" ref="L135:L155" si="47">(SUM(F135:K135))</f>
        <v>8.5</v>
      </c>
    </row>
    <row r="136" spans="1:17" x14ac:dyDescent="0.25">
      <c r="A136" s="10">
        <v>43508</v>
      </c>
      <c r="B136" s="4">
        <v>11.5</v>
      </c>
      <c r="C136" s="4">
        <v>17</v>
      </c>
      <c r="D136" s="12"/>
      <c r="E136" s="12"/>
      <c r="F136">
        <f t="shared" si="45"/>
        <v>5.5</v>
      </c>
      <c r="G136">
        <f t="shared" si="46"/>
        <v>0</v>
      </c>
      <c r="L136">
        <f t="shared" si="47"/>
        <v>5.5</v>
      </c>
    </row>
    <row r="137" spans="1:17" x14ac:dyDescent="0.25">
      <c r="A137" s="10">
        <v>43509</v>
      </c>
      <c r="B137" s="4">
        <v>8.5</v>
      </c>
      <c r="C137" s="4">
        <v>17</v>
      </c>
      <c r="D137" s="12"/>
      <c r="E137" s="12"/>
      <c r="F137">
        <f t="shared" si="45"/>
        <v>8.5</v>
      </c>
      <c r="G137">
        <f t="shared" si="46"/>
        <v>0</v>
      </c>
      <c r="L137">
        <f t="shared" si="47"/>
        <v>8.5</v>
      </c>
    </row>
    <row r="138" spans="1:17" x14ac:dyDescent="0.25">
      <c r="A138" s="10">
        <v>43510</v>
      </c>
      <c r="B138" s="4">
        <v>12.5</v>
      </c>
      <c r="C138" s="4">
        <v>17</v>
      </c>
      <c r="D138" s="4"/>
      <c r="E138" s="4"/>
      <c r="F138">
        <f t="shared" si="45"/>
        <v>4.5</v>
      </c>
      <c r="G138">
        <f t="shared" si="46"/>
        <v>0</v>
      </c>
      <c r="L138">
        <f t="shared" si="47"/>
        <v>4.5</v>
      </c>
    </row>
    <row r="139" spans="1:17" x14ac:dyDescent="0.25">
      <c r="A139" s="10">
        <v>43511</v>
      </c>
      <c r="B139" s="4">
        <v>7</v>
      </c>
      <c r="C139" s="4">
        <v>17</v>
      </c>
      <c r="D139" s="12"/>
      <c r="E139" s="12"/>
      <c r="F139">
        <f t="shared" si="45"/>
        <v>10</v>
      </c>
      <c r="G139">
        <f t="shared" si="46"/>
        <v>0</v>
      </c>
      <c r="L139">
        <f t="shared" si="47"/>
        <v>10</v>
      </c>
    </row>
    <row r="140" spans="1:17" x14ac:dyDescent="0.25">
      <c r="A140" s="15">
        <v>43512</v>
      </c>
      <c r="F140">
        <f t="shared" si="45"/>
        <v>0</v>
      </c>
      <c r="G140">
        <f t="shared" si="46"/>
        <v>0</v>
      </c>
      <c r="L140">
        <f t="shared" si="47"/>
        <v>0</v>
      </c>
    </row>
    <row r="141" spans="1:17" x14ac:dyDescent="0.25">
      <c r="A141" s="15">
        <v>43513</v>
      </c>
      <c r="F141">
        <f t="shared" si="45"/>
        <v>0</v>
      </c>
      <c r="G141">
        <f t="shared" si="46"/>
        <v>0</v>
      </c>
      <c r="L141">
        <f t="shared" si="47"/>
        <v>0</v>
      </c>
      <c r="M141">
        <f t="shared" ref="M141" si="48">SUM(L135:L141)</f>
        <v>37</v>
      </c>
      <c r="N141">
        <f t="shared" si="41"/>
        <v>-0.5</v>
      </c>
    </row>
    <row r="142" spans="1:17" x14ac:dyDescent="0.25">
      <c r="A142" s="10">
        <v>43514</v>
      </c>
      <c r="B142" s="4"/>
      <c r="C142" s="4"/>
      <c r="F142">
        <f t="shared" si="45"/>
        <v>0</v>
      </c>
      <c r="G142">
        <f t="shared" si="46"/>
        <v>0</v>
      </c>
      <c r="K142" s="12">
        <v>7.5</v>
      </c>
      <c r="L142">
        <f>(SUM(F142:K142))</f>
        <v>7.5</v>
      </c>
    </row>
    <row r="143" spans="1:17" x14ac:dyDescent="0.25">
      <c r="A143" s="10">
        <v>43515</v>
      </c>
      <c r="B143" s="4">
        <v>11</v>
      </c>
      <c r="C143" s="4">
        <v>17</v>
      </c>
      <c r="D143" s="4"/>
      <c r="E143" s="4"/>
      <c r="F143">
        <f t="shared" si="45"/>
        <v>6</v>
      </c>
      <c r="G143">
        <f t="shared" si="46"/>
        <v>0</v>
      </c>
      <c r="L143">
        <f t="shared" si="47"/>
        <v>6</v>
      </c>
    </row>
    <row r="144" spans="1:17" x14ac:dyDescent="0.25">
      <c r="A144" s="10">
        <v>43516</v>
      </c>
      <c r="B144" s="4">
        <v>9.5</v>
      </c>
      <c r="C144" s="4">
        <v>17</v>
      </c>
      <c r="D144" s="4">
        <v>18.5</v>
      </c>
      <c r="E144" s="4">
        <v>21</v>
      </c>
      <c r="F144">
        <f t="shared" si="45"/>
        <v>7.5</v>
      </c>
      <c r="G144">
        <f t="shared" si="46"/>
        <v>2.5</v>
      </c>
      <c r="L144">
        <f t="shared" si="47"/>
        <v>10</v>
      </c>
    </row>
    <row r="145" spans="1:16" x14ac:dyDescent="0.25">
      <c r="A145" s="10">
        <v>43517</v>
      </c>
      <c r="B145" s="4">
        <v>11.5</v>
      </c>
      <c r="C145" s="4">
        <v>17</v>
      </c>
      <c r="D145" s="4"/>
      <c r="E145" s="4"/>
      <c r="F145">
        <f t="shared" si="45"/>
        <v>5.5</v>
      </c>
      <c r="G145">
        <f t="shared" si="46"/>
        <v>0</v>
      </c>
      <c r="L145">
        <f t="shared" si="47"/>
        <v>5.5</v>
      </c>
    </row>
    <row r="146" spans="1:16" x14ac:dyDescent="0.25">
      <c r="A146" s="10">
        <v>43518</v>
      </c>
      <c r="B146" s="4">
        <v>8.5</v>
      </c>
      <c r="C146" s="4">
        <v>17</v>
      </c>
      <c r="D146" s="12"/>
      <c r="E146" s="12"/>
      <c r="F146">
        <f t="shared" si="45"/>
        <v>8.5</v>
      </c>
      <c r="G146">
        <f t="shared" si="46"/>
        <v>0</v>
      </c>
      <c r="L146">
        <f t="shared" si="47"/>
        <v>8.5</v>
      </c>
    </row>
    <row r="147" spans="1:16" x14ac:dyDescent="0.25">
      <c r="A147" s="15">
        <v>43519</v>
      </c>
      <c r="F147">
        <f t="shared" si="45"/>
        <v>0</v>
      </c>
      <c r="G147">
        <f t="shared" si="46"/>
        <v>0</v>
      </c>
      <c r="L147">
        <f t="shared" si="47"/>
        <v>0</v>
      </c>
    </row>
    <row r="148" spans="1:16" x14ac:dyDescent="0.25">
      <c r="A148" s="15">
        <v>43520</v>
      </c>
      <c r="F148">
        <f t="shared" si="45"/>
        <v>0</v>
      </c>
      <c r="G148">
        <f t="shared" si="46"/>
        <v>0</v>
      </c>
      <c r="L148">
        <f t="shared" si="47"/>
        <v>0</v>
      </c>
      <c r="M148">
        <f t="shared" ref="M148" si="49">SUM(L142:L148)</f>
        <v>37.5</v>
      </c>
      <c r="N148">
        <f t="shared" si="41"/>
        <v>0</v>
      </c>
      <c r="O148">
        <v>105.88</v>
      </c>
      <c r="P148">
        <v>121.88</v>
      </c>
    </row>
    <row r="149" spans="1:16" x14ac:dyDescent="0.25">
      <c r="A149" s="10">
        <v>43521</v>
      </c>
      <c r="B149" s="4">
        <v>8.5</v>
      </c>
      <c r="C149" s="4">
        <v>17</v>
      </c>
      <c r="D149" s="4"/>
      <c r="E149" s="4"/>
      <c r="F149">
        <f t="shared" si="45"/>
        <v>8.5</v>
      </c>
      <c r="G149">
        <f t="shared" si="46"/>
        <v>0</v>
      </c>
      <c r="L149">
        <f t="shared" si="47"/>
        <v>8.5</v>
      </c>
    </row>
    <row r="150" spans="1:16" x14ac:dyDescent="0.25">
      <c r="A150" s="10">
        <v>43522</v>
      </c>
      <c r="B150" s="4">
        <v>8.5</v>
      </c>
      <c r="C150" s="4">
        <v>17</v>
      </c>
      <c r="D150" s="12"/>
      <c r="E150" s="12"/>
      <c r="F150">
        <f t="shared" si="45"/>
        <v>8.5</v>
      </c>
      <c r="G150">
        <f t="shared" si="46"/>
        <v>0</v>
      </c>
      <c r="L150">
        <f t="shared" si="47"/>
        <v>8.5</v>
      </c>
    </row>
    <row r="151" spans="1:16" x14ac:dyDescent="0.25">
      <c r="A151" s="10">
        <v>43523</v>
      </c>
      <c r="B151" s="4">
        <v>8.5</v>
      </c>
      <c r="C151" s="4">
        <v>17</v>
      </c>
      <c r="D151" s="12"/>
      <c r="E151" s="12"/>
      <c r="F151">
        <f t="shared" si="45"/>
        <v>8.5</v>
      </c>
      <c r="G151">
        <f t="shared" si="46"/>
        <v>0</v>
      </c>
      <c r="L151">
        <f t="shared" si="47"/>
        <v>8.5</v>
      </c>
    </row>
    <row r="152" spans="1:16" x14ac:dyDescent="0.25">
      <c r="A152" s="10">
        <v>43524</v>
      </c>
      <c r="B152" s="4">
        <v>11</v>
      </c>
      <c r="C152" s="4">
        <v>17</v>
      </c>
      <c r="D152" s="12"/>
      <c r="E152" s="12"/>
      <c r="F152">
        <f t="shared" si="45"/>
        <v>6</v>
      </c>
      <c r="G152">
        <f t="shared" si="46"/>
        <v>0</v>
      </c>
      <c r="L152">
        <f t="shared" si="47"/>
        <v>6</v>
      </c>
    </row>
    <row r="153" spans="1:16" x14ac:dyDescent="0.25">
      <c r="A153" s="10">
        <v>43525</v>
      </c>
      <c r="B153" s="4">
        <v>8</v>
      </c>
      <c r="C153" s="4">
        <v>12</v>
      </c>
      <c r="D153" s="12"/>
      <c r="E153" s="12"/>
      <c r="F153">
        <f t="shared" si="45"/>
        <v>4</v>
      </c>
      <c r="G153">
        <f t="shared" si="46"/>
        <v>0</v>
      </c>
      <c r="H153" s="12">
        <v>2</v>
      </c>
      <c r="L153">
        <f t="shared" si="47"/>
        <v>6</v>
      </c>
    </row>
    <row r="154" spans="1:16" x14ac:dyDescent="0.25">
      <c r="A154" s="15">
        <v>43526</v>
      </c>
      <c r="F154">
        <f t="shared" si="45"/>
        <v>0</v>
      </c>
      <c r="G154">
        <f t="shared" si="46"/>
        <v>0</v>
      </c>
      <c r="L154">
        <f t="shared" si="47"/>
        <v>0</v>
      </c>
    </row>
    <row r="155" spans="1:16" x14ac:dyDescent="0.25">
      <c r="A155" s="15">
        <v>43527</v>
      </c>
      <c r="F155">
        <f t="shared" si="45"/>
        <v>0</v>
      </c>
      <c r="G155">
        <f t="shared" si="46"/>
        <v>0</v>
      </c>
      <c r="L155">
        <f t="shared" si="47"/>
        <v>0</v>
      </c>
      <c r="M155">
        <f t="shared" ref="M155" si="50">SUM(L149:L155)</f>
        <v>37.5</v>
      </c>
      <c r="N155">
        <f t="shared" si="41"/>
        <v>0</v>
      </c>
      <c r="O155">
        <v>103.88</v>
      </c>
      <c r="P155">
        <v>121.88</v>
      </c>
    </row>
    <row r="156" spans="1:16" x14ac:dyDescent="0.25">
      <c r="A156" s="10">
        <v>43528</v>
      </c>
      <c r="F156">
        <f t="shared" ref="F156:F177" si="51">C156-B156</f>
        <v>0</v>
      </c>
      <c r="G156">
        <f t="shared" ref="G156:G177" si="52">E156-D156</f>
        <v>0</v>
      </c>
      <c r="H156" s="12">
        <v>7.5</v>
      </c>
      <c r="L156">
        <f t="shared" ref="L156:L162" si="53">(SUM(F156:K156))</f>
        <v>7.5</v>
      </c>
    </row>
    <row r="157" spans="1:16" x14ac:dyDescent="0.25">
      <c r="A157" s="10">
        <v>43529</v>
      </c>
      <c r="B157">
        <v>11.5</v>
      </c>
      <c r="C157" s="4">
        <v>17</v>
      </c>
      <c r="D157" s="4">
        <v>19</v>
      </c>
      <c r="E157" s="4">
        <v>21</v>
      </c>
      <c r="F157">
        <f t="shared" si="51"/>
        <v>5.5</v>
      </c>
      <c r="G157">
        <f t="shared" si="52"/>
        <v>2</v>
      </c>
      <c r="L157">
        <f t="shared" si="53"/>
        <v>7.5</v>
      </c>
    </row>
    <row r="158" spans="1:16" x14ac:dyDescent="0.25">
      <c r="A158" s="10">
        <v>43530</v>
      </c>
      <c r="B158" s="4">
        <v>8.5</v>
      </c>
      <c r="C158" s="4">
        <v>17</v>
      </c>
      <c r="D158" s="4"/>
      <c r="E158" s="4"/>
      <c r="F158">
        <f t="shared" si="51"/>
        <v>8.5</v>
      </c>
      <c r="G158">
        <f t="shared" si="52"/>
        <v>0</v>
      </c>
      <c r="L158">
        <f t="shared" si="53"/>
        <v>8.5</v>
      </c>
    </row>
    <row r="159" spans="1:16" x14ac:dyDescent="0.25">
      <c r="A159" s="10">
        <v>43531</v>
      </c>
      <c r="B159" s="4">
        <v>11.5</v>
      </c>
      <c r="C159" s="4">
        <v>17</v>
      </c>
      <c r="D159" s="4"/>
      <c r="E159" s="4"/>
      <c r="F159">
        <f t="shared" si="51"/>
        <v>5.5</v>
      </c>
      <c r="G159">
        <f t="shared" si="52"/>
        <v>0</v>
      </c>
      <c r="L159">
        <f t="shared" si="53"/>
        <v>5.5</v>
      </c>
    </row>
    <row r="160" spans="1:16" x14ac:dyDescent="0.25">
      <c r="A160" s="10">
        <v>43532</v>
      </c>
      <c r="B160" s="4">
        <v>8.5</v>
      </c>
      <c r="C160" s="4">
        <v>17</v>
      </c>
      <c r="D160" s="12"/>
      <c r="E160" s="12"/>
      <c r="F160">
        <f t="shared" si="51"/>
        <v>8.5</v>
      </c>
      <c r="G160">
        <f t="shared" si="52"/>
        <v>0</v>
      </c>
      <c r="L160">
        <f t="shared" si="53"/>
        <v>8.5</v>
      </c>
    </row>
    <row r="161" spans="1:16" x14ac:dyDescent="0.25">
      <c r="A161" s="15">
        <v>43533</v>
      </c>
      <c r="F161">
        <f t="shared" si="51"/>
        <v>0</v>
      </c>
      <c r="G161">
        <f t="shared" si="52"/>
        <v>0</v>
      </c>
      <c r="L161">
        <f t="shared" si="53"/>
        <v>0</v>
      </c>
    </row>
    <row r="162" spans="1:16" x14ac:dyDescent="0.25">
      <c r="A162" s="15">
        <v>43534</v>
      </c>
      <c r="F162">
        <f t="shared" si="51"/>
        <v>0</v>
      </c>
      <c r="G162">
        <f t="shared" si="52"/>
        <v>0</v>
      </c>
      <c r="L162">
        <f t="shared" si="53"/>
        <v>0</v>
      </c>
      <c r="M162">
        <f t="shared" ref="M162" si="54">SUM(L156:L162)</f>
        <v>37.5</v>
      </c>
      <c r="N162">
        <f t="shared" ref="N162" si="55">M162-37.5</f>
        <v>0</v>
      </c>
    </row>
    <row r="163" spans="1:16" x14ac:dyDescent="0.25">
      <c r="A163" s="10">
        <v>43535</v>
      </c>
      <c r="B163" s="4">
        <v>9</v>
      </c>
      <c r="C163" s="4">
        <v>12</v>
      </c>
      <c r="D163">
        <v>13</v>
      </c>
      <c r="E163">
        <v>17</v>
      </c>
      <c r="F163">
        <f t="shared" si="51"/>
        <v>3</v>
      </c>
      <c r="G163">
        <f t="shared" si="52"/>
        <v>4</v>
      </c>
      <c r="L163">
        <f t="shared" ref="L163:L169" si="56">(SUM(F163:K163))</f>
        <v>7</v>
      </c>
    </row>
    <row r="164" spans="1:16" x14ac:dyDescent="0.25">
      <c r="A164" s="10">
        <v>43536</v>
      </c>
      <c r="B164" s="4">
        <v>7.5</v>
      </c>
      <c r="C164" s="4">
        <v>9</v>
      </c>
      <c r="D164">
        <v>11.5</v>
      </c>
      <c r="E164">
        <v>17</v>
      </c>
      <c r="F164">
        <f t="shared" si="51"/>
        <v>1.5</v>
      </c>
      <c r="G164">
        <f t="shared" si="52"/>
        <v>5.5</v>
      </c>
      <c r="L164">
        <f t="shared" si="56"/>
        <v>7</v>
      </c>
    </row>
    <row r="165" spans="1:16" x14ac:dyDescent="0.25">
      <c r="A165" s="10">
        <v>43537</v>
      </c>
      <c r="B165" s="4">
        <v>9.5</v>
      </c>
      <c r="C165" s="4">
        <v>17</v>
      </c>
      <c r="D165">
        <v>18.5</v>
      </c>
      <c r="E165">
        <v>19.5</v>
      </c>
      <c r="F165">
        <f t="shared" si="51"/>
        <v>7.5</v>
      </c>
      <c r="G165">
        <f t="shared" si="52"/>
        <v>1</v>
      </c>
      <c r="L165">
        <f t="shared" si="56"/>
        <v>8.5</v>
      </c>
    </row>
    <row r="166" spans="1:16" x14ac:dyDescent="0.25">
      <c r="A166" s="10">
        <v>43538</v>
      </c>
      <c r="B166" s="4">
        <v>8.5</v>
      </c>
      <c r="C166" s="4">
        <v>12</v>
      </c>
      <c r="D166">
        <v>13</v>
      </c>
      <c r="E166">
        <v>17</v>
      </c>
      <c r="F166">
        <f t="shared" si="51"/>
        <v>3.5</v>
      </c>
      <c r="G166">
        <f t="shared" si="52"/>
        <v>4</v>
      </c>
      <c r="L166">
        <f t="shared" si="56"/>
        <v>7.5</v>
      </c>
      <c r="O166">
        <v>103.88</v>
      </c>
      <c r="P166">
        <v>121.88</v>
      </c>
    </row>
    <row r="167" spans="1:16" x14ac:dyDescent="0.25">
      <c r="A167" s="10">
        <v>43539</v>
      </c>
      <c r="B167" s="4">
        <v>8.5</v>
      </c>
      <c r="C167" s="4">
        <v>12</v>
      </c>
      <c r="D167">
        <v>13</v>
      </c>
      <c r="E167">
        <v>17</v>
      </c>
      <c r="F167">
        <f t="shared" si="51"/>
        <v>3.5</v>
      </c>
      <c r="G167">
        <f t="shared" si="52"/>
        <v>4</v>
      </c>
      <c r="L167">
        <f t="shared" si="56"/>
        <v>7.5</v>
      </c>
    </row>
    <row r="168" spans="1:16" x14ac:dyDescent="0.25">
      <c r="A168" s="15">
        <v>43540</v>
      </c>
      <c r="F168">
        <f t="shared" si="51"/>
        <v>0</v>
      </c>
      <c r="G168">
        <f t="shared" si="52"/>
        <v>0</v>
      </c>
      <c r="L168">
        <f t="shared" si="56"/>
        <v>0</v>
      </c>
    </row>
    <row r="169" spans="1:16" x14ac:dyDescent="0.25">
      <c r="A169" s="15">
        <v>43541</v>
      </c>
      <c r="F169">
        <f t="shared" si="51"/>
        <v>0</v>
      </c>
      <c r="G169">
        <f t="shared" si="52"/>
        <v>0</v>
      </c>
      <c r="L169">
        <f t="shared" si="56"/>
        <v>0</v>
      </c>
      <c r="M169">
        <f t="shared" ref="M169" si="57">SUM(L163:L169)</f>
        <v>37.5</v>
      </c>
      <c r="N169">
        <f t="shared" ref="N169" si="58">M169-37.5</f>
        <v>0</v>
      </c>
    </row>
    <row r="170" spans="1:16" x14ac:dyDescent="0.25">
      <c r="A170" s="10">
        <v>43542</v>
      </c>
      <c r="B170" s="4">
        <v>8</v>
      </c>
      <c r="C170" s="4">
        <v>17</v>
      </c>
      <c r="F170">
        <f t="shared" si="51"/>
        <v>9</v>
      </c>
      <c r="G170">
        <f t="shared" si="52"/>
        <v>0</v>
      </c>
      <c r="L170">
        <f t="shared" ref="L170:L211" si="59">(SUM(F170:K170))</f>
        <v>9</v>
      </c>
    </row>
    <row r="171" spans="1:16" x14ac:dyDescent="0.25">
      <c r="A171" s="10">
        <v>43543</v>
      </c>
      <c r="B171" s="4">
        <v>10</v>
      </c>
      <c r="C171" s="4">
        <v>17</v>
      </c>
      <c r="D171" s="12"/>
      <c r="E171" s="12"/>
      <c r="F171">
        <f t="shared" si="51"/>
        <v>7</v>
      </c>
      <c r="G171">
        <f t="shared" si="52"/>
        <v>0</v>
      </c>
      <c r="L171">
        <f t="shared" si="59"/>
        <v>7</v>
      </c>
    </row>
    <row r="172" spans="1:16" x14ac:dyDescent="0.25">
      <c r="A172" s="10">
        <v>43544</v>
      </c>
      <c r="B172" s="4">
        <v>8.5</v>
      </c>
      <c r="C172" s="4">
        <v>17</v>
      </c>
      <c r="D172" s="12"/>
      <c r="E172" s="12"/>
      <c r="F172">
        <f t="shared" si="51"/>
        <v>8.5</v>
      </c>
      <c r="G172">
        <f t="shared" si="52"/>
        <v>0</v>
      </c>
      <c r="L172">
        <f t="shared" si="59"/>
        <v>8.5</v>
      </c>
    </row>
    <row r="173" spans="1:16" x14ac:dyDescent="0.25">
      <c r="A173" s="10">
        <v>43545</v>
      </c>
      <c r="B173" s="12"/>
      <c r="C173" s="12"/>
      <c r="D173" s="12"/>
      <c r="E173" s="12"/>
      <c r="F173">
        <f>C173-B173</f>
        <v>0</v>
      </c>
      <c r="G173">
        <f t="shared" si="52"/>
        <v>0</v>
      </c>
      <c r="I173" s="12">
        <v>5</v>
      </c>
      <c r="J173" s="12">
        <v>0.5</v>
      </c>
      <c r="L173">
        <f t="shared" si="59"/>
        <v>5.5</v>
      </c>
    </row>
    <row r="174" spans="1:16" x14ac:dyDescent="0.25">
      <c r="A174" s="10">
        <v>43546</v>
      </c>
      <c r="B174" s="4">
        <v>8</v>
      </c>
      <c r="C174" s="4">
        <v>12</v>
      </c>
      <c r="D174" s="4">
        <v>13</v>
      </c>
      <c r="E174" s="4">
        <v>16.5</v>
      </c>
      <c r="F174">
        <f t="shared" si="51"/>
        <v>4</v>
      </c>
      <c r="G174">
        <f t="shared" si="52"/>
        <v>3.5</v>
      </c>
      <c r="L174">
        <f t="shared" si="59"/>
        <v>7.5</v>
      </c>
    </row>
    <row r="175" spans="1:16" x14ac:dyDescent="0.25">
      <c r="A175" s="15">
        <v>43547</v>
      </c>
      <c r="F175">
        <f t="shared" si="51"/>
        <v>0</v>
      </c>
      <c r="G175">
        <f t="shared" si="52"/>
        <v>0</v>
      </c>
      <c r="L175">
        <f t="shared" si="59"/>
        <v>0</v>
      </c>
    </row>
    <row r="176" spans="1:16" x14ac:dyDescent="0.25">
      <c r="A176" s="15">
        <v>43548</v>
      </c>
      <c r="F176">
        <f t="shared" si="51"/>
        <v>0</v>
      </c>
      <c r="G176">
        <f t="shared" si="52"/>
        <v>0</v>
      </c>
      <c r="L176">
        <f t="shared" si="59"/>
        <v>0</v>
      </c>
      <c r="M176">
        <f t="shared" ref="M176:M197" si="60">SUM(L170:L176)</f>
        <v>37.5</v>
      </c>
      <c r="N176">
        <f t="shared" ref="N176:N218" si="61">M176-37.5</f>
        <v>0</v>
      </c>
    </row>
    <row r="177" spans="1:16" x14ac:dyDescent="0.25">
      <c r="A177" s="10">
        <v>43549</v>
      </c>
      <c r="B177">
        <v>8.5</v>
      </c>
      <c r="C177">
        <v>12.5</v>
      </c>
      <c r="D177">
        <v>13.5</v>
      </c>
      <c r="E177">
        <v>17</v>
      </c>
      <c r="F177">
        <f t="shared" si="51"/>
        <v>4</v>
      </c>
      <c r="G177">
        <f t="shared" si="52"/>
        <v>3.5</v>
      </c>
      <c r="L177">
        <f t="shared" si="59"/>
        <v>7.5</v>
      </c>
    </row>
    <row r="178" spans="1:16" x14ac:dyDescent="0.25">
      <c r="A178" s="10">
        <v>43550</v>
      </c>
      <c r="B178" s="4">
        <v>11.5</v>
      </c>
      <c r="C178" s="4">
        <v>17</v>
      </c>
      <c r="D178" s="12"/>
      <c r="E178" s="12"/>
      <c r="F178">
        <f t="shared" ref="F178:F197" si="62">C178-B178</f>
        <v>5.5</v>
      </c>
      <c r="G178">
        <f t="shared" ref="G178:G197" si="63">E178-D178</f>
        <v>0</v>
      </c>
      <c r="L178">
        <f t="shared" si="59"/>
        <v>5.5</v>
      </c>
    </row>
    <row r="179" spans="1:16" x14ac:dyDescent="0.25">
      <c r="A179" s="10">
        <v>43551</v>
      </c>
      <c r="B179" s="4">
        <v>8.5</v>
      </c>
      <c r="C179" s="4">
        <v>17</v>
      </c>
      <c r="D179" s="12"/>
      <c r="E179" s="12"/>
      <c r="F179">
        <f t="shared" si="62"/>
        <v>8.5</v>
      </c>
      <c r="G179">
        <f t="shared" si="63"/>
        <v>0</v>
      </c>
      <c r="L179">
        <f t="shared" si="59"/>
        <v>8.5</v>
      </c>
    </row>
    <row r="180" spans="1:16" x14ac:dyDescent="0.25">
      <c r="A180" s="10">
        <v>43552</v>
      </c>
      <c r="B180" s="4">
        <v>8.5</v>
      </c>
      <c r="C180" s="4">
        <v>17</v>
      </c>
      <c r="D180" s="12"/>
      <c r="E180" s="12"/>
      <c r="F180">
        <f t="shared" si="62"/>
        <v>8.5</v>
      </c>
      <c r="G180">
        <f t="shared" si="63"/>
        <v>0</v>
      </c>
      <c r="L180">
        <f t="shared" si="59"/>
        <v>8.5</v>
      </c>
    </row>
    <row r="181" spans="1:16" x14ac:dyDescent="0.25">
      <c r="A181" s="10">
        <v>43553</v>
      </c>
      <c r="B181" s="4">
        <v>8.5</v>
      </c>
      <c r="C181" s="4">
        <v>17</v>
      </c>
      <c r="D181" s="12"/>
      <c r="E181" s="12"/>
      <c r="F181">
        <f t="shared" si="62"/>
        <v>8.5</v>
      </c>
      <c r="G181">
        <f t="shared" si="63"/>
        <v>0</v>
      </c>
      <c r="L181">
        <f t="shared" si="59"/>
        <v>8.5</v>
      </c>
    </row>
    <row r="182" spans="1:16" x14ac:dyDescent="0.25">
      <c r="A182" s="15">
        <v>43554</v>
      </c>
      <c r="F182">
        <f t="shared" si="62"/>
        <v>0</v>
      </c>
      <c r="G182">
        <f t="shared" si="63"/>
        <v>0</v>
      </c>
      <c r="L182">
        <f t="shared" si="59"/>
        <v>0</v>
      </c>
    </row>
    <row r="183" spans="1:16" x14ac:dyDescent="0.25">
      <c r="A183" s="15">
        <v>43555</v>
      </c>
      <c r="F183">
        <f t="shared" si="62"/>
        <v>0</v>
      </c>
      <c r="G183">
        <f t="shared" si="63"/>
        <v>0</v>
      </c>
      <c r="L183">
        <f t="shared" si="59"/>
        <v>0</v>
      </c>
      <c r="M183">
        <f t="shared" si="60"/>
        <v>38.5</v>
      </c>
      <c r="N183">
        <f t="shared" si="61"/>
        <v>1</v>
      </c>
    </row>
    <row r="184" spans="1:16" x14ac:dyDescent="0.25">
      <c r="A184" s="10">
        <v>43556</v>
      </c>
      <c r="B184" s="4">
        <v>8</v>
      </c>
      <c r="C184" s="4">
        <v>12</v>
      </c>
      <c r="D184">
        <v>13</v>
      </c>
      <c r="E184">
        <v>17</v>
      </c>
      <c r="F184">
        <f t="shared" si="62"/>
        <v>4</v>
      </c>
      <c r="G184">
        <f t="shared" si="63"/>
        <v>4</v>
      </c>
      <c r="L184">
        <f t="shared" si="59"/>
        <v>8</v>
      </c>
    </row>
    <row r="185" spans="1:16" x14ac:dyDescent="0.25">
      <c r="A185" s="10">
        <v>43557</v>
      </c>
      <c r="B185" s="4">
        <v>11.5</v>
      </c>
      <c r="C185" s="4">
        <v>17</v>
      </c>
      <c r="F185">
        <f t="shared" si="62"/>
        <v>5.5</v>
      </c>
      <c r="G185">
        <f t="shared" si="63"/>
        <v>0</v>
      </c>
      <c r="L185">
        <f t="shared" si="59"/>
        <v>5.5</v>
      </c>
    </row>
    <row r="186" spans="1:16" x14ac:dyDescent="0.25">
      <c r="A186" s="10">
        <v>43558</v>
      </c>
      <c r="F186">
        <f t="shared" si="62"/>
        <v>0</v>
      </c>
      <c r="G186">
        <f t="shared" si="63"/>
        <v>0</v>
      </c>
      <c r="H186" s="12">
        <v>7.5</v>
      </c>
      <c r="L186">
        <f t="shared" si="59"/>
        <v>7.5</v>
      </c>
    </row>
    <row r="187" spans="1:16" x14ac:dyDescent="0.25">
      <c r="A187" s="10">
        <v>43559</v>
      </c>
      <c r="F187">
        <f t="shared" si="62"/>
        <v>0</v>
      </c>
      <c r="G187">
        <f t="shared" si="63"/>
        <v>0</v>
      </c>
      <c r="H187" s="12">
        <v>7.5</v>
      </c>
      <c r="L187">
        <f t="shared" si="59"/>
        <v>7.5</v>
      </c>
    </row>
    <row r="188" spans="1:16" x14ac:dyDescent="0.25">
      <c r="A188" s="10">
        <v>43560</v>
      </c>
      <c r="F188">
        <f t="shared" si="62"/>
        <v>0</v>
      </c>
      <c r="G188">
        <f t="shared" si="63"/>
        <v>0</v>
      </c>
      <c r="H188" s="12">
        <v>7.5</v>
      </c>
      <c r="L188">
        <f t="shared" si="59"/>
        <v>7.5</v>
      </c>
    </row>
    <row r="189" spans="1:16" x14ac:dyDescent="0.25">
      <c r="A189" s="15">
        <v>43561</v>
      </c>
      <c r="F189">
        <f t="shared" si="62"/>
        <v>0</v>
      </c>
      <c r="G189">
        <f t="shared" si="63"/>
        <v>0</v>
      </c>
      <c r="L189">
        <f t="shared" si="59"/>
        <v>0</v>
      </c>
    </row>
    <row r="190" spans="1:16" x14ac:dyDescent="0.25">
      <c r="A190" s="15">
        <v>43562</v>
      </c>
      <c r="F190">
        <f t="shared" si="62"/>
        <v>0</v>
      </c>
      <c r="G190">
        <f t="shared" si="63"/>
        <v>0</v>
      </c>
      <c r="L190">
        <f t="shared" si="59"/>
        <v>0</v>
      </c>
      <c r="M190">
        <f t="shared" si="60"/>
        <v>36</v>
      </c>
      <c r="N190">
        <f t="shared" si="61"/>
        <v>-1.5</v>
      </c>
    </row>
    <row r="191" spans="1:16" x14ac:dyDescent="0.25">
      <c r="A191" s="10">
        <v>43563</v>
      </c>
      <c r="F191">
        <f t="shared" si="62"/>
        <v>0</v>
      </c>
      <c r="G191">
        <f t="shared" si="63"/>
        <v>0</v>
      </c>
      <c r="L191">
        <f t="shared" si="59"/>
        <v>0</v>
      </c>
    </row>
    <row r="192" spans="1:16" x14ac:dyDescent="0.25">
      <c r="A192" s="10">
        <v>43564</v>
      </c>
      <c r="B192">
        <v>11.5</v>
      </c>
      <c r="C192">
        <v>17</v>
      </c>
      <c r="F192">
        <f t="shared" si="62"/>
        <v>5.5</v>
      </c>
      <c r="G192">
        <f t="shared" si="63"/>
        <v>0</v>
      </c>
      <c r="L192">
        <f t="shared" si="59"/>
        <v>5.5</v>
      </c>
      <c r="O192">
        <v>95.75</v>
      </c>
      <c r="P192">
        <v>131.75</v>
      </c>
    </row>
    <row r="193" spans="1:14" x14ac:dyDescent="0.25">
      <c r="A193" s="10">
        <v>43565</v>
      </c>
      <c r="B193">
        <v>6.5</v>
      </c>
      <c r="C193">
        <v>18</v>
      </c>
      <c r="F193">
        <f t="shared" si="62"/>
        <v>11.5</v>
      </c>
      <c r="G193">
        <f t="shared" si="63"/>
        <v>0</v>
      </c>
      <c r="L193">
        <f t="shared" si="59"/>
        <v>11.5</v>
      </c>
    </row>
    <row r="194" spans="1:14" x14ac:dyDescent="0.25">
      <c r="A194" s="10">
        <v>43566</v>
      </c>
      <c r="B194">
        <v>6.5</v>
      </c>
      <c r="C194">
        <v>20.5</v>
      </c>
      <c r="F194">
        <f t="shared" si="62"/>
        <v>14</v>
      </c>
      <c r="G194">
        <f t="shared" si="63"/>
        <v>0</v>
      </c>
      <c r="L194">
        <f t="shared" si="59"/>
        <v>14</v>
      </c>
    </row>
    <row r="195" spans="1:14" x14ac:dyDescent="0.25">
      <c r="A195" s="10">
        <v>43567</v>
      </c>
      <c r="B195">
        <v>7</v>
      </c>
      <c r="C195">
        <v>15</v>
      </c>
      <c r="F195">
        <f t="shared" si="62"/>
        <v>8</v>
      </c>
      <c r="G195">
        <f t="shared" si="63"/>
        <v>0</v>
      </c>
      <c r="L195">
        <f t="shared" si="59"/>
        <v>8</v>
      </c>
    </row>
    <row r="196" spans="1:14" x14ac:dyDescent="0.25">
      <c r="A196" s="15">
        <v>43568</v>
      </c>
      <c r="F196">
        <f t="shared" si="62"/>
        <v>0</v>
      </c>
      <c r="G196">
        <f t="shared" si="63"/>
        <v>0</v>
      </c>
      <c r="L196">
        <f t="shared" si="59"/>
        <v>0</v>
      </c>
    </row>
    <row r="197" spans="1:14" x14ac:dyDescent="0.25">
      <c r="A197" s="15">
        <v>43569</v>
      </c>
      <c r="F197">
        <f t="shared" si="62"/>
        <v>0</v>
      </c>
      <c r="G197">
        <f t="shared" si="63"/>
        <v>0</v>
      </c>
      <c r="L197">
        <f t="shared" si="59"/>
        <v>0</v>
      </c>
      <c r="M197">
        <f t="shared" si="60"/>
        <v>39</v>
      </c>
      <c r="N197">
        <f t="shared" si="61"/>
        <v>1.5</v>
      </c>
    </row>
    <row r="198" spans="1:14" x14ac:dyDescent="0.25">
      <c r="A198" s="31">
        <v>43570</v>
      </c>
      <c r="F198">
        <f t="shared" ref="F198:F211" si="64">C198-B198</f>
        <v>0</v>
      </c>
      <c r="G198">
        <f t="shared" ref="G198:G211" si="65">E198-D198</f>
        <v>0</v>
      </c>
      <c r="I198" s="12">
        <v>7.5</v>
      </c>
      <c r="L198">
        <f t="shared" si="59"/>
        <v>7.5</v>
      </c>
    </row>
    <row r="199" spans="1:14" x14ac:dyDescent="0.25">
      <c r="A199" s="31">
        <v>43571</v>
      </c>
      <c r="B199">
        <v>11</v>
      </c>
      <c r="C199">
        <v>15</v>
      </c>
      <c r="F199">
        <f t="shared" si="64"/>
        <v>4</v>
      </c>
      <c r="G199">
        <f t="shared" si="65"/>
        <v>0</v>
      </c>
      <c r="L199">
        <f t="shared" si="59"/>
        <v>4</v>
      </c>
    </row>
    <row r="200" spans="1:14" x14ac:dyDescent="0.25">
      <c r="A200" s="31">
        <v>43572</v>
      </c>
      <c r="B200">
        <v>8.5</v>
      </c>
      <c r="C200">
        <v>17</v>
      </c>
      <c r="F200">
        <f t="shared" si="64"/>
        <v>8.5</v>
      </c>
      <c r="G200">
        <f t="shared" si="65"/>
        <v>0</v>
      </c>
      <c r="L200">
        <f t="shared" si="59"/>
        <v>8.5</v>
      </c>
    </row>
    <row r="201" spans="1:14" x14ac:dyDescent="0.25">
      <c r="A201" s="31">
        <v>43573</v>
      </c>
      <c r="B201">
        <v>11</v>
      </c>
      <c r="C201">
        <v>17</v>
      </c>
      <c r="F201">
        <f t="shared" si="64"/>
        <v>6</v>
      </c>
      <c r="G201">
        <f t="shared" si="65"/>
        <v>0</v>
      </c>
      <c r="L201">
        <f t="shared" si="59"/>
        <v>6</v>
      </c>
    </row>
    <row r="202" spans="1:14" x14ac:dyDescent="0.25">
      <c r="A202" s="31">
        <v>43574</v>
      </c>
      <c r="F202">
        <f t="shared" si="64"/>
        <v>0</v>
      </c>
      <c r="G202">
        <f t="shared" si="65"/>
        <v>0</v>
      </c>
      <c r="I202" s="12">
        <v>4.5</v>
      </c>
      <c r="K202" s="12">
        <v>3</v>
      </c>
      <c r="L202">
        <f t="shared" si="59"/>
        <v>7.5</v>
      </c>
    </row>
    <row r="203" spans="1:14" x14ac:dyDescent="0.25">
      <c r="A203" s="15">
        <v>43575</v>
      </c>
      <c r="B203">
        <v>10</v>
      </c>
      <c r="C203">
        <v>14</v>
      </c>
      <c r="F203">
        <f t="shared" si="64"/>
        <v>4</v>
      </c>
      <c r="G203">
        <f t="shared" si="65"/>
        <v>0</v>
      </c>
      <c r="L203">
        <f t="shared" si="59"/>
        <v>4</v>
      </c>
    </row>
    <row r="204" spans="1:14" x14ac:dyDescent="0.25">
      <c r="A204" s="15">
        <v>43576</v>
      </c>
      <c r="F204">
        <f t="shared" si="64"/>
        <v>0</v>
      </c>
      <c r="G204">
        <f t="shared" si="65"/>
        <v>0</v>
      </c>
      <c r="L204">
        <f t="shared" si="59"/>
        <v>0</v>
      </c>
      <c r="M204">
        <f t="shared" ref="M204:M211" si="66">SUM(L198:L204)</f>
        <v>37.5</v>
      </c>
      <c r="N204">
        <f t="shared" si="61"/>
        <v>0</v>
      </c>
    </row>
    <row r="205" spans="1:14" x14ac:dyDescent="0.25">
      <c r="A205" s="31">
        <v>43577</v>
      </c>
      <c r="B205">
        <v>7.5</v>
      </c>
      <c r="C205">
        <v>16</v>
      </c>
      <c r="F205">
        <f t="shared" si="64"/>
        <v>8.5</v>
      </c>
      <c r="G205">
        <f t="shared" si="65"/>
        <v>0</v>
      </c>
      <c r="L205">
        <f t="shared" si="59"/>
        <v>8.5</v>
      </c>
    </row>
    <row r="206" spans="1:14" x14ac:dyDescent="0.25">
      <c r="A206" s="31">
        <v>43578</v>
      </c>
      <c r="B206">
        <v>8.5</v>
      </c>
      <c r="C206">
        <v>16.5</v>
      </c>
      <c r="F206">
        <f t="shared" si="64"/>
        <v>8</v>
      </c>
      <c r="G206">
        <f t="shared" si="65"/>
        <v>0</v>
      </c>
      <c r="L206">
        <f t="shared" si="59"/>
        <v>8</v>
      </c>
    </row>
    <row r="207" spans="1:14" x14ac:dyDescent="0.25">
      <c r="A207" s="31">
        <v>43579</v>
      </c>
      <c r="B207" s="4">
        <v>8.5</v>
      </c>
      <c r="C207" s="4">
        <v>12</v>
      </c>
      <c r="D207" s="4">
        <v>12.5</v>
      </c>
      <c r="E207" s="4">
        <v>15.5</v>
      </c>
      <c r="F207">
        <f t="shared" si="64"/>
        <v>3.5</v>
      </c>
      <c r="G207">
        <f t="shared" si="65"/>
        <v>3</v>
      </c>
      <c r="L207">
        <f t="shared" si="59"/>
        <v>6.5</v>
      </c>
    </row>
    <row r="208" spans="1:14" x14ac:dyDescent="0.25">
      <c r="A208" s="31">
        <v>43580</v>
      </c>
      <c r="B208" s="4">
        <v>8.5</v>
      </c>
      <c r="C208" s="4">
        <v>12</v>
      </c>
      <c r="D208" s="4">
        <v>13</v>
      </c>
      <c r="E208" s="4">
        <v>17</v>
      </c>
      <c r="F208">
        <f>C208-B208</f>
        <v>3.5</v>
      </c>
      <c r="G208">
        <f>E208-D208</f>
        <v>4</v>
      </c>
      <c r="L208">
        <f t="shared" si="59"/>
        <v>7.5</v>
      </c>
    </row>
    <row r="209" spans="1:14" x14ac:dyDescent="0.25">
      <c r="A209" s="31">
        <v>43581</v>
      </c>
      <c r="B209" s="4">
        <v>8.5</v>
      </c>
      <c r="C209" s="4">
        <v>11.5</v>
      </c>
      <c r="D209" s="4">
        <v>12.5</v>
      </c>
      <c r="E209" s="4">
        <v>16.5</v>
      </c>
      <c r="F209">
        <f t="shared" si="64"/>
        <v>3</v>
      </c>
      <c r="G209">
        <f t="shared" si="65"/>
        <v>4</v>
      </c>
      <c r="L209">
        <f t="shared" si="59"/>
        <v>7</v>
      </c>
    </row>
    <row r="210" spans="1:14" x14ac:dyDescent="0.25">
      <c r="A210" s="15">
        <v>43582</v>
      </c>
      <c r="F210">
        <f t="shared" si="64"/>
        <v>0</v>
      </c>
      <c r="G210">
        <f t="shared" si="65"/>
        <v>0</v>
      </c>
      <c r="L210">
        <f t="shared" si="59"/>
        <v>0</v>
      </c>
    </row>
    <row r="211" spans="1:14" x14ac:dyDescent="0.25">
      <c r="A211" s="15">
        <v>43583</v>
      </c>
      <c r="F211">
        <f t="shared" si="64"/>
        <v>0</v>
      </c>
      <c r="G211">
        <f t="shared" si="65"/>
        <v>0</v>
      </c>
      <c r="L211">
        <f t="shared" si="59"/>
        <v>0</v>
      </c>
      <c r="M211">
        <f t="shared" si="66"/>
        <v>37.5</v>
      </c>
      <c r="N211">
        <f t="shared" si="61"/>
        <v>0</v>
      </c>
    </row>
    <row r="212" spans="1:14" x14ac:dyDescent="0.25">
      <c r="A212" s="31">
        <v>43584</v>
      </c>
      <c r="B212" s="4">
        <v>8</v>
      </c>
      <c r="C212" s="4">
        <v>12</v>
      </c>
      <c r="D212" s="4">
        <v>13</v>
      </c>
      <c r="E212" s="4">
        <v>17</v>
      </c>
      <c r="F212">
        <f t="shared" ref="F212:F218" si="67">C212-B212</f>
        <v>4</v>
      </c>
      <c r="G212">
        <f t="shared" ref="G212:G218" si="68">E212-D212</f>
        <v>4</v>
      </c>
      <c r="L212">
        <f t="shared" ref="L212:L218" si="69">(SUM(F212:K212))</f>
        <v>8</v>
      </c>
    </row>
    <row r="213" spans="1:14" x14ac:dyDescent="0.25">
      <c r="A213" s="31">
        <v>43585</v>
      </c>
      <c r="B213" s="4">
        <v>8</v>
      </c>
      <c r="C213" s="4">
        <v>13</v>
      </c>
      <c r="D213" s="4">
        <v>14</v>
      </c>
      <c r="E213" s="4">
        <v>17</v>
      </c>
      <c r="F213">
        <f t="shared" si="67"/>
        <v>5</v>
      </c>
      <c r="G213">
        <f t="shared" si="68"/>
        <v>3</v>
      </c>
      <c r="L213">
        <f t="shared" si="69"/>
        <v>8</v>
      </c>
    </row>
    <row r="214" spans="1:14" x14ac:dyDescent="0.25">
      <c r="A214" s="31">
        <v>43586</v>
      </c>
      <c r="B214" s="4">
        <v>8</v>
      </c>
      <c r="C214" s="4">
        <v>12</v>
      </c>
      <c r="D214" s="4">
        <v>13</v>
      </c>
      <c r="E214" s="4">
        <v>16.5</v>
      </c>
      <c r="F214">
        <f t="shared" si="67"/>
        <v>4</v>
      </c>
      <c r="G214">
        <f t="shared" si="68"/>
        <v>3.5</v>
      </c>
      <c r="L214">
        <f t="shared" si="69"/>
        <v>7.5</v>
      </c>
    </row>
    <row r="215" spans="1:14" x14ac:dyDescent="0.25">
      <c r="A215" s="31">
        <v>43587</v>
      </c>
      <c r="B215" s="4">
        <v>8</v>
      </c>
      <c r="C215" s="4">
        <v>12</v>
      </c>
      <c r="D215" s="4">
        <v>13</v>
      </c>
      <c r="E215" s="4">
        <v>17</v>
      </c>
      <c r="F215">
        <f t="shared" si="67"/>
        <v>4</v>
      </c>
      <c r="G215">
        <f t="shared" si="68"/>
        <v>4</v>
      </c>
      <c r="L215">
        <f t="shared" si="69"/>
        <v>8</v>
      </c>
    </row>
    <row r="216" spans="1:14" x14ac:dyDescent="0.25">
      <c r="A216" s="31">
        <v>43588</v>
      </c>
      <c r="B216" s="4">
        <v>8</v>
      </c>
      <c r="C216" s="4">
        <v>13</v>
      </c>
      <c r="D216" s="4"/>
      <c r="E216" s="4"/>
      <c r="F216">
        <f t="shared" si="67"/>
        <v>5</v>
      </c>
      <c r="G216">
        <f t="shared" si="68"/>
        <v>0</v>
      </c>
      <c r="L216">
        <f t="shared" si="69"/>
        <v>5</v>
      </c>
    </row>
    <row r="217" spans="1:14" x14ac:dyDescent="0.25">
      <c r="A217" s="15">
        <v>43589</v>
      </c>
      <c r="B217" s="12">
        <v>5</v>
      </c>
      <c r="C217" s="12">
        <v>12.5</v>
      </c>
      <c r="D217" s="12"/>
      <c r="E217" s="12"/>
      <c r="F217">
        <f t="shared" si="67"/>
        <v>7.5</v>
      </c>
      <c r="G217">
        <f t="shared" si="68"/>
        <v>0</v>
      </c>
      <c r="L217">
        <f t="shared" si="69"/>
        <v>7.5</v>
      </c>
    </row>
    <row r="218" spans="1:14" x14ac:dyDescent="0.25">
      <c r="A218" s="15">
        <v>43590</v>
      </c>
      <c r="F218">
        <f t="shared" si="67"/>
        <v>0</v>
      </c>
      <c r="G218">
        <f t="shared" si="68"/>
        <v>0</v>
      </c>
      <c r="L218">
        <f t="shared" si="69"/>
        <v>0</v>
      </c>
      <c r="M218">
        <f t="shared" ref="M218" si="70">SUM(L212:L218)</f>
        <v>44</v>
      </c>
      <c r="N218">
        <f t="shared" si="61"/>
        <v>6.5</v>
      </c>
    </row>
    <row r="219" spans="1:14" x14ac:dyDescent="0.25">
      <c r="A219" s="31">
        <v>43591</v>
      </c>
      <c r="B219" s="4">
        <v>8.5</v>
      </c>
      <c r="C219" s="4">
        <v>11.5</v>
      </c>
      <c r="D219">
        <v>12.5</v>
      </c>
      <c r="E219" s="12">
        <v>17</v>
      </c>
      <c r="F219">
        <f t="shared" ref="F219:F225" si="71">C219-B219</f>
        <v>3</v>
      </c>
      <c r="G219">
        <f t="shared" ref="G219:G225" si="72">E219-D219</f>
        <v>4.5</v>
      </c>
      <c r="L219">
        <f t="shared" ref="L219:L225" si="73">(SUM(F219:K219))</f>
        <v>7.5</v>
      </c>
    </row>
    <row r="220" spans="1:14" x14ac:dyDescent="0.25">
      <c r="A220" s="31">
        <v>43592</v>
      </c>
      <c r="B220" s="12">
        <v>3</v>
      </c>
      <c r="C220" s="12">
        <v>14</v>
      </c>
      <c r="D220" s="12"/>
      <c r="E220" s="12"/>
      <c r="F220">
        <f t="shared" si="71"/>
        <v>11</v>
      </c>
      <c r="G220">
        <f t="shared" si="72"/>
        <v>0</v>
      </c>
      <c r="L220">
        <f t="shared" si="73"/>
        <v>11</v>
      </c>
    </row>
    <row r="221" spans="1:14" x14ac:dyDescent="0.25">
      <c r="A221" s="31">
        <v>43593</v>
      </c>
      <c r="B221" s="12">
        <v>8.5</v>
      </c>
      <c r="C221" s="12">
        <v>12</v>
      </c>
      <c r="D221" s="12">
        <v>13</v>
      </c>
      <c r="E221" s="12">
        <v>16</v>
      </c>
      <c r="F221">
        <f t="shared" si="71"/>
        <v>3.5</v>
      </c>
      <c r="G221">
        <f t="shared" si="72"/>
        <v>3</v>
      </c>
      <c r="L221">
        <f t="shared" si="73"/>
        <v>6.5</v>
      </c>
    </row>
    <row r="222" spans="1:14" x14ac:dyDescent="0.25">
      <c r="A222" s="31">
        <v>43594</v>
      </c>
      <c r="B222" s="12">
        <v>8</v>
      </c>
      <c r="C222" s="12">
        <v>11.5</v>
      </c>
      <c r="D222" s="12"/>
      <c r="E222" s="12"/>
      <c r="F222">
        <f t="shared" si="71"/>
        <v>3.5</v>
      </c>
      <c r="G222">
        <f t="shared" si="72"/>
        <v>0</v>
      </c>
      <c r="J222" s="12">
        <v>1.5</v>
      </c>
      <c r="L222">
        <f t="shared" si="73"/>
        <v>5</v>
      </c>
    </row>
    <row r="223" spans="1:14" x14ac:dyDescent="0.25">
      <c r="A223" s="31">
        <v>43595</v>
      </c>
      <c r="F223">
        <f t="shared" si="71"/>
        <v>0</v>
      </c>
      <c r="G223">
        <f t="shared" si="72"/>
        <v>0</v>
      </c>
      <c r="K223" s="12">
        <v>7.5</v>
      </c>
      <c r="L223">
        <f t="shared" si="73"/>
        <v>7.5</v>
      </c>
    </row>
    <row r="224" spans="1:14" x14ac:dyDescent="0.25">
      <c r="A224" s="15">
        <v>43596</v>
      </c>
      <c r="F224">
        <f t="shared" si="71"/>
        <v>0</v>
      </c>
      <c r="G224">
        <f t="shared" si="72"/>
        <v>0</v>
      </c>
      <c r="L224">
        <f t="shared" si="73"/>
        <v>0</v>
      </c>
    </row>
    <row r="225" spans="1:16" x14ac:dyDescent="0.25">
      <c r="A225" s="15">
        <v>43597</v>
      </c>
      <c r="D225">
        <v>12</v>
      </c>
      <c r="E225">
        <v>19</v>
      </c>
      <c r="F225">
        <f t="shared" si="71"/>
        <v>0</v>
      </c>
      <c r="G225">
        <f t="shared" si="72"/>
        <v>7</v>
      </c>
      <c r="L225">
        <f t="shared" si="73"/>
        <v>7</v>
      </c>
      <c r="M225">
        <f t="shared" ref="M225" si="74">SUM(L219:L225)</f>
        <v>44.5</v>
      </c>
      <c r="N225">
        <f t="shared" ref="N225" si="75">M225-37.5</f>
        <v>7</v>
      </c>
    </row>
    <row r="226" spans="1:16" x14ac:dyDescent="0.25">
      <c r="A226" s="31">
        <v>43598</v>
      </c>
      <c r="B226" s="12">
        <v>8</v>
      </c>
      <c r="C226" s="12">
        <v>17</v>
      </c>
      <c r="F226">
        <f t="shared" ref="F226:F232" si="76">C226-B226</f>
        <v>9</v>
      </c>
      <c r="G226">
        <f t="shared" ref="G226:G232" si="77">E226-D226</f>
        <v>0</v>
      </c>
      <c r="L226">
        <f t="shared" ref="L226:L232" si="78">(SUM(F226:K226))</f>
        <v>9</v>
      </c>
    </row>
    <row r="227" spans="1:16" x14ac:dyDescent="0.25">
      <c r="A227" s="31">
        <v>43599</v>
      </c>
      <c r="B227">
        <v>8</v>
      </c>
      <c r="C227">
        <v>17.5</v>
      </c>
      <c r="F227">
        <f t="shared" si="76"/>
        <v>9.5</v>
      </c>
      <c r="G227">
        <f t="shared" si="77"/>
        <v>0</v>
      </c>
      <c r="L227">
        <f t="shared" si="78"/>
        <v>9.5</v>
      </c>
    </row>
    <row r="228" spans="1:16" x14ac:dyDescent="0.25">
      <c r="A228" s="31">
        <v>43600</v>
      </c>
      <c r="B228">
        <v>8.5</v>
      </c>
      <c r="C228">
        <v>15.5</v>
      </c>
      <c r="F228">
        <f t="shared" si="76"/>
        <v>7</v>
      </c>
      <c r="G228">
        <f t="shared" si="77"/>
        <v>0</v>
      </c>
      <c r="L228">
        <f t="shared" si="78"/>
        <v>7</v>
      </c>
    </row>
    <row r="229" spans="1:16" x14ac:dyDescent="0.25">
      <c r="A229" s="31">
        <v>43601</v>
      </c>
      <c r="B229">
        <v>8.5</v>
      </c>
      <c r="C229">
        <v>17</v>
      </c>
      <c r="F229">
        <f t="shared" si="76"/>
        <v>8.5</v>
      </c>
      <c r="G229">
        <f t="shared" si="77"/>
        <v>0</v>
      </c>
      <c r="L229">
        <f t="shared" si="78"/>
        <v>8.5</v>
      </c>
      <c r="O229">
        <v>82.63</v>
      </c>
      <c r="P229">
        <v>128.63</v>
      </c>
    </row>
    <row r="230" spans="1:16" x14ac:dyDescent="0.25">
      <c r="A230" s="31">
        <v>43602</v>
      </c>
      <c r="F230">
        <f t="shared" si="76"/>
        <v>0</v>
      </c>
      <c r="G230">
        <f t="shared" si="77"/>
        <v>0</v>
      </c>
      <c r="J230" s="12">
        <v>3.5</v>
      </c>
      <c r="L230">
        <f t="shared" si="78"/>
        <v>3.5</v>
      </c>
    </row>
    <row r="231" spans="1:16" x14ac:dyDescent="0.25">
      <c r="A231" s="15">
        <v>43603</v>
      </c>
      <c r="F231">
        <f t="shared" si="76"/>
        <v>0</v>
      </c>
      <c r="G231">
        <f t="shared" si="77"/>
        <v>0</v>
      </c>
      <c r="L231">
        <f t="shared" si="78"/>
        <v>0</v>
      </c>
    </row>
    <row r="232" spans="1:16" x14ac:dyDescent="0.25">
      <c r="A232" s="15">
        <v>43604</v>
      </c>
      <c r="F232">
        <f t="shared" si="76"/>
        <v>0</v>
      </c>
      <c r="G232">
        <f t="shared" si="77"/>
        <v>0</v>
      </c>
      <c r="L232">
        <f t="shared" si="78"/>
        <v>0</v>
      </c>
      <c r="M232">
        <f t="shared" ref="M232" si="79">SUM(L226:L232)</f>
        <v>37.5</v>
      </c>
      <c r="N232">
        <f t="shared" ref="N232:N246" si="80">M232-37.5</f>
        <v>0</v>
      </c>
    </row>
    <row r="233" spans="1:16" x14ac:dyDescent="0.25">
      <c r="A233" s="31">
        <v>43605</v>
      </c>
      <c r="B233">
        <v>8.5</v>
      </c>
      <c r="C233">
        <v>12</v>
      </c>
      <c r="D233">
        <v>13</v>
      </c>
      <c r="E233">
        <v>17</v>
      </c>
      <c r="F233">
        <f t="shared" ref="F233:F239" si="81">C233-B233</f>
        <v>3.5</v>
      </c>
      <c r="G233">
        <f t="shared" ref="G233:G239" si="82">E233-D233</f>
        <v>4</v>
      </c>
      <c r="L233">
        <f t="shared" ref="L233:L246" si="83">(SUM(F233:K233))</f>
        <v>7.5</v>
      </c>
    </row>
    <row r="234" spans="1:16" x14ac:dyDescent="0.25">
      <c r="A234" s="31">
        <v>43606</v>
      </c>
      <c r="B234">
        <v>8.5</v>
      </c>
      <c r="C234">
        <v>12</v>
      </c>
      <c r="D234">
        <v>13</v>
      </c>
      <c r="E234">
        <v>17.5</v>
      </c>
      <c r="F234">
        <f t="shared" si="81"/>
        <v>3.5</v>
      </c>
      <c r="G234">
        <f t="shared" si="82"/>
        <v>4.5</v>
      </c>
      <c r="L234">
        <f t="shared" si="83"/>
        <v>8</v>
      </c>
    </row>
    <row r="235" spans="1:16" x14ac:dyDescent="0.25">
      <c r="A235" s="31">
        <v>43607</v>
      </c>
      <c r="B235">
        <v>8.5</v>
      </c>
      <c r="C235">
        <v>12.5</v>
      </c>
      <c r="D235">
        <v>13</v>
      </c>
      <c r="E235">
        <v>17</v>
      </c>
      <c r="F235">
        <f t="shared" si="81"/>
        <v>4</v>
      </c>
      <c r="G235">
        <f t="shared" si="82"/>
        <v>4</v>
      </c>
      <c r="L235">
        <f t="shared" si="83"/>
        <v>8</v>
      </c>
    </row>
    <row r="236" spans="1:16" x14ac:dyDescent="0.25">
      <c r="A236" s="31">
        <v>43608</v>
      </c>
      <c r="B236">
        <v>8.5</v>
      </c>
      <c r="C236">
        <v>12</v>
      </c>
      <c r="D236">
        <v>13.5</v>
      </c>
      <c r="E236">
        <v>17</v>
      </c>
      <c r="F236">
        <f t="shared" si="81"/>
        <v>3.5</v>
      </c>
      <c r="G236">
        <f t="shared" si="82"/>
        <v>3.5</v>
      </c>
      <c r="L236">
        <f t="shared" si="83"/>
        <v>7</v>
      </c>
    </row>
    <row r="237" spans="1:16" x14ac:dyDescent="0.25">
      <c r="A237" s="31">
        <v>43609</v>
      </c>
      <c r="B237" s="4">
        <v>8.5</v>
      </c>
      <c r="C237" s="4">
        <v>14.5</v>
      </c>
      <c r="F237">
        <f t="shared" si="81"/>
        <v>6</v>
      </c>
      <c r="G237">
        <f t="shared" si="82"/>
        <v>0</v>
      </c>
      <c r="J237" s="12">
        <v>1</v>
      </c>
      <c r="L237">
        <f t="shared" si="83"/>
        <v>7</v>
      </c>
    </row>
    <row r="238" spans="1:16" x14ac:dyDescent="0.25">
      <c r="A238" s="15">
        <v>43610</v>
      </c>
      <c r="F238">
        <f t="shared" si="81"/>
        <v>0</v>
      </c>
      <c r="G238">
        <f t="shared" si="82"/>
        <v>0</v>
      </c>
      <c r="L238">
        <f t="shared" si="83"/>
        <v>0</v>
      </c>
    </row>
    <row r="239" spans="1:16" x14ac:dyDescent="0.25">
      <c r="A239" s="15">
        <v>43611</v>
      </c>
      <c r="F239">
        <f t="shared" si="81"/>
        <v>0</v>
      </c>
      <c r="G239">
        <f t="shared" si="82"/>
        <v>0</v>
      </c>
      <c r="L239">
        <f t="shared" si="83"/>
        <v>0</v>
      </c>
      <c r="M239">
        <f t="shared" ref="M239:M246" si="84">SUM(L233:L239)</f>
        <v>37.5</v>
      </c>
      <c r="N239">
        <f t="shared" si="80"/>
        <v>0</v>
      </c>
    </row>
    <row r="240" spans="1:16" x14ac:dyDescent="0.25">
      <c r="A240" s="31">
        <v>43612</v>
      </c>
      <c r="F240">
        <f t="shared" ref="F240:F246" si="85">C240-B240</f>
        <v>0</v>
      </c>
      <c r="G240">
        <f t="shared" ref="G240:G246" si="86">E240-D240</f>
        <v>0</v>
      </c>
      <c r="K240" s="12">
        <v>7.5</v>
      </c>
      <c r="L240">
        <f t="shared" si="83"/>
        <v>7.5</v>
      </c>
    </row>
    <row r="241" spans="1:16" x14ac:dyDescent="0.25">
      <c r="A241" s="31">
        <v>43613</v>
      </c>
      <c r="B241">
        <v>8.5</v>
      </c>
      <c r="C241">
        <v>12</v>
      </c>
      <c r="D241">
        <v>13</v>
      </c>
      <c r="E241">
        <v>17</v>
      </c>
      <c r="F241">
        <f t="shared" si="85"/>
        <v>3.5</v>
      </c>
      <c r="G241">
        <f t="shared" si="86"/>
        <v>4</v>
      </c>
      <c r="L241">
        <f t="shared" si="83"/>
        <v>7.5</v>
      </c>
    </row>
    <row r="242" spans="1:16" x14ac:dyDescent="0.25">
      <c r="A242" s="31">
        <v>43614</v>
      </c>
      <c r="B242">
        <v>8.5</v>
      </c>
      <c r="C242">
        <v>17</v>
      </c>
      <c r="F242">
        <f t="shared" si="85"/>
        <v>8.5</v>
      </c>
      <c r="G242">
        <f t="shared" si="86"/>
        <v>0</v>
      </c>
      <c r="L242">
        <f t="shared" si="83"/>
        <v>8.5</v>
      </c>
    </row>
    <row r="243" spans="1:16" x14ac:dyDescent="0.25">
      <c r="A243" s="31">
        <v>43615</v>
      </c>
      <c r="B243">
        <v>8.5</v>
      </c>
      <c r="C243">
        <v>17</v>
      </c>
      <c r="F243">
        <f t="shared" si="85"/>
        <v>8.5</v>
      </c>
      <c r="G243">
        <f t="shared" si="86"/>
        <v>0</v>
      </c>
      <c r="L243">
        <f t="shared" si="83"/>
        <v>8.5</v>
      </c>
    </row>
    <row r="244" spans="1:16" x14ac:dyDescent="0.25">
      <c r="A244" s="31">
        <v>43616</v>
      </c>
      <c r="B244">
        <v>8.5</v>
      </c>
      <c r="C244">
        <v>12</v>
      </c>
      <c r="D244">
        <v>13</v>
      </c>
      <c r="E244">
        <v>17</v>
      </c>
      <c r="F244">
        <f t="shared" si="85"/>
        <v>3.5</v>
      </c>
      <c r="G244">
        <f t="shared" si="86"/>
        <v>4</v>
      </c>
      <c r="L244">
        <f t="shared" si="83"/>
        <v>7.5</v>
      </c>
      <c r="O244">
        <v>92</v>
      </c>
      <c r="P244">
        <v>138</v>
      </c>
    </row>
    <row r="245" spans="1:16" x14ac:dyDescent="0.25">
      <c r="A245" s="15">
        <v>43617</v>
      </c>
      <c r="F245">
        <f t="shared" si="85"/>
        <v>0</v>
      </c>
      <c r="G245">
        <f t="shared" si="86"/>
        <v>0</v>
      </c>
      <c r="L245">
        <f t="shared" si="83"/>
        <v>0</v>
      </c>
    </row>
    <row r="246" spans="1:16" x14ac:dyDescent="0.25">
      <c r="A246" s="15">
        <v>43618</v>
      </c>
      <c r="F246">
        <f t="shared" si="85"/>
        <v>0</v>
      </c>
      <c r="G246">
        <f t="shared" si="86"/>
        <v>0</v>
      </c>
      <c r="L246">
        <f t="shared" si="83"/>
        <v>0</v>
      </c>
      <c r="M246">
        <f t="shared" si="84"/>
        <v>39.5</v>
      </c>
      <c r="N246">
        <f t="shared" si="80"/>
        <v>2</v>
      </c>
    </row>
    <row r="247" spans="1:16" x14ac:dyDescent="0.25">
      <c r="A247" s="31">
        <v>43619</v>
      </c>
      <c r="F247">
        <f t="shared" ref="F247:F260" si="87">C247-B247</f>
        <v>0</v>
      </c>
      <c r="G247">
        <f t="shared" ref="G247:G260" si="88">E247-D247</f>
        <v>0</v>
      </c>
      <c r="I247" s="12">
        <v>7.5</v>
      </c>
      <c r="L247">
        <f t="shared" ref="L247:L260" si="89">(SUM(F247:K247))</f>
        <v>7.5</v>
      </c>
    </row>
    <row r="248" spans="1:16" x14ac:dyDescent="0.25">
      <c r="A248" s="31">
        <v>43620</v>
      </c>
      <c r="F248">
        <f t="shared" si="87"/>
        <v>0</v>
      </c>
      <c r="G248">
        <f t="shared" si="88"/>
        <v>0</v>
      </c>
      <c r="I248" s="12">
        <v>7.5</v>
      </c>
      <c r="L248">
        <f t="shared" si="89"/>
        <v>7.5</v>
      </c>
    </row>
    <row r="249" spans="1:16" x14ac:dyDescent="0.25">
      <c r="A249" s="31">
        <v>43621</v>
      </c>
      <c r="B249">
        <v>8.5</v>
      </c>
      <c r="C249">
        <v>12</v>
      </c>
      <c r="D249">
        <v>13</v>
      </c>
      <c r="E249">
        <v>17</v>
      </c>
      <c r="F249">
        <f t="shared" si="87"/>
        <v>3.5</v>
      </c>
      <c r="G249">
        <f t="shared" si="88"/>
        <v>4</v>
      </c>
      <c r="L249">
        <f t="shared" si="89"/>
        <v>7.5</v>
      </c>
    </row>
    <row r="250" spans="1:16" x14ac:dyDescent="0.25">
      <c r="A250" s="31">
        <v>43622</v>
      </c>
      <c r="B250">
        <v>8</v>
      </c>
      <c r="C250">
        <v>12.5</v>
      </c>
      <c r="D250">
        <v>14</v>
      </c>
      <c r="E250">
        <v>17</v>
      </c>
      <c r="F250">
        <f t="shared" si="87"/>
        <v>4.5</v>
      </c>
      <c r="G250">
        <f t="shared" si="88"/>
        <v>3</v>
      </c>
      <c r="L250">
        <f t="shared" si="89"/>
        <v>7.5</v>
      </c>
    </row>
    <row r="251" spans="1:16" x14ac:dyDescent="0.25">
      <c r="A251" s="31">
        <v>43623</v>
      </c>
      <c r="B251">
        <v>8.5</v>
      </c>
      <c r="C251">
        <v>12</v>
      </c>
      <c r="D251">
        <v>13</v>
      </c>
      <c r="E251">
        <v>17.5</v>
      </c>
      <c r="F251">
        <f t="shared" si="87"/>
        <v>3.5</v>
      </c>
      <c r="G251">
        <f t="shared" si="88"/>
        <v>4.5</v>
      </c>
      <c r="L251">
        <f t="shared" si="89"/>
        <v>8</v>
      </c>
    </row>
    <row r="252" spans="1:16" x14ac:dyDescent="0.25">
      <c r="A252" s="15">
        <v>43624</v>
      </c>
      <c r="F252">
        <f t="shared" si="87"/>
        <v>0</v>
      </c>
      <c r="G252">
        <f t="shared" si="88"/>
        <v>0</v>
      </c>
      <c r="L252">
        <f t="shared" si="89"/>
        <v>0</v>
      </c>
    </row>
    <row r="253" spans="1:16" x14ac:dyDescent="0.25">
      <c r="A253" s="15">
        <v>43625</v>
      </c>
      <c r="F253">
        <f t="shared" si="87"/>
        <v>0</v>
      </c>
      <c r="G253">
        <f t="shared" si="88"/>
        <v>0</v>
      </c>
      <c r="L253">
        <f t="shared" si="89"/>
        <v>0</v>
      </c>
      <c r="M253">
        <f t="shared" ref="M253" si="90">SUM(L247:L253)</f>
        <v>38</v>
      </c>
      <c r="N253">
        <f t="shared" ref="N253" si="91">M253-37.5</f>
        <v>0.5</v>
      </c>
    </row>
    <row r="254" spans="1:16" x14ac:dyDescent="0.25">
      <c r="A254" s="31">
        <v>43626</v>
      </c>
      <c r="B254">
        <v>8.5</v>
      </c>
      <c r="C254">
        <v>17</v>
      </c>
      <c r="F254">
        <f t="shared" si="87"/>
        <v>8.5</v>
      </c>
      <c r="G254">
        <f t="shared" si="88"/>
        <v>0</v>
      </c>
      <c r="L254">
        <f t="shared" si="89"/>
        <v>8.5</v>
      </c>
    </row>
    <row r="255" spans="1:16" x14ac:dyDescent="0.25">
      <c r="A255" s="31">
        <v>43627</v>
      </c>
      <c r="B255">
        <v>8.5</v>
      </c>
      <c r="C255">
        <v>17</v>
      </c>
      <c r="F255">
        <f t="shared" si="87"/>
        <v>8.5</v>
      </c>
      <c r="G255">
        <f t="shared" si="88"/>
        <v>0</v>
      </c>
      <c r="L255">
        <f t="shared" si="89"/>
        <v>8.5</v>
      </c>
    </row>
    <row r="256" spans="1:16" x14ac:dyDescent="0.25">
      <c r="A256" s="31">
        <v>43628</v>
      </c>
      <c r="B256">
        <v>8</v>
      </c>
      <c r="C256">
        <v>12.5</v>
      </c>
      <c r="D256">
        <v>13.5</v>
      </c>
      <c r="E256">
        <v>16</v>
      </c>
      <c r="F256">
        <f t="shared" si="87"/>
        <v>4.5</v>
      </c>
      <c r="G256">
        <f t="shared" si="88"/>
        <v>2.5</v>
      </c>
      <c r="K256" s="12">
        <v>2</v>
      </c>
      <c r="L256">
        <f t="shared" si="89"/>
        <v>9</v>
      </c>
    </row>
    <row r="257" spans="1:17" x14ac:dyDescent="0.25">
      <c r="A257" s="31">
        <v>43629</v>
      </c>
      <c r="B257">
        <v>12</v>
      </c>
      <c r="C257">
        <v>14.5</v>
      </c>
      <c r="F257">
        <f t="shared" si="87"/>
        <v>2.5</v>
      </c>
      <c r="G257">
        <f t="shared" si="88"/>
        <v>0</v>
      </c>
      <c r="J257" s="12">
        <v>2.5</v>
      </c>
      <c r="L257">
        <f t="shared" si="89"/>
        <v>5</v>
      </c>
    </row>
    <row r="258" spans="1:17" x14ac:dyDescent="0.25">
      <c r="A258" s="31">
        <v>43630</v>
      </c>
      <c r="B258">
        <v>9</v>
      </c>
      <c r="C258">
        <v>17</v>
      </c>
      <c r="F258">
        <f t="shared" si="87"/>
        <v>8</v>
      </c>
      <c r="G258">
        <f t="shared" si="88"/>
        <v>0</v>
      </c>
      <c r="L258">
        <f t="shared" si="89"/>
        <v>8</v>
      </c>
    </row>
    <row r="259" spans="1:17" x14ac:dyDescent="0.25">
      <c r="A259" s="15">
        <v>43631</v>
      </c>
      <c r="F259">
        <f t="shared" si="87"/>
        <v>0</v>
      </c>
      <c r="G259">
        <f t="shared" si="88"/>
        <v>0</v>
      </c>
      <c r="L259">
        <f t="shared" si="89"/>
        <v>0</v>
      </c>
    </row>
    <row r="260" spans="1:17" x14ac:dyDescent="0.25">
      <c r="A260" s="15">
        <v>43632</v>
      </c>
      <c r="F260">
        <f t="shared" si="87"/>
        <v>0</v>
      </c>
      <c r="G260">
        <f t="shared" si="88"/>
        <v>0</v>
      </c>
      <c r="L260">
        <f t="shared" si="89"/>
        <v>0</v>
      </c>
      <c r="M260">
        <f t="shared" ref="M260:M267" si="92">SUM(L254:L260)</f>
        <v>39</v>
      </c>
      <c r="N260">
        <f t="shared" ref="N260:N267" si="93">M260-37.5</f>
        <v>1.5</v>
      </c>
    </row>
    <row r="261" spans="1:17" x14ac:dyDescent="0.25">
      <c r="A261" s="31">
        <v>43633</v>
      </c>
      <c r="B261">
        <v>8.5</v>
      </c>
      <c r="C261">
        <v>17.5</v>
      </c>
      <c r="F261">
        <f t="shared" ref="F261:F267" si="94">C261-B261</f>
        <v>9</v>
      </c>
      <c r="G261">
        <f t="shared" ref="G261:G267" si="95">E261-D261</f>
        <v>0</v>
      </c>
      <c r="L261">
        <f t="shared" ref="L261:L267" si="96">(SUM(F261:K261))</f>
        <v>9</v>
      </c>
    </row>
    <row r="262" spans="1:17" x14ac:dyDescent="0.25">
      <c r="A262" s="31">
        <v>43634</v>
      </c>
      <c r="B262">
        <v>8</v>
      </c>
      <c r="C262">
        <v>12</v>
      </c>
      <c r="D262">
        <v>14</v>
      </c>
      <c r="E262">
        <v>17</v>
      </c>
      <c r="F262">
        <f t="shared" si="94"/>
        <v>4</v>
      </c>
      <c r="G262">
        <f t="shared" si="95"/>
        <v>3</v>
      </c>
      <c r="L262">
        <f t="shared" si="96"/>
        <v>7</v>
      </c>
      <c r="Q262" t="s">
        <v>242</v>
      </c>
    </row>
    <row r="263" spans="1:17" x14ac:dyDescent="0.25">
      <c r="A263" s="31">
        <v>43635</v>
      </c>
      <c r="B263">
        <v>8.5</v>
      </c>
      <c r="C263">
        <v>12</v>
      </c>
      <c r="D263">
        <v>13</v>
      </c>
      <c r="E263">
        <v>17.5</v>
      </c>
      <c r="F263">
        <f t="shared" si="94"/>
        <v>3.5</v>
      </c>
      <c r="G263">
        <f t="shared" si="95"/>
        <v>4.5</v>
      </c>
      <c r="L263">
        <f t="shared" si="96"/>
        <v>8</v>
      </c>
    </row>
    <row r="264" spans="1:17" x14ac:dyDescent="0.25">
      <c r="A264" s="31">
        <v>43636</v>
      </c>
      <c r="B264">
        <v>8.5</v>
      </c>
      <c r="C264">
        <v>12</v>
      </c>
      <c r="D264">
        <v>13</v>
      </c>
      <c r="E264">
        <v>17</v>
      </c>
      <c r="F264">
        <f t="shared" si="94"/>
        <v>3.5</v>
      </c>
      <c r="G264">
        <f t="shared" si="95"/>
        <v>4</v>
      </c>
      <c r="L264">
        <f t="shared" si="96"/>
        <v>7.5</v>
      </c>
    </row>
    <row r="265" spans="1:17" x14ac:dyDescent="0.25">
      <c r="A265" s="31">
        <v>43637</v>
      </c>
      <c r="F265">
        <f t="shared" si="94"/>
        <v>0</v>
      </c>
      <c r="G265">
        <f t="shared" si="95"/>
        <v>0</v>
      </c>
      <c r="J265" s="12">
        <v>6</v>
      </c>
      <c r="L265">
        <f t="shared" si="96"/>
        <v>6</v>
      </c>
    </row>
    <row r="266" spans="1:17" x14ac:dyDescent="0.25">
      <c r="A266" s="15">
        <v>43638</v>
      </c>
      <c r="F266">
        <f t="shared" si="94"/>
        <v>0</v>
      </c>
      <c r="G266">
        <f t="shared" si="95"/>
        <v>0</v>
      </c>
      <c r="L266">
        <f t="shared" si="96"/>
        <v>0</v>
      </c>
    </row>
    <row r="267" spans="1:17" x14ac:dyDescent="0.25">
      <c r="A267" s="15">
        <v>43639</v>
      </c>
      <c r="F267">
        <f t="shared" si="94"/>
        <v>0</v>
      </c>
      <c r="G267">
        <f t="shared" si="95"/>
        <v>0</v>
      </c>
      <c r="L267">
        <f t="shared" si="96"/>
        <v>0</v>
      </c>
      <c r="M267">
        <f t="shared" si="92"/>
        <v>37.5</v>
      </c>
      <c r="N267">
        <f t="shared" si="93"/>
        <v>0</v>
      </c>
    </row>
    <row r="268" spans="1:17" x14ac:dyDescent="0.25">
      <c r="A268" s="31">
        <v>43640</v>
      </c>
      <c r="B268">
        <v>8</v>
      </c>
      <c r="C268" s="4">
        <v>16</v>
      </c>
      <c r="D268" s="12"/>
      <c r="E268" s="12"/>
      <c r="F268">
        <f t="shared" ref="F268:F281" si="97">C268-B268</f>
        <v>8</v>
      </c>
      <c r="G268">
        <f t="shared" ref="G268:G281" si="98">E268-D268</f>
        <v>0</v>
      </c>
      <c r="L268">
        <f t="shared" ref="L268:L302" si="99">(SUM(F268:K268))</f>
        <v>8</v>
      </c>
    </row>
    <row r="269" spans="1:17" x14ac:dyDescent="0.25">
      <c r="A269" s="31">
        <v>43641</v>
      </c>
      <c r="B269" s="4">
        <v>8.5</v>
      </c>
      <c r="C269" s="4">
        <v>16</v>
      </c>
      <c r="D269" s="12"/>
      <c r="E269" s="12"/>
      <c r="F269">
        <f t="shared" si="97"/>
        <v>7.5</v>
      </c>
      <c r="G269">
        <f t="shared" si="98"/>
        <v>0</v>
      </c>
      <c r="L269">
        <f t="shared" si="99"/>
        <v>7.5</v>
      </c>
    </row>
    <row r="270" spans="1:17" x14ac:dyDescent="0.25">
      <c r="A270" s="31">
        <v>43642</v>
      </c>
      <c r="B270" s="4">
        <v>8.5</v>
      </c>
      <c r="C270" s="4">
        <v>12</v>
      </c>
      <c r="D270" s="4">
        <v>13</v>
      </c>
      <c r="E270" s="4">
        <v>17</v>
      </c>
      <c r="F270">
        <f t="shared" si="97"/>
        <v>3.5</v>
      </c>
      <c r="G270">
        <f t="shared" si="98"/>
        <v>4</v>
      </c>
      <c r="L270">
        <f t="shared" si="99"/>
        <v>7.5</v>
      </c>
    </row>
    <row r="271" spans="1:17" x14ac:dyDescent="0.25">
      <c r="A271" s="31">
        <v>43643</v>
      </c>
      <c r="B271" s="4">
        <v>7.5</v>
      </c>
      <c r="C271" s="4">
        <v>16.5</v>
      </c>
      <c r="D271" s="12"/>
      <c r="E271" s="12"/>
      <c r="F271">
        <f t="shared" si="97"/>
        <v>9</v>
      </c>
      <c r="G271">
        <f t="shared" si="98"/>
        <v>0</v>
      </c>
      <c r="L271">
        <f t="shared" si="99"/>
        <v>9</v>
      </c>
    </row>
    <row r="272" spans="1:17" x14ac:dyDescent="0.25">
      <c r="A272" s="31">
        <v>43644</v>
      </c>
      <c r="B272" s="4">
        <v>9</v>
      </c>
      <c r="C272" s="4">
        <v>12</v>
      </c>
      <c r="D272" s="12"/>
      <c r="E272" s="12"/>
      <c r="F272">
        <f t="shared" si="97"/>
        <v>3</v>
      </c>
      <c r="G272">
        <f t="shared" si="98"/>
        <v>0</v>
      </c>
      <c r="J272" s="12">
        <v>2.5</v>
      </c>
      <c r="L272">
        <f t="shared" si="99"/>
        <v>5.5</v>
      </c>
    </row>
    <row r="273" spans="1:16" x14ac:dyDescent="0.25">
      <c r="A273" s="15">
        <v>43645</v>
      </c>
      <c r="F273">
        <f t="shared" si="97"/>
        <v>0</v>
      </c>
      <c r="G273">
        <f t="shared" si="98"/>
        <v>0</v>
      </c>
      <c r="L273">
        <f t="shared" si="99"/>
        <v>0</v>
      </c>
    </row>
    <row r="274" spans="1:16" x14ac:dyDescent="0.25">
      <c r="A274" s="15">
        <v>43646</v>
      </c>
      <c r="F274">
        <f t="shared" si="97"/>
        <v>0</v>
      </c>
      <c r="G274">
        <f t="shared" si="98"/>
        <v>0</v>
      </c>
      <c r="L274">
        <f t="shared" si="99"/>
        <v>0</v>
      </c>
      <c r="M274">
        <f t="shared" ref="M274" si="100">SUM(L268:L274)</f>
        <v>37.5</v>
      </c>
      <c r="N274">
        <f t="shared" ref="N274:N295" si="101">M274-37.5</f>
        <v>0</v>
      </c>
      <c r="O274">
        <v>86.38</v>
      </c>
      <c r="P274">
        <v>147.38</v>
      </c>
    </row>
    <row r="275" spans="1:16" x14ac:dyDescent="0.25">
      <c r="A275" s="31">
        <v>43647</v>
      </c>
      <c r="B275" s="4">
        <v>8</v>
      </c>
      <c r="C275" s="4">
        <v>12</v>
      </c>
      <c r="D275">
        <v>13</v>
      </c>
      <c r="E275">
        <v>17</v>
      </c>
      <c r="F275">
        <f t="shared" si="97"/>
        <v>4</v>
      </c>
      <c r="G275">
        <f t="shared" si="98"/>
        <v>4</v>
      </c>
      <c r="L275">
        <f t="shared" si="99"/>
        <v>8</v>
      </c>
    </row>
    <row r="276" spans="1:16" x14ac:dyDescent="0.25">
      <c r="A276" s="31">
        <v>43648</v>
      </c>
      <c r="B276" s="4">
        <v>8.5</v>
      </c>
      <c r="C276" s="4">
        <v>12</v>
      </c>
      <c r="D276">
        <v>13</v>
      </c>
      <c r="E276">
        <v>17</v>
      </c>
      <c r="F276">
        <f t="shared" si="97"/>
        <v>3.5</v>
      </c>
      <c r="G276">
        <f t="shared" si="98"/>
        <v>4</v>
      </c>
      <c r="L276">
        <f t="shared" si="99"/>
        <v>7.5</v>
      </c>
    </row>
    <row r="277" spans="1:16" x14ac:dyDescent="0.25">
      <c r="A277" s="31">
        <v>43649</v>
      </c>
      <c r="B277" s="4">
        <v>8</v>
      </c>
      <c r="C277" s="4">
        <v>12</v>
      </c>
      <c r="D277">
        <v>13</v>
      </c>
      <c r="E277">
        <v>17.5</v>
      </c>
      <c r="F277">
        <f t="shared" si="97"/>
        <v>4</v>
      </c>
      <c r="G277">
        <f t="shared" si="98"/>
        <v>4.5</v>
      </c>
      <c r="L277">
        <f t="shared" si="99"/>
        <v>8.5</v>
      </c>
    </row>
    <row r="278" spans="1:16" x14ac:dyDescent="0.25">
      <c r="A278" s="31">
        <v>43650</v>
      </c>
      <c r="F278">
        <f t="shared" si="97"/>
        <v>0</v>
      </c>
      <c r="G278">
        <f t="shared" si="98"/>
        <v>0</v>
      </c>
      <c r="K278" s="12">
        <v>7.5</v>
      </c>
      <c r="L278">
        <f t="shared" si="99"/>
        <v>7.5</v>
      </c>
    </row>
    <row r="279" spans="1:16" x14ac:dyDescent="0.25">
      <c r="A279" s="31">
        <v>43651</v>
      </c>
      <c r="F279">
        <f t="shared" si="97"/>
        <v>0</v>
      </c>
      <c r="G279">
        <f t="shared" si="98"/>
        <v>0</v>
      </c>
      <c r="I279" s="12">
        <v>6</v>
      </c>
      <c r="L279">
        <f t="shared" si="99"/>
        <v>6</v>
      </c>
    </row>
    <row r="280" spans="1:16" x14ac:dyDescent="0.25">
      <c r="A280" s="15">
        <v>43652</v>
      </c>
      <c r="F280">
        <f t="shared" si="97"/>
        <v>0</v>
      </c>
      <c r="G280">
        <f t="shared" si="98"/>
        <v>0</v>
      </c>
      <c r="L280">
        <f t="shared" si="99"/>
        <v>0</v>
      </c>
    </row>
    <row r="281" spans="1:16" x14ac:dyDescent="0.25">
      <c r="A281" s="15">
        <v>43653</v>
      </c>
      <c r="F281">
        <f t="shared" si="97"/>
        <v>0</v>
      </c>
      <c r="G281">
        <f t="shared" si="98"/>
        <v>0</v>
      </c>
      <c r="L281">
        <f t="shared" si="99"/>
        <v>0</v>
      </c>
      <c r="M281">
        <f t="shared" ref="M281" si="102">SUM(L275:L281)</f>
        <v>37.5</v>
      </c>
      <c r="N281">
        <f t="shared" si="101"/>
        <v>0</v>
      </c>
    </row>
    <row r="282" spans="1:16" x14ac:dyDescent="0.25">
      <c r="A282" s="31">
        <v>43654</v>
      </c>
      <c r="F282">
        <f t="shared" ref="F282:F302" si="103">C282-B282</f>
        <v>0</v>
      </c>
      <c r="G282">
        <f t="shared" ref="G282:G302" si="104">E282-D282</f>
        <v>0</v>
      </c>
      <c r="H282" s="12">
        <v>7.5</v>
      </c>
      <c r="L282">
        <f t="shared" si="99"/>
        <v>7.5</v>
      </c>
    </row>
    <row r="283" spans="1:16" x14ac:dyDescent="0.25">
      <c r="A283" s="31">
        <v>43655</v>
      </c>
      <c r="F283">
        <f t="shared" si="103"/>
        <v>0</v>
      </c>
      <c r="G283">
        <f t="shared" si="104"/>
        <v>0</v>
      </c>
      <c r="H283" s="12">
        <v>5</v>
      </c>
      <c r="J283" s="12">
        <v>0.5</v>
      </c>
      <c r="L283">
        <f t="shared" si="99"/>
        <v>5.5</v>
      </c>
    </row>
    <row r="284" spans="1:16" x14ac:dyDescent="0.25">
      <c r="A284" s="31">
        <v>43656</v>
      </c>
      <c r="B284">
        <v>7</v>
      </c>
      <c r="C284">
        <v>14</v>
      </c>
      <c r="F284">
        <f t="shared" si="103"/>
        <v>7</v>
      </c>
      <c r="G284">
        <f t="shared" si="104"/>
        <v>0</v>
      </c>
      <c r="L284">
        <f t="shared" si="99"/>
        <v>7</v>
      </c>
    </row>
    <row r="285" spans="1:16" x14ac:dyDescent="0.25">
      <c r="A285" s="31">
        <v>43657</v>
      </c>
      <c r="B285">
        <v>7.5</v>
      </c>
      <c r="C285">
        <v>17</v>
      </c>
      <c r="F285">
        <f t="shared" si="103"/>
        <v>9.5</v>
      </c>
      <c r="G285">
        <f t="shared" si="104"/>
        <v>0</v>
      </c>
      <c r="L285">
        <f t="shared" si="99"/>
        <v>9.5</v>
      </c>
      <c r="O285">
        <v>86.38</v>
      </c>
      <c r="P285">
        <v>147.38</v>
      </c>
    </row>
    <row r="286" spans="1:16" x14ac:dyDescent="0.25">
      <c r="A286" s="31">
        <v>43658</v>
      </c>
      <c r="B286">
        <v>8</v>
      </c>
      <c r="C286">
        <v>16</v>
      </c>
      <c r="F286">
        <f t="shared" si="103"/>
        <v>8</v>
      </c>
      <c r="G286">
        <f t="shared" si="104"/>
        <v>0</v>
      </c>
      <c r="L286">
        <f t="shared" si="99"/>
        <v>8</v>
      </c>
    </row>
    <row r="287" spans="1:16" x14ac:dyDescent="0.25">
      <c r="A287" s="15">
        <v>43659</v>
      </c>
      <c r="F287">
        <f t="shared" si="103"/>
        <v>0</v>
      </c>
      <c r="G287">
        <f t="shared" si="104"/>
        <v>0</v>
      </c>
      <c r="L287">
        <f t="shared" si="99"/>
        <v>0</v>
      </c>
    </row>
    <row r="288" spans="1:16" x14ac:dyDescent="0.25">
      <c r="A288" s="15">
        <v>43660</v>
      </c>
      <c r="F288">
        <f t="shared" si="103"/>
        <v>0</v>
      </c>
      <c r="G288">
        <f t="shared" si="104"/>
        <v>0</v>
      </c>
      <c r="L288">
        <f t="shared" si="99"/>
        <v>0</v>
      </c>
      <c r="M288">
        <f t="shared" ref="M288:M302" si="105">SUM(L282:L288)</f>
        <v>37.5</v>
      </c>
      <c r="N288">
        <f t="shared" si="101"/>
        <v>0</v>
      </c>
    </row>
    <row r="289" spans="1:17" x14ac:dyDescent="0.25">
      <c r="A289" s="31">
        <v>43661</v>
      </c>
      <c r="B289">
        <v>8.5</v>
      </c>
      <c r="C289">
        <v>12</v>
      </c>
      <c r="D289">
        <v>13</v>
      </c>
      <c r="E289">
        <v>17</v>
      </c>
      <c r="F289">
        <f t="shared" si="103"/>
        <v>3.5</v>
      </c>
      <c r="G289">
        <f t="shared" si="104"/>
        <v>4</v>
      </c>
      <c r="L289">
        <f t="shared" si="99"/>
        <v>7.5</v>
      </c>
    </row>
    <row r="290" spans="1:17" x14ac:dyDescent="0.25">
      <c r="A290" s="31">
        <v>43662</v>
      </c>
      <c r="B290">
        <v>8.5</v>
      </c>
      <c r="C290">
        <v>13</v>
      </c>
      <c r="D290">
        <v>14</v>
      </c>
      <c r="E290">
        <v>17.5</v>
      </c>
      <c r="F290">
        <f t="shared" si="103"/>
        <v>4.5</v>
      </c>
      <c r="G290">
        <f t="shared" si="104"/>
        <v>3.5</v>
      </c>
      <c r="L290">
        <f t="shared" si="99"/>
        <v>8</v>
      </c>
    </row>
    <row r="291" spans="1:17" x14ac:dyDescent="0.25">
      <c r="A291" s="31">
        <v>43663</v>
      </c>
      <c r="B291">
        <v>8.5</v>
      </c>
      <c r="C291">
        <v>12</v>
      </c>
      <c r="D291">
        <v>13</v>
      </c>
      <c r="E291">
        <v>17</v>
      </c>
      <c r="F291">
        <f t="shared" si="103"/>
        <v>3.5</v>
      </c>
      <c r="G291">
        <f t="shared" si="104"/>
        <v>4</v>
      </c>
      <c r="L291">
        <f t="shared" si="99"/>
        <v>7.5</v>
      </c>
    </row>
    <row r="292" spans="1:17" x14ac:dyDescent="0.25">
      <c r="A292" s="31">
        <v>43664</v>
      </c>
      <c r="B292">
        <v>8</v>
      </c>
      <c r="C292">
        <v>12</v>
      </c>
      <c r="D292">
        <v>13</v>
      </c>
      <c r="E292">
        <v>16.5</v>
      </c>
      <c r="F292">
        <f t="shared" si="103"/>
        <v>4</v>
      </c>
      <c r="G292">
        <f t="shared" si="104"/>
        <v>3.5</v>
      </c>
      <c r="L292">
        <f t="shared" si="99"/>
        <v>7.5</v>
      </c>
    </row>
    <row r="293" spans="1:17" x14ac:dyDescent="0.25">
      <c r="A293" s="31">
        <v>43665</v>
      </c>
      <c r="B293">
        <v>8.5</v>
      </c>
      <c r="C293">
        <v>12</v>
      </c>
      <c r="D293">
        <v>13</v>
      </c>
      <c r="E293">
        <v>17</v>
      </c>
      <c r="F293">
        <f t="shared" si="103"/>
        <v>3.5</v>
      </c>
      <c r="G293">
        <f t="shared" si="104"/>
        <v>4</v>
      </c>
      <c r="L293">
        <f t="shared" si="99"/>
        <v>7.5</v>
      </c>
    </row>
    <row r="294" spans="1:17" x14ac:dyDescent="0.25">
      <c r="A294" s="15">
        <v>43666</v>
      </c>
      <c r="B294">
        <v>7</v>
      </c>
      <c r="C294">
        <v>10</v>
      </c>
      <c r="D294">
        <v>14</v>
      </c>
      <c r="E294">
        <v>16</v>
      </c>
      <c r="F294">
        <f t="shared" si="103"/>
        <v>3</v>
      </c>
      <c r="G294">
        <f t="shared" si="104"/>
        <v>2</v>
      </c>
      <c r="Q294" t="s">
        <v>159</v>
      </c>
    </row>
    <row r="295" spans="1:17" x14ac:dyDescent="0.25">
      <c r="A295" s="15">
        <v>43667</v>
      </c>
      <c r="B295">
        <v>9</v>
      </c>
      <c r="C295">
        <v>12</v>
      </c>
      <c r="D295">
        <v>14</v>
      </c>
      <c r="E295">
        <v>21</v>
      </c>
      <c r="F295">
        <f t="shared" si="103"/>
        <v>3</v>
      </c>
      <c r="G295">
        <f t="shared" si="104"/>
        <v>7</v>
      </c>
      <c r="M295">
        <f t="shared" si="105"/>
        <v>38</v>
      </c>
      <c r="N295">
        <f t="shared" si="101"/>
        <v>0.5</v>
      </c>
      <c r="Q295" t="s">
        <v>159</v>
      </c>
    </row>
    <row r="296" spans="1:17" x14ac:dyDescent="0.25">
      <c r="A296" s="31">
        <v>43668</v>
      </c>
      <c r="B296">
        <v>8.5</v>
      </c>
      <c r="C296">
        <v>11.5</v>
      </c>
      <c r="D296">
        <v>12.5</v>
      </c>
      <c r="E296">
        <v>17.5</v>
      </c>
      <c r="F296">
        <f t="shared" si="103"/>
        <v>3</v>
      </c>
      <c r="G296">
        <f t="shared" si="104"/>
        <v>5</v>
      </c>
      <c r="L296">
        <f t="shared" si="99"/>
        <v>8</v>
      </c>
    </row>
    <row r="297" spans="1:17" x14ac:dyDescent="0.25">
      <c r="A297" s="31">
        <v>43669</v>
      </c>
      <c r="B297">
        <v>8.75</v>
      </c>
      <c r="C297">
        <v>13.5</v>
      </c>
      <c r="F297">
        <f t="shared" si="103"/>
        <v>4.75</v>
      </c>
      <c r="G297">
        <f t="shared" si="104"/>
        <v>0</v>
      </c>
      <c r="L297">
        <f t="shared" si="99"/>
        <v>4.75</v>
      </c>
    </row>
    <row r="298" spans="1:17" x14ac:dyDescent="0.25">
      <c r="A298" s="31">
        <v>43670</v>
      </c>
      <c r="B298">
        <v>8.75</v>
      </c>
      <c r="C298">
        <v>12</v>
      </c>
      <c r="D298">
        <v>13</v>
      </c>
      <c r="E298">
        <v>17</v>
      </c>
      <c r="F298">
        <f t="shared" si="103"/>
        <v>3.25</v>
      </c>
      <c r="G298">
        <f t="shared" si="104"/>
        <v>4</v>
      </c>
      <c r="L298">
        <f t="shared" si="99"/>
        <v>7.25</v>
      </c>
    </row>
    <row r="299" spans="1:17" x14ac:dyDescent="0.25">
      <c r="A299" s="31">
        <v>43671</v>
      </c>
      <c r="B299">
        <v>8</v>
      </c>
      <c r="C299">
        <v>17</v>
      </c>
      <c r="F299">
        <f t="shared" si="103"/>
        <v>9</v>
      </c>
      <c r="G299">
        <f t="shared" si="104"/>
        <v>0</v>
      </c>
      <c r="L299">
        <f t="shared" si="99"/>
        <v>9</v>
      </c>
    </row>
    <row r="300" spans="1:17" x14ac:dyDescent="0.25">
      <c r="A300" s="31">
        <v>43672</v>
      </c>
      <c r="B300">
        <v>8.5</v>
      </c>
      <c r="C300">
        <v>17</v>
      </c>
      <c r="F300">
        <f t="shared" si="103"/>
        <v>8.5</v>
      </c>
      <c r="G300">
        <f t="shared" si="104"/>
        <v>0</v>
      </c>
      <c r="L300">
        <f t="shared" si="99"/>
        <v>8.5</v>
      </c>
    </row>
    <row r="301" spans="1:17" x14ac:dyDescent="0.25">
      <c r="A301" s="15">
        <v>43673</v>
      </c>
      <c r="F301">
        <f t="shared" si="103"/>
        <v>0</v>
      </c>
      <c r="G301">
        <f t="shared" si="104"/>
        <v>0</v>
      </c>
      <c r="L301">
        <f t="shared" si="99"/>
        <v>0</v>
      </c>
    </row>
    <row r="302" spans="1:17" x14ac:dyDescent="0.25">
      <c r="A302" s="15">
        <v>43674</v>
      </c>
      <c r="F302">
        <f t="shared" si="103"/>
        <v>0</v>
      </c>
      <c r="G302">
        <f t="shared" si="104"/>
        <v>0</v>
      </c>
      <c r="L302">
        <f t="shared" si="99"/>
        <v>0</v>
      </c>
      <c r="M302">
        <f t="shared" si="105"/>
        <v>37.5</v>
      </c>
    </row>
    <row r="303" spans="1:17" x14ac:dyDescent="0.25">
      <c r="J303" s="22" t="s">
        <v>205</v>
      </c>
      <c r="L303" s="24" t="s">
        <v>209</v>
      </c>
      <c r="N303" s="23" t="s">
        <v>208</v>
      </c>
      <c r="O303" s="24" t="s">
        <v>103</v>
      </c>
      <c r="P303" s="24" t="s">
        <v>104</v>
      </c>
    </row>
    <row r="304" spans="1:17" x14ac:dyDescent="0.25">
      <c r="G304" s="21" t="s">
        <v>6</v>
      </c>
      <c r="J304" s="12">
        <f>SUM(J2:J302)</f>
        <v>37</v>
      </c>
      <c r="L304" s="25">
        <f>N304-J304</f>
        <v>0.5</v>
      </c>
      <c r="N304" s="21">
        <f>SUM(N8:N302)</f>
        <v>37.5</v>
      </c>
      <c r="O304" s="25">
        <f>O83/7.5</f>
        <v>12.350666666666665</v>
      </c>
      <c r="P304" s="25">
        <f>P83/7.5</f>
        <v>15.484</v>
      </c>
    </row>
  </sheetData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390"/>
  <sheetViews>
    <sheetView workbookViewId="0">
      <pane ySplit="1" topLeftCell="A322" activePane="bottomLeft" state="frozen"/>
      <selection pane="bottomLeft" activeCell="K338" sqref="K338"/>
    </sheetView>
  </sheetViews>
  <sheetFormatPr defaultRowHeight="15" x14ac:dyDescent="0.25"/>
  <cols>
    <col min="1" max="1" width="10.28515625" style="10" bestFit="1" customWidth="1"/>
    <col min="8" max="8" width="5.28515625" style="12" customWidth="1"/>
    <col min="9" max="9" width="5.85546875" style="12" customWidth="1"/>
    <col min="10" max="10" width="6.140625" style="12" customWidth="1"/>
    <col min="11" max="11" width="7.7109375" style="12" customWidth="1"/>
  </cols>
  <sheetData>
    <row r="1" spans="1:14" s="2" customFormat="1" x14ac:dyDescent="0.25">
      <c r="A1" s="14" t="s">
        <v>7</v>
      </c>
      <c r="B1" s="2" t="s">
        <v>152</v>
      </c>
      <c r="C1" s="2" t="s">
        <v>153</v>
      </c>
      <c r="D1" s="2" t="s">
        <v>152</v>
      </c>
      <c r="E1" s="2" t="s">
        <v>153</v>
      </c>
      <c r="F1" s="2" t="s">
        <v>154</v>
      </c>
      <c r="G1" s="2" t="s">
        <v>155</v>
      </c>
      <c r="H1" s="13" t="s">
        <v>4</v>
      </c>
      <c r="I1" s="13" t="s">
        <v>3</v>
      </c>
      <c r="J1" s="13" t="s">
        <v>157</v>
      </c>
      <c r="K1" s="13" t="s">
        <v>158</v>
      </c>
      <c r="L1" s="2" t="s">
        <v>156</v>
      </c>
      <c r="N1" s="2" t="s">
        <v>159</v>
      </c>
    </row>
    <row r="2" spans="1:14" x14ac:dyDescent="0.25">
      <c r="A2" s="10">
        <v>43101</v>
      </c>
      <c r="F2">
        <f>C2-B2</f>
        <v>0</v>
      </c>
      <c r="G2">
        <f>E2-D2</f>
        <v>0</v>
      </c>
      <c r="J2" s="12">
        <v>7.5</v>
      </c>
      <c r="L2">
        <f t="shared" ref="L2:L8" si="0">(SUM(F2:K2))</f>
        <v>7.5</v>
      </c>
    </row>
    <row r="3" spans="1:14" x14ac:dyDescent="0.25">
      <c r="A3" s="10">
        <v>43102</v>
      </c>
      <c r="F3">
        <f t="shared" ref="F3:F8" si="1">C3-B3</f>
        <v>0</v>
      </c>
      <c r="G3">
        <f t="shared" ref="G3:G8" si="2">E3-D3</f>
        <v>0</v>
      </c>
      <c r="K3" s="12">
        <v>7.5</v>
      </c>
      <c r="L3">
        <f t="shared" si="0"/>
        <v>7.5</v>
      </c>
    </row>
    <row r="4" spans="1:14" x14ac:dyDescent="0.25">
      <c r="A4" s="10">
        <v>43103</v>
      </c>
      <c r="F4">
        <f>C4-B4</f>
        <v>0</v>
      </c>
      <c r="G4">
        <f>E4-D4</f>
        <v>0</v>
      </c>
      <c r="J4" s="12">
        <v>7.5</v>
      </c>
      <c r="L4">
        <f t="shared" si="0"/>
        <v>7.5</v>
      </c>
    </row>
    <row r="5" spans="1:14" x14ac:dyDescent="0.25">
      <c r="A5" s="10">
        <v>43104</v>
      </c>
      <c r="B5" s="4">
        <v>8.5</v>
      </c>
      <c r="C5" s="4">
        <v>12</v>
      </c>
      <c r="D5" s="4">
        <v>13</v>
      </c>
      <c r="E5" s="4">
        <v>17</v>
      </c>
      <c r="F5">
        <f>C5-B5</f>
        <v>3.5</v>
      </c>
      <c r="G5">
        <f>E5-D5</f>
        <v>4</v>
      </c>
      <c r="L5">
        <f t="shared" si="0"/>
        <v>7.5</v>
      </c>
    </row>
    <row r="6" spans="1:14" x14ac:dyDescent="0.25">
      <c r="A6" s="10">
        <v>43105</v>
      </c>
      <c r="B6" s="4">
        <v>8.5</v>
      </c>
      <c r="C6" s="4">
        <v>12</v>
      </c>
      <c r="D6" s="4"/>
      <c r="E6" s="4"/>
      <c r="F6">
        <f t="shared" si="1"/>
        <v>3.5</v>
      </c>
      <c r="G6">
        <f t="shared" si="2"/>
        <v>0</v>
      </c>
      <c r="I6" s="12">
        <v>4</v>
      </c>
      <c r="L6">
        <f t="shared" si="0"/>
        <v>7.5</v>
      </c>
    </row>
    <row r="7" spans="1:14" x14ac:dyDescent="0.25">
      <c r="A7" s="15">
        <v>43106</v>
      </c>
      <c r="F7">
        <f t="shared" si="1"/>
        <v>0</v>
      </c>
      <c r="G7">
        <f t="shared" si="2"/>
        <v>0</v>
      </c>
      <c r="L7">
        <f t="shared" si="0"/>
        <v>0</v>
      </c>
    </row>
    <row r="8" spans="1:14" x14ac:dyDescent="0.25">
      <c r="A8" s="15">
        <v>43107</v>
      </c>
      <c r="F8">
        <f t="shared" si="1"/>
        <v>0</v>
      </c>
      <c r="G8">
        <f t="shared" si="2"/>
        <v>0</v>
      </c>
      <c r="L8">
        <f t="shared" si="0"/>
        <v>0</v>
      </c>
      <c r="M8">
        <f>SUM(L2:L6)</f>
        <v>37.5</v>
      </c>
      <c r="N8">
        <f>(M8-37.5)*1.5</f>
        <v>0</v>
      </c>
    </row>
    <row r="9" spans="1:14" x14ac:dyDescent="0.25">
      <c r="A9" s="10">
        <v>43108</v>
      </c>
      <c r="B9">
        <v>8.5</v>
      </c>
      <c r="C9">
        <v>11</v>
      </c>
      <c r="F9">
        <f t="shared" ref="F9:F13" si="3">C9-B9</f>
        <v>2.5</v>
      </c>
      <c r="G9">
        <f t="shared" ref="G9:G13" si="4">E9-D9</f>
        <v>0</v>
      </c>
      <c r="L9">
        <f t="shared" ref="L9:L72" si="5">(SUM(F9:K9))</f>
        <v>2.5</v>
      </c>
    </row>
    <row r="10" spans="1:14" x14ac:dyDescent="0.25">
      <c r="A10" s="10">
        <v>43109</v>
      </c>
      <c r="B10">
        <v>8</v>
      </c>
      <c r="C10">
        <v>9</v>
      </c>
      <c r="D10">
        <v>10.5</v>
      </c>
      <c r="E10">
        <v>17.5</v>
      </c>
      <c r="F10">
        <f t="shared" si="3"/>
        <v>1</v>
      </c>
      <c r="G10">
        <f t="shared" si="4"/>
        <v>7</v>
      </c>
      <c r="L10">
        <f t="shared" si="5"/>
        <v>8</v>
      </c>
    </row>
    <row r="11" spans="1:14" x14ac:dyDescent="0.25">
      <c r="A11" s="10">
        <v>43110</v>
      </c>
      <c r="B11">
        <v>8.5</v>
      </c>
      <c r="C11">
        <v>17</v>
      </c>
      <c r="F11">
        <f t="shared" si="3"/>
        <v>8.5</v>
      </c>
      <c r="G11">
        <f t="shared" si="4"/>
        <v>0</v>
      </c>
      <c r="L11">
        <f t="shared" si="5"/>
        <v>8.5</v>
      </c>
    </row>
    <row r="12" spans="1:14" x14ac:dyDescent="0.25">
      <c r="A12" s="10">
        <v>43111</v>
      </c>
      <c r="B12">
        <v>8</v>
      </c>
      <c r="C12">
        <v>9</v>
      </c>
      <c r="D12">
        <v>10.5</v>
      </c>
      <c r="E12">
        <v>18.5</v>
      </c>
      <c r="F12">
        <f t="shared" si="3"/>
        <v>1</v>
      </c>
      <c r="G12">
        <f t="shared" si="4"/>
        <v>8</v>
      </c>
      <c r="L12">
        <f t="shared" si="5"/>
        <v>9</v>
      </c>
    </row>
    <row r="13" spans="1:14" x14ac:dyDescent="0.25">
      <c r="A13" s="10">
        <v>43112</v>
      </c>
      <c r="B13">
        <v>8.5</v>
      </c>
      <c r="C13">
        <v>17</v>
      </c>
      <c r="F13">
        <f t="shared" si="3"/>
        <v>8.5</v>
      </c>
      <c r="G13">
        <f t="shared" si="4"/>
        <v>0</v>
      </c>
      <c r="L13">
        <f t="shared" si="5"/>
        <v>8.5</v>
      </c>
    </row>
    <row r="14" spans="1:14" x14ac:dyDescent="0.25">
      <c r="A14" s="15">
        <v>43113</v>
      </c>
      <c r="F14">
        <f t="shared" ref="F14:F16" si="6">C14-B14</f>
        <v>0</v>
      </c>
      <c r="G14">
        <f t="shared" ref="G14:G16" si="7">E14-D14</f>
        <v>0</v>
      </c>
      <c r="L14">
        <f t="shared" si="5"/>
        <v>0</v>
      </c>
    </row>
    <row r="15" spans="1:14" x14ac:dyDescent="0.25">
      <c r="A15" s="15">
        <v>43114</v>
      </c>
      <c r="F15">
        <f t="shared" si="6"/>
        <v>0</v>
      </c>
      <c r="G15">
        <f t="shared" si="7"/>
        <v>0</v>
      </c>
      <c r="L15">
        <f t="shared" si="5"/>
        <v>0</v>
      </c>
      <c r="M15">
        <f>SUM(L9:L13)</f>
        <v>36.5</v>
      </c>
    </row>
    <row r="16" spans="1:14" x14ac:dyDescent="0.25">
      <c r="A16" s="10">
        <v>43115</v>
      </c>
      <c r="F16">
        <f t="shared" si="6"/>
        <v>0</v>
      </c>
      <c r="G16">
        <f t="shared" si="7"/>
        <v>0</v>
      </c>
      <c r="K16" s="12">
        <v>7.5</v>
      </c>
      <c r="L16">
        <f t="shared" si="5"/>
        <v>7.5</v>
      </c>
    </row>
    <row r="17" spans="1:13" x14ac:dyDescent="0.25">
      <c r="A17" s="10">
        <v>43116</v>
      </c>
      <c r="B17">
        <v>6</v>
      </c>
      <c r="C17">
        <v>7</v>
      </c>
      <c r="D17">
        <v>10.5</v>
      </c>
      <c r="E17">
        <v>17</v>
      </c>
      <c r="F17">
        <f t="shared" ref="F17:F30" si="8">C17-B17</f>
        <v>1</v>
      </c>
      <c r="G17">
        <f t="shared" ref="G17:G30" si="9">E17-D17</f>
        <v>6.5</v>
      </c>
      <c r="L17">
        <f t="shared" si="5"/>
        <v>7.5</v>
      </c>
    </row>
    <row r="18" spans="1:13" x14ac:dyDescent="0.25">
      <c r="A18" s="10">
        <v>43117</v>
      </c>
      <c r="B18">
        <v>8.5</v>
      </c>
      <c r="C18">
        <v>17</v>
      </c>
      <c r="F18">
        <f t="shared" si="8"/>
        <v>8.5</v>
      </c>
      <c r="G18">
        <f t="shared" si="9"/>
        <v>0</v>
      </c>
      <c r="L18">
        <f t="shared" si="5"/>
        <v>8.5</v>
      </c>
    </row>
    <row r="19" spans="1:13" x14ac:dyDescent="0.25">
      <c r="A19" s="10">
        <v>43118</v>
      </c>
      <c r="D19">
        <v>10.5</v>
      </c>
      <c r="E19">
        <v>18</v>
      </c>
      <c r="F19">
        <f t="shared" si="8"/>
        <v>0</v>
      </c>
      <c r="G19">
        <f t="shared" si="9"/>
        <v>7.5</v>
      </c>
      <c r="L19">
        <f t="shared" si="5"/>
        <v>7.5</v>
      </c>
    </row>
    <row r="20" spans="1:13" x14ac:dyDescent="0.25">
      <c r="A20" s="10">
        <v>43119</v>
      </c>
      <c r="B20">
        <v>8.5</v>
      </c>
      <c r="C20">
        <v>16</v>
      </c>
      <c r="F20">
        <f t="shared" si="8"/>
        <v>7.5</v>
      </c>
      <c r="G20">
        <f t="shared" si="9"/>
        <v>0</v>
      </c>
      <c r="L20">
        <f t="shared" si="5"/>
        <v>7.5</v>
      </c>
    </row>
    <row r="21" spans="1:13" x14ac:dyDescent="0.25">
      <c r="A21" s="15">
        <v>43120</v>
      </c>
      <c r="F21">
        <f t="shared" si="8"/>
        <v>0</v>
      </c>
      <c r="G21">
        <f t="shared" si="9"/>
        <v>0</v>
      </c>
      <c r="L21">
        <f t="shared" si="5"/>
        <v>0</v>
      </c>
    </row>
    <row r="22" spans="1:13" x14ac:dyDescent="0.25">
      <c r="A22" s="15">
        <v>43121</v>
      </c>
      <c r="F22">
        <f t="shared" si="8"/>
        <v>0</v>
      </c>
      <c r="G22">
        <f t="shared" si="9"/>
        <v>0</v>
      </c>
      <c r="L22">
        <f t="shared" si="5"/>
        <v>0</v>
      </c>
      <c r="M22">
        <f t="shared" ref="M22" si="10">SUM(L16:L20)</f>
        <v>38.5</v>
      </c>
    </row>
    <row r="23" spans="1:13" x14ac:dyDescent="0.25">
      <c r="A23" s="10">
        <v>43122</v>
      </c>
      <c r="F23">
        <f t="shared" si="8"/>
        <v>0</v>
      </c>
      <c r="G23">
        <f t="shared" si="9"/>
        <v>0</v>
      </c>
      <c r="I23" s="12">
        <v>7.5</v>
      </c>
      <c r="L23">
        <f t="shared" si="5"/>
        <v>7.5</v>
      </c>
    </row>
    <row r="24" spans="1:13" x14ac:dyDescent="0.25">
      <c r="A24" s="10">
        <v>43123</v>
      </c>
      <c r="F24">
        <f t="shared" si="8"/>
        <v>0</v>
      </c>
      <c r="G24">
        <f t="shared" si="9"/>
        <v>0</v>
      </c>
      <c r="I24" s="12">
        <v>5</v>
      </c>
      <c r="L24">
        <f t="shared" si="5"/>
        <v>5</v>
      </c>
    </row>
    <row r="25" spans="1:13" x14ac:dyDescent="0.25">
      <c r="A25" s="10">
        <v>43124</v>
      </c>
      <c r="B25">
        <v>8</v>
      </c>
      <c r="C25">
        <v>17</v>
      </c>
      <c r="F25">
        <f t="shared" si="8"/>
        <v>9</v>
      </c>
      <c r="G25">
        <f t="shared" si="9"/>
        <v>0</v>
      </c>
      <c r="L25">
        <f t="shared" si="5"/>
        <v>9</v>
      </c>
    </row>
    <row r="26" spans="1:13" x14ac:dyDescent="0.25">
      <c r="A26" s="10">
        <v>43125</v>
      </c>
      <c r="B26" s="4">
        <v>10.5</v>
      </c>
      <c r="C26" s="4">
        <v>18</v>
      </c>
      <c r="D26" s="4"/>
      <c r="E26" s="4"/>
      <c r="F26">
        <f t="shared" si="8"/>
        <v>7.5</v>
      </c>
      <c r="G26">
        <f t="shared" si="9"/>
        <v>0</v>
      </c>
      <c r="L26">
        <f t="shared" si="5"/>
        <v>7.5</v>
      </c>
    </row>
    <row r="27" spans="1:13" x14ac:dyDescent="0.25">
      <c r="A27" s="10">
        <v>43126</v>
      </c>
      <c r="B27" s="4">
        <v>8.5</v>
      </c>
      <c r="C27" s="4">
        <v>17</v>
      </c>
      <c r="D27" s="4"/>
      <c r="E27" s="4"/>
      <c r="F27">
        <f t="shared" si="8"/>
        <v>8.5</v>
      </c>
      <c r="G27">
        <f t="shared" si="9"/>
        <v>0</v>
      </c>
      <c r="L27">
        <f t="shared" si="5"/>
        <v>8.5</v>
      </c>
    </row>
    <row r="28" spans="1:13" x14ac:dyDescent="0.25">
      <c r="A28" s="15">
        <v>43127</v>
      </c>
      <c r="F28">
        <f t="shared" si="8"/>
        <v>0</v>
      </c>
      <c r="G28">
        <f t="shared" si="9"/>
        <v>0</v>
      </c>
      <c r="L28">
        <f t="shared" si="5"/>
        <v>0</v>
      </c>
    </row>
    <row r="29" spans="1:13" x14ac:dyDescent="0.25">
      <c r="A29" s="15">
        <v>43128</v>
      </c>
      <c r="F29">
        <f t="shared" si="8"/>
        <v>0</v>
      </c>
      <c r="G29">
        <f t="shared" si="9"/>
        <v>0</v>
      </c>
      <c r="L29">
        <f t="shared" si="5"/>
        <v>0</v>
      </c>
      <c r="M29">
        <f t="shared" ref="M29" si="11">SUM(L23:L27)</f>
        <v>37.5</v>
      </c>
    </row>
    <row r="30" spans="1:13" x14ac:dyDescent="0.25">
      <c r="A30" s="10">
        <v>43129</v>
      </c>
      <c r="B30">
        <v>8.5</v>
      </c>
      <c r="C30">
        <v>17</v>
      </c>
      <c r="F30">
        <f t="shared" si="8"/>
        <v>8.5</v>
      </c>
      <c r="G30">
        <f t="shared" si="9"/>
        <v>0</v>
      </c>
      <c r="L30">
        <f t="shared" si="5"/>
        <v>8.5</v>
      </c>
    </row>
    <row r="31" spans="1:13" x14ac:dyDescent="0.25">
      <c r="A31" s="10">
        <v>43130</v>
      </c>
      <c r="B31">
        <v>10.5</v>
      </c>
      <c r="C31">
        <v>17</v>
      </c>
      <c r="F31">
        <f t="shared" ref="F31:F94" si="12">C31-B31</f>
        <v>6.5</v>
      </c>
      <c r="G31">
        <f t="shared" ref="G31:G94" si="13">E31-D31</f>
        <v>0</v>
      </c>
      <c r="L31">
        <f t="shared" si="5"/>
        <v>6.5</v>
      </c>
    </row>
    <row r="32" spans="1:13" x14ac:dyDescent="0.25">
      <c r="A32" s="10">
        <v>43131</v>
      </c>
      <c r="B32">
        <v>8.5</v>
      </c>
      <c r="C32">
        <v>12</v>
      </c>
      <c r="D32">
        <v>13</v>
      </c>
      <c r="E32">
        <v>17.5</v>
      </c>
      <c r="F32">
        <f t="shared" si="12"/>
        <v>3.5</v>
      </c>
      <c r="G32">
        <f t="shared" si="13"/>
        <v>4.5</v>
      </c>
      <c r="L32">
        <f t="shared" si="5"/>
        <v>8</v>
      </c>
    </row>
    <row r="33" spans="1:13" x14ac:dyDescent="0.25">
      <c r="A33" s="10">
        <v>43132</v>
      </c>
      <c r="B33">
        <v>8</v>
      </c>
      <c r="C33">
        <v>9</v>
      </c>
      <c r="D33">
        <v>10.5</v>
      </c>
      <c r="E33">
        <v>17</v>
      </c>
      <c r="F33">
        <f t="shared" si="12"/>
        <v>1</v>
      </c>
      <c r="G33">
        <f t="shared" si="13"/>
        <v>6.5</v>
      </c>
      <c r="L33">
        <f t="shared" si="5"/>
        <v>7.5</v>
      </c>
    </row>
    <row r="34" spans="1:13" x14ac:dyDescent="0.25">
      <c r="A34" s="10">
        <v>43133</v>
      </c>
      <c r="B34">
        <v>8.5</v>
      </c>
      <c r="C34">
        <v>16.5</v>
      </c>
      <c r="F34">
        <f t="shared" si="12"/>
        <v>8</v>
      </c>
      <c r="G34">
        <f t="shared" si="13"/>
        <v>0</v>
      </c>
      <c r="L34">
        <f t="shared" si="5"/>
        <v>8</v>
      </c>
    </row>
    <row r="35" spans="1:13" x14ac:dyDescent="0.25">
      <c r="A35" s="15">
        <v>43134</v>
      </c>
      <c r="F35">
        <f t="shared" si="12"/>
        <v>0</v>
      </c>
      <c r="G35">
        <f t="shared" si="13"/>
        <v>0</v>
      </c>
      <c r="L35">
        <f t="shared" si="5"/>
        <v>0</v>
      </c>
    </row>
    <row r="36" spans="1:13" x14ac:dyDescent="0.25">
      <c r="A36" s="15">
        <v>43135</v>
      </c>
      <c r="F36">
        <f t="shared" si="12"/>
        <v>0</v>
      </c>
      <c r="G36">
        <f t="shared" si="13"/>
        <v>0</v>
      </c>
      <c r="L36">
        <f t="shared" si="5"/>
        <v>0</v>
      </c>
      <c r="M36">
        <f t="shared" ref="M36" si="14">SUM(L30:L34)</f>
        <v>38.5</v>
      </c>
    </row>
    <row r="37" spans="1:13" x14ac:dyDescent="0.25">
      <c r="A37" s="10">
        <v>43136</v>
      </c>
      <c r="F37">
        <f t="shared" si="12"/>
        <v>0</v>
      </c>
      <c r="G37">
        <f t="shared" si="13"/>
        <v>0</v>
      </c>
      <c r="I37" s="12">
        <v>7.5</v>
      </c>
      <c r="L37">
        <f t="shared" si="5"/>
        <v>7.5</v>
      </c>
    </row>
    <row r="38" spans="1:13" x14ac:dyDescent="0.25">
      <c r="A38" s="10">
        <v>43137</v>
      </c>
      <c r="B38">
        <v>10.5</v>
      </c>
      <c r="C38">
        <v>12</v>
      </c>
      <c r="D38">
        <v>13</v>
      </c>
      <c r="E38">
        <v>17</v>
      </c>
      <c r="F38">
        <f t="shared" si="12"/>
        <v>1.5</v>
      </c>
      <c r="G38">
        <f t="shared" si="13"/>
        <v>4</v>
      </c>
      <c r="L38">
        <f t="shared" si="5"/>
        <v>5.5</v>
      </c>
    </row>
    <row r="39" spans="1:13" x14ac:dyDescent="0.25">
      <c r="A39" s="10">
        <v>43138</v>
      </c>
      <c r="B39">
        <v>7</v>
      </c>
      <c r="C39">
        <v>17.5</v>
      </c>
      <c r="F39">
        <f t="shared" si="12"/>
        <v>10.5</v>
      </c>
      <c r="G39">
        <f t="shared" si="13"/>
        <v>0</v>
      </c>
      <c r="L39">
        <f t="shared" si="5"/>
        <v>10.5</v>
      </c>
    </row>
    <row r="40" spans="1:13" x14ac:dyDescent="0.25">
      <c r="A40" s="10">
        <v>43139</v>
      </c>
      <c r="B40">
        <v>12</v>
      </c>
      <c r="C40">
        <v>18</v>
      </c>
      <c r="F40">
        <f t="shared" si="12"/>
        <v>6</v>
      </c>
      <c r="G40">
        <f t="shared" si="13"/>
        <v>0</v>
      </c>
      <c r="L40">
        <f t="shared" si="5"/>
        <v>6</v>
      </c>
    </row>
    <row r="41" spans="1:13" x14ac:dyDescent="0.25">
      <c r="A41" s="10">
        <v>43140</v>
      </c>
      <c r="B41">
        <v>7</v>
      </c>
      <c r="C41">
        <v>15</v>
      </c>
      <c r="F41">
        <f t="shared" si="12"/>
        <v>8</v>
      </c>
      <c r="G41">
        <f t="shared" si="13"/>
        <v>0</v>
      </c>
      <c r="L41">
        <f t="shared" si="5"/>
        <v>8</v>
      </c>
    </row>
    <row r="42" spans="1:13" x14ac:dyDescent="0.25">
      <c r="A42" s="15">
        <v>43141</v>
      </c>
      <c r="F42">
        <f t="shared" si="12"/>
        <v>0</v>
      </c>
      <c r="G42">
        <f t="shared" si="13"/>
        <v>0</v>
      </c>
      <c r="L42">
        <f t="shared" si="5"/>
        <v>0</v>
      </c>
    </row>
    <row r="43" spans="1:13" x14ac:dyDescent="0.25">
      <c r="A43" s="15">
        <v>43142</v>
      </c>
      <c r="F43">
        <f t="shared" si="12"/>
        <v>0</v>
      </c>
      <c r="G43">
        <f t="shared" si="13"/>
        <v>0</v>
      </c>
      <c r="L43">
        <f t="shared" si="5"/>
        <v>0</v>
      </c>
      <c r="M43">
        <f t="shared" ref="M43:M64" si="15">SUM(L37:L41)</f>
        <v>37.5</v>
      </c>
    </row>
    <row r="44" spans="1:13" x14ac:dyDescent="0.25">
      <c r="A44" s="10">
        <v>43143</v>
      </c>
      <c r="B44">
        <v>5</v>
      </c>
      <c r="C44">
        <v>20.5</v>
      </c>
      <c r="F44">
        <f t="shared" si="12"/>
        <v>15.5</v>
      </c>
      <c r="G44">
        <f t="shared" si="13"/>
        <v>0</v>
      </c>
      <c r="L44">
        <f t="shared" si="5"/>
        <v>15.5</v>
      </c>
    </row>
    <row r="45" spans="1:13" x14ac:dyDescent="0.25">
      <c r="A45" s="10">
        <v>43144</v>
      </c>
      <c r="B45">
        <v>8.5</v>
      </c>
      <c r="C45">
        <v>12</v>
      </c>
      <c r="D45">
        <v>13</v>
      </c>
      <c r="E45">
        <v>16</v>
      </c>
      <c r="F45">
        <f t="shared" si="12"/>
        <v>3.5</v>
      </c>
      <c r="G45">
        <f t="shared" si="13"/>
        <v>3</v>
      </c>
      <c r="L45">
        <f t="shared" si="5"/>
        <v>6.5</v>
      </c>
    </row>
    <row r="46" spans="1:13" x14ac:dyDescent="0.25">
      <c r="A46" s="10">
        <v>43145</v>
      </c>
      <c r="B46">
        <v>8.5</v>
      </c>
      <c r="C46">
        <v>17</v>
      </c>
      <c r="F46">
        <f t="shared" si="12"/>
        <v>8.5</v>
      </c>
      <c r="G46">
        <f t="shared" si="13"/>
        <v>0</v>
      </c>
      <c r="L46">
        <f t="shared" si="5"/>
        <v>8.5</v>
      </c>
    </row>
    <row r="47" spans="1:13" x14ac:dyDescent="0.25">
      <c r="A47" s="10">
        <v>43146</v>
      </c>
      <c r="B47">
        <v>12</v>
      </c>
      <c r="C47">
        <v>19</v>
      </c>
      <c r="F47">
        <f t="shared" si="12"/>
        <v>7</v>
      </c>
      <c r="G47">
        <f t="shared" si="13"/>
        <v>0</v>
      </c>
      <c r="L47">
        <f t="shared" si="5"/>
        <v>7</v>
      </c>
    </row>
    <row r="48" spans="1:13" x14ac:dyDescent="0.25">
      <c r="A48" s="10">
        <v>43147</v>
      </c>
      <c r="F48">
        <f t="shared" si="12"/>
        <v>0</v>
      </c>
      <c r="G48">
        <f t="shared" si="13"/>
        <v>0</v>
      </c>
      <c r="L48">
        <f t="shared" si="5"/>
        <v>0</v>
      </c>
    </row>
    <row r="49" spans="1:13" x14ac:dyDescent="0.25">
      <c r="A49" s="15">
        <v>43148</v>
      </c>
      <c r="F49">
        <f t="shared" si="12"/>
        <v>0</v>
      </c>
      <c r="G49">
        <f t="shared" si="13"/>
        <v>0</v>
      </c>
      <c r="L49">
        <f t="shared" si="5"/>
        <v>0</v>
      </c>
    </row>
    <row r="50" spans="1:13" x14ac:dyDescent="0.25">
      <c r="A50" s="15">
        <v>43149</v>
      </c>
      <c r="F50">
        <f t="shared" si="12"/>
        <v>0</v>
      </c>
      <c r="G50">
        <f t="shared" si="13"/>
        <v>0</v>
      </c>
      <c r="L50">
        <f t="shared" si="5"/>
        <v>0</v>
      </c>
      <c r="M50">
        <f t="shared" si="15"/>
        <v>37.5</v>
      </c>
    </row>
    <row r="51" spans="1:13" x14ac:dyDescent="0.25">
      <c r="A51" s="10">
        <v>43150</v>
      </c>
      <c r="F51">
        <f t="shared" si="12"/>
        <v>0</v>
      </c>
      <c r="G51">
        <f t="shared" si="13"/>
        <v>0</v>
      </c>
      <c r="K51" s="12">
        <v>7.5</v>
      </c>
      <c r="L51">
        <f t="shared" si="5"/>
        <v>7.5</v>
      </c>
    </row>
    <row r="52" spans="1:13" x14ac:dyDescent="0.25">
      <c r="A52" s="10">
        <v>43151</v>
      </c>
      <c r="B52">
        <v>8</v>
      </c>
      <c r="C52">
        <v>9</v>
      </c>
      <c r="D52">
        <v>10.25</v>
      </c>
      <c r="E52">
        <v>17.25</v>
      </c>
      <c r="F52">
        <f t="shared" si="12"/>
        <v>1</v>
      </c>
      <c r="G52">
        <f t="shared" si="13"/>
        <v>7</v>
      </c>
      <c r="L52">
        <f t="shared" si="5"/>
        <v>8</v>
      </c>
    </row>
    <row r="53" spans="1:13" x14ac:dyDescent="0.25">
      <c r="A53" s="10">
        <v>43152</v>
      </c>
      <c r="B53">
        <v>7</v>
      </c>
      <c r="C53">
        <v>18</v>
      </c>
      <c r="F53">
        <f t="shared" si="12"/>
        <v>11</v>
      </c>
      <c r="G53">
        <f t="shared" si="13"/>
        <v>0</v>
      </c>
      <c r="L53">
        <f t="shared" si="5"/>
        <v>11</v>
      </c>
    </row>
    <row r="54" spans="1:13" x14ac:dyDescent="0.25">
      <c r="A54" s="10">
        <v>43153</v>
      </c>
      <c r="B54">
        <v>13</v>
      </c>
      <c r="C54">
        <v>18</v>
      </c>
      <c r="F54">
        <f t="shared" si="12"/>
        <v>5</v>
      </c>
      <c r="G54">
        <f t="shared" si="13"/>
        <v>0</v>
      </c>
      <c r="L54">
        <f t="shared" si="5"/>
        <v>5</v>
      </c>
    </row>
    <row r="55" spans="1:13" x14ac:dyDescent="0.25">
      <c r="A55" s="10">
        <v>43154</v>
      </c>
      <c r="B55">
        <v>8.5</v>
      </c>
      <c r="C55">
        <v>16</v>
      </c>
      <c r="F55">
        <f t="shared" si="12"/>
        <v>7.5</v>
      </c>
      <c r="G55">
        <f t="shared" si="13"/>
        <v>0</v>
      </c>
      <c r="L55">
        <f t="shared" si="5"/>
        <v>7.5</v>
      </c>
    </row>
    <row r="56" spans="1:13" x14ac:dyDescent="0.25">
      <c r="A56" s="15">
        <v>43155</v>
      </c>
      <c r="F56">
        <f t="shared" si="12"/>
        <v>0</v>
      </c>
      <c r="G56">
        <f t="shared" si="13"/>
        <v>0</v>
      </c>
      <c r="L56">
        <f t="shared" si="5"/>
        <v>0</v>
      </c>
    </row>
    <row r="57" spans="1:13" x14ac:dyDescent="0.25">
      <c r="A57" s="15">
        <v>43156</v>
      </c>
      <c r="F57">
        <f t="shared" si="12"/>
        <v>0</v>
      </c>
      <c r="G57">
        <f t="shared" si="13"/>
        <v>0</v>
      </c>
      <c r="L57">
        <f t="shared" si="5"/>
        <v>0</v>
      </c>
      <c r="M57">
        <f t="shared" si="15"/>
        <v>39</v>
      </c>
    </row>
    <row r="58" spans="1:13" x14ac:dyDescent="0.25">
      <c r="A58" s="10">
        <v>43157</v>
      </c>
      <c r="B58">
        <v>8.5</v>
      </c>
      <c r="C58">
        <v>12</v>
      </c>
      <c r="D58">
        <v>13</v>
      </c>
      <c r="E58">
        <v>17.5</v>
      </c>
      <c r="F58">
        <f t="shared" si="12"/>
        <v>3.5</v>
      </c>
      <c r="G58">
        <f t="shared" si="13"/>
        <v>4.5</v>
      </c>
      <c r="L58">
        <f t="shared" si="5"/>
        <v>8</v>
      </c>
    </row>
    <row r="59" spans="1:13" x14ac:dyDescent="0.25">
      <c r="A59" s="10">
        <v>43158</v>
      </c>
      <c r="B59">
        <v>10.5</v>
      </c>
      <c r="C59">
        <v>17</v>
      </c>
      <c r="F59">
        <f t="shared" si="12"/>
        <v>6.5</v>
      </c>
      <c r="G59">
        <f t="shared" si="13"/>
        <v>0</v>
      </c>
      <c r="L59">
        <f t="shared" si="5"/>
        <v>6.5</v>
      </c>
    </row>
    <row r="60" spans="1:13" x14ac:dyDescent="0.25">
      <c r="A60" s="10">
        <v>43159</v>
      </c>
      <c r="B60">
        <v>6</v>
      </c>
      <c r="C60">
        <v>15</v>
      </c>
      <c r="F60">
        <f t="shared" si="12"/>
        <v>9</v>
      </c>
      <c r="G60">
        <f t="shared" si="13"/>
        <v>0</v>
      </c>
      <c r="L60">
        <f t="shared" si="5"/>
        <v>9</v>
      </c>
    </row>
    <row r="61" spans="1:13" x14ac:dyDescent="0.25">
      <c r="A61" s="10">
        <v>43160</v>
      </c>
      <c r="B61">
        <v>12</v>
      </c>
      <c r="C61">
        <v>17.5</v>
      </c>
      <c r="F61">
        <f t="shared" si="12"/>
        <v>5.5</v>
      </c>
      <c r="G61">
        <f t="shared" si="13"/>
        <v>0</v>
      </c>
      <c r="L61">
        <f t="shared" si="5"/>
        <v>5.5</v>
      </c>
    </row>
    <row r="62" spans="1:13" x14ac:dyDescent="0.25">
      <c r="A62" s="10">
        <v>43161</v>
      </c>
      <c r="B62">
        <v>8.5</v>
      </c>
      <c r="C62">
        <v>17</v>
      </c>
      <c r="F62">
        <f t="shared" si="12"/>
        <v>8.5</v>
      </c>
      <c r="G62">
        <f t="shared" si="13"/>
        <v>0</v>
      </c>
      <c r="L62">
        <f t="shared" si="5"/>
        <v>8.5</v>
      </c>
    </row>
    <row r="63" spans="1:13" x14ac:dyDescent="0.25">
      <c r="A63" s="15">
        <v>43162</v>
      </c>
      <c r="F63">
        <f t="shared" si="12"/>
        <v>0</v>
      </c>
      <c r="G63">
        <f t="shared" si="13"/>
        <v>0</v>
      </c>
      <c r="L63">
        <f t="shared" si="5"/>
        <v>0</v>
      </c>
    </row>
    <row r="64" spans="1:13" x14ac:dyDescent="0.25">
      <c r="A64" s="15">
        <v>43163</v>
      </c>
      <c r="F64">
        <f t="shared" si="12"/>
        <v>0</v>
      </c>
      <c r="G64">
        <f t="shared" si="13"/>
        <v>0</v>
      </c>
      <c r="L64">
        <f t="shared" si="5"/>
        <v>0</v>
      </c>
      <c r="M64">
        <f t="shared" si="15"/>
        <v>37.5</v>
      </c>
    </row>
    <row r="65" spans="1:13" x14ac:dyDescent="0.25">
      <c r="A65" s="10">
        <v>43164</v>
      </c>
      <c r="B65">
        <v>8.5</v>
      </c>
      <c r="C65">
        <v>13</v>
      </c>
      <c r="D65">
        <v>13.5</v>
      </c>
      <c r="E65">
        <v>17</v>
      </c>
      <c r="F65">
        <f t="shared" si="12"/>
        <v>4.5</v>
      </c>
      <c r="G65">
        <f t="shared" si="13"/>
        <v>3.5</v>
      </c>
      <c r="L65">
        <f t="shared" si="5"/>
        <v>8</v>
      </c>
    </row>
    <row r="66" spans="1:13" x14ac:dyDescent="0.25">
      <c r="A66" s="10">
        <v>43165</v>
      </c>
      <c r="B66">
        <v>10.5</v>
      </c>
      <c r="C66">
        <v>17</v>
      </c>
      <c r="F66">
        <f t="shared" si="12"/>
        <v>6.5</v>
      </c>
      <c r="G66">
        <f t="shared" si="13"/>
        <v>0</v>
      </c>
      <c r="L66">
        <f t="shared" si="5"/>
        <v>6.5</v>
      </c>
    </row>
    <row r="67" spans="1:13" x14ac:dyDescent="0.25">
      <c r="A67" s="10">
        <v>43166</v>
      </c>
      <c r="B67">
        <v>8</v>
      </c>
      <c r="C67">
        <v>17</v>
      </c>
      <c r="F67">
        <f t="shared" si="12"/>
        <v>9</v>
      </c>
      <c r="G67">
        <f t="shared" si="13"/>
        <v>0</v>
      </c>
      <c r="L67">
        <f t="shared" si="5"/>
        <v>9</v>
      </c>
    </row>
    <row r="68" spans="1:13" x14ac:dyDescent="0.25">
      <c r="A68" s="10">
        <v>43167</v>
      </c>
      <c r="B68">
        <v>12.5</v>
      </c>
      <c r="C68">
        <v>17.5</v>
      </c>
      <c r="F68">
        <f t="shared" si="12"/>
        <v>5</v>
      </c>
      <c r="G68">
        <f t="shared" si="13"/>
        <v>0</v>
      </c>
      <c r="L68">
        <f t="shared" si="5"/>
        <v>5</v>
      </c>
    </row>
    <row r="69" spans="1:13" x14ac:dyDescent="0.25">
      <c r="A69" s="10">
        <v>43168</v>
      </c>
      <c r="B69">
        <v>5.5</v>
      </c>
      <c r="C69">
        <v>14.5</v>
      </c>
      <c r="F69">
        <f t="shared" si="12"/>
        <v>9</v>
      </c>
      <c r="G69">
        <f t="shared" si="13"/>
        <v>0</v>
      </c>
      <c r="L69">
        <f t="shared" si="5"/>
        <v>9</v>
      </c>
    </row>
    <row r="70" spans="1:13" x14ac:dyDescent="0.25">
      <c r="A70" s="15">
        <v>43169</v>
      </c>
      <c r="F70">
        <f t="shared" si="12"/>
        <v>0</v>
      </c>
      <c r="G70">
        <f t="shared" si="13"/>
        <v>0</v>
      </c>
      <c r="L70">
        <f t="shared" si="5"/>
        <v>0</v>
      </c>
    </row>
    <row r="71" spans="1:13" x14ac:dyDescent="0.25">
      <c r="A71" s="15">
        <v>43170</v>
      </c>
      <c r="F71">
        <f t="shared" si="12"/>
        <v>0</v>
      </c>
      <c r="G71">
        <f t="shared" si="13"/>
        <v>0</v>
      </c>
      <c r="L71">
        <f t="shared" si="5"/>
        <v>0</v>
      </c>
      <c r="M71">
        <f t="shared" ref="M71:M134" si="16">SUM(L65:L69)</f>
        <v>37.5</v>
      </c>
    </row>
    <row r="72" spans="1:13" x14ac:dyDescent="0.25">
      <c r="A72" s="10">
        <v>43171</v>
      </c>
      <c r="B72">
        <v>7</v>
      </c>
      <c r="C72">
        <v>16</v>
      </c>
      <c r="F72">
        <f t="shared" si="12"/>
        <v>9</v>
      </c>
      <c r="G72">
        <f t="shared" si="13"/>
        <v>0</v>
      </c>
      <c r="L72">
        <f t="shared" si="5"/>
        <v>9</v>
      </c>
    </row>
    <row r="73" spans="1:13" x14ac:dyDescent="0.25">
      <c r="A73" s="10">
        <v>43172</v>
      </c>
      <c r="B73">
        <v>10</v>
      </c>
      <c r="C73">
        <v>17</v>
      </c>
      <c r="F73">
        <f t="shared" si="12"/>
        <v>7</v>
      </c>
      <c r="G73">
        <f t="shared" si="13"/>
        <v>0</v>
      </c>
      <c r="L73">
        <f t="shared" ref="L73:L136" si="17">(SUM(F73:K73))</f>
        <v>7</v>
      </c>
    </row>
    <row r="74" spans="1:13" x14ac:dyDescent="0.25">
      <c r="A74" s="10">
        <v>43173</v>
      </c>
      <c r="B74">
        <v>8</v>
      </c>
      <c r="C74">
        <v>17</v>
      </c>
      <c r="F74">
        <f t="shared" si="12"/>
        <v>9</v>
      </c>
      <c r="G74">
        <f t="shared" si="13"/>
        <v>0</v>
      </c>
      <c r="L74">
        <f t="shared" si="17"/>
        <v>9</v>
      </c>
    </row>
    <row r="75" spans="1:13" x14ac:dyDescent="0.25">
      <c r="A75" s="10">
        <v>43174</v>
      </c>
      <c r="B75">
        <v>12</v>
      </c>
      <c r="C75">
        <v>17</v>
      </c>
      <c r="F75">
        <f t="shared" si="12"/>
        <v>5</v>
      </c>
      <c r="G75">
        <f t="shared" si="13"/>
        <v>0</v>
      </c>
      <c r="L75">
        <f t="shared" si="17"/>
        <v>5</v>
      </c>
    </row>
    <row r="76" spans="1:13" x14ac:dyDescent="0.25">
      <c r="A76" s="10">
        <v>43175</v>
      </c>
      <c r="B76">
        <v>8.5</v>
      </c>
      <c r="C76">
        <v>16</v>
      </c>
      <c r="F76">
        <f t="shared" si="12"/>
        <v>7.5</v>
      </c>
      <c r="G76">
        <f t="shared" si="13"/>
        <v>0</v>
      </c>
      <c r="L76">
        <f t="shared" si="17"/>
        <v>7.5</v>
      </c>
    </row>
    <row r="77" spans="1:13" x14ac:dyDescent="0.25">
      <c r="A77" s="15">
        <v>43176</v>
      </c>
      <c r="F77">
        <f t="shared" si="12"/>
        <v>0</v>
      </c>
      <c r="G77">
        <f t="shared" si="13"/>
        <v>0</v>
      </c>
      <c r="L77">
        <f t="shared" si="17"/>
        <v>0</v>
      </c>
    </row>
    <row r="78" spans="1:13" x14ac:dyDescent="0.25">
      <c r="A78" s="15">
        <v>43177</v>
      </c>
      <c r="F78">
        <f t="shared" si="12"/>
        <v>0</v>
      </c>
      <c r="G78">
        <f t="shared" si="13"/>
        <v>0</v>
      </c>
      <c r="L78">
        <f t="shared" si="17"/>
        <v>0</v>
      </c>
      <c r="M78">
        <f t="shared" si="16"/>
        <v>37.5</v>
      </c>
    </row>
    <row r="79" spans="1:13" x14ac:dyDescent="0.25">
      <c r="A79" s="10">
        <v>43178</v>
      </c>
      <c r="B79">
        <v>8.5</v>
      </c>
      <c r="C79">
        <v>12</v>
      </c>
      <c r="D79">
        <v>13</v>
      </c>
      <c r="E79">
        <v>17</v>
      </c>
      <c r="F79">
        <f t="shared" si="12"/>
        <v>3.5</v>
      </c>
      <c r="G79">
        <f t="shared" si="13"/>
        <v>4</v>
      </c>
      <c r="L79">
        <f t="shared" si="17"/>
        <v>7.5</v>
      </c>
    </row>
    <row r="80" spans="1:13" x14ac:dyDescent="0.25">
      <c r="A80" s="10">
        <v>43179</v>
      </c>
      <c r="B80">
        <v>8.5</v>
      </c>
      <c r="C80">
        <v>12</v>
      </c>
      <c r="D80">
        <v>13</v>
      </c>
      <c r="E80">
        <v>17</v>
      </c>
      <c r="F80">
        <f t="shared" si="12"/>
        <v>3.5</v>
      </c>
      <c r="G80">
        <f t="shared" si="13"/>
        <v>4</v>
      </c>
      <c r="L80">
        <f t="shared" si="17"/>
        <v>7.5</v>
      </c>
    </row>
    <row r="81" spans="1:13" x14ac:dyDescent="0.25">
      <c r="A81" s="10">
        <v>43180</v>
      </c>
      <c r="B81">
        <v>8.5</v>
      </c>
      <c r="C81">
        <v>12</v>
      </c>
      <c r="D81">
        <v>13</v>
      </c>
      <c r="E81">
        <v>17</v>
      </c>
      <c r="F81">
        <f t="shared" si="12"/>
        <v>3.5</v>
      </c>
      <c r="G81">
        <f t="shared" si="13"/>
        <v>4</v>
      </c>
      <c r="L81">
        <f t="shared" si="17"/>
        <v>7.5</v>
      </c>
    </row>
    <row r="82" spans="1:13" x14ac:dyDescent="0.25">
      <c r="A82" s="10">
        <v>43181</v>
      </c>
      <c r="B82">
        <v>8.5</v>
      </c>
      <c r="C82">
        <v>12</v>
      </c>
      <c r="D82">
        <v>13</v>
      </c>
      <c r="E82">
        <v>17</v>
      </c>
      <c r="F82">
        <f t="shared" si="12"/>
        <v>3.5</v>
      </c>
      <c r="G82">
        <f t="shared" si="13"/>
        <v>4</v>
      </c>
      <c r="L82">
        <f t="shared" si="17"/>
        <v>7.5</v>
      </c>
    </row>
    <row r="83" spans="1:13" x14ac:dyDescent="0.25">
      <c r="A83" s="10">
        <v>43182</v>
      </c>
      <c r="B83">
        <v>8.5</v>
      </c>
      <c r="C83">
        <v>12</v>
      </c>
      <c r="D83">
        <v>13</v>
      </c>
      <c r="E83">
        <v>17</v>
      </c>
      <c r="F83">
        <f t="shared" si="12"/>
        <v>3.5</v>
      </c>
      <c r="G83">
        <f t="shared" si="13"/>
        <v>4</v>
      </c>
      <c r="L83">
        <f t="shared" si="17"/>
        <v>7.5</v>
      </c>
    </row>
    <row r="84" spans="1:13" x14ac:dyDescent="0.25">
      <c r="A84" s="15">
        <v>43183</v>
      </c>
      <c r="F84">
        <f t="shared" si="12"/>
        <v>0</v>
      </c>
      <c r="G84">
        <f t="shared" si="13"/>
        <v>0</v>
      </c>
      <c r="L84">
        <f t="shared" si="17"/>
        <v>0</v>
      </c>
    </row>
    <row r="85" spans="1:13" x14ac:dyDescent="0.25">
      <c r="A85" s="15">
        <v>43184</v>
      </c>
      <c r="F85">
        <f t="shared" si="12"/>
        <v>0</v>
      </c>
      <c r="G85">
        <f t="shared" si="13"/>
        <v>0</v>
      </c>
      <c r="L85">
        <f t="shared" si="17"/>
        <v>0</v>
      </c>
      <c r="M85">
        <f t="shared" si="16"/>
        <v>37.5</v>
      </c>
    </row>
    <row r="86" spans="1:13" x14ac:dyDescent="0.25">
      <c r="A86" s="10">
        <v>43185</v>
      </c>
      <c r="B86">
        <v>8.5</v>
      </c>
      <c r="C86">
        <v>17</v>
      </c>
      <c r="F86">
        <f t="shared" si="12"/>
        <v>8.5</v>
      </c>
      <c r="G86">
        <f t="shared" si="13"/>
        <v>0</v>
      </c>
      <c r="L86">
        <f t="shared" si="17"/>
        <v>8.5</v>
      </c>
    </row>
    <row r="87" spans="1:13" x14ac:dyDescent="0.25">
      <c r="A87" s="10">
        <v>43186</v>
      </c>
      <c r="B87">
        <v>10</v>
      </c>
      <c r="C87">
        <v>17</v>
      </c>
      <c r="F87">
        <f t="shared" si="12"/>
        <v>7</v>
      </c>
      <c r="G87">
        <f t="shared" si="13"/>
        <v>0</v>
      </c>
      <c r="L87">
        <f t="shared" si="17"/>
        <v>7</v>
      </c>
    </row>
    <row r="88" spans="1:13" x14ac:dyDescent="0.25">
      <c r="A88" s="10">
        <v>43187</v>
      </c>
      <c r="B88">
        <v>8.5</v>
      </c>
      <c r="C88">
        <v>17</v>
      </c>
      <c r="F88">
        <f t="shared" si="12"/>
        <v>8.5</v>
      </c>
      <c r="G88">
        <f t="shared" si="13"/>
        <v>0</v>
      </c>
      <c r="L88">
        <f t="shared" si="17"/>
        <v>8.5</v>
      </c>
    </row>
    <row r="89" spans="1:13" x14ac:dyDescent="0.25">
      <c r="A89" s="10">
        <v>43188</v>
      </c>
      <c r="F89">
        <f t="shared" si="12"/>
        <v>0</v>
      </c>
      <c r="G89">
        <f t="shared" si="13"/>
        <v>0</v>
      </c>
      <c r="I89" s="12">
        <v>5</v>
      </c>
      <c r="L89">
        <f t="shared" si="17"/>
        <v>5</v>
      </c>
    </row>
    <row r="90" spans="1:13" x14ac:dyDescent="0.25">
      <c r="A90" s="10">
        <v>43189</v>
      </c>
      <c r="B90">
        <v>7.5</v>
      </c>
      <c r="C90">
        <v>16</v>
      </c>
      <c r="F90">
        <f t="shared" si="12"/>
        <v>8.5</v>
      </c>
      <c r="G90">
        <f t="shared" si="13"/>
        <v>0</v>
      </c>
      <c r="L90">
        <f t="shared" si="17"/>
        <v>8.5</v>
      </c>
    </row>
    <row r="91" spans="1:13" x14ac:dyDescent="0.25">
      <c r="A91" s="15">
        <v>43190</v>
      </c>
      <c r="F91">
        <f t="shared" si="12"/>
        <v>0</v>
      </c>
      <c r="G91">
        <f t="shared" si="13"/>
        <v>0</v>
      </c>
      <c r="L91">
        <f t="shared" si="17"/>
        <v>0</v>
      </c>
    </row>
    <row r="92" spans="1:13" x14ac:dyDescent="0.25">
      <c r="A92" s="15">
        <v>43191</v>
      </c>
      <c r="F92">
        <f t="shared" si="12"/>
        <v>0</v>
      </c>
      <c r="G92">
        <f t="shared" si="13"/>
        <v>0</v>
      </c>
      <c r="L92">
        <f t="shared" si="17"/>
        <v>0</v>
      </c>
      <c r="M92">
        <f t="shared" si="16"/>
        <v>37.5</v>
      </c>
    </row>
    <row r="93" spans="1:13" x14ac:dyDescent="0.25">
      <c r="A93" s="10">
        <v>43192</v>
      </c>
      <c r="B93">
        <v>8.5</v>
      </c>
      <c r="C93">
        <v>12</v>
      </c>
      <c r="D93">
        <v>13</v>
      </c>
      <c r="E93">
        <v>17</v>
      </c>
      <c r="F93">
        <f t="shared" si="12"/>
        <v>3.5</v>
      </c>
      <c r="G93">
        <f t="shared" si="13"/>
        <v>4</v>
      </c>
      <c r="L93">
        <f t="shared" si="17"/>
        <v>7.5</v>
      </c>
    </row>
    <row r="94" spans="1:13" x14ac:dyDescent="0.25">
      <c r="A94" s="10">
        <v>43193</v>
      </c>
      <c r="B94">
        <v>8.5</v>
      </c>
      <c r="C94">
        <v>12</v>
      </c>
      <c r="D94">
        <v>13</v>
      </c>
      <c r="E94">
        <v>17</v>
      </c>
      <c r="F94">
        <f t="shared" si="12"/>
        <v>3.5</v>
      </c>
      <c r="G94">
        <f t="shared" si="13"/>
        <v>4</v>
      </c>
      <c r="L94">
        <f t="shared" si="17"/>
        <v>7.5</v>
      </c>
    </row>
    <row r="95" spans="1:13" x14ac:dyDescent="0.25">
      <c r="A95" s="10">
        <v>43194</v>
      </c>
      <c r="B95">
        <v>8.5</v>
      </c>
      <c r="C95">
        <v>12</v>
      </c>
      <c r="D95">
        <v>13</v>
      </c>
      <c r="E95">
        <v>17</v>
      </c>
      <c r="F95">
        <f t="shared" ref="F95:F158" si="18">C95-B95</f>
        <v>3.5</v>
      </c>
      <c r="G95">
        <f t="shared" ref="G95:G158" si="19">E95-D95</f>
        <v>4</v>
      </c>
      <c r="L95">
        <f t="shared" si="17"/>
        <v>7.5</v>
      </c>
    </row>
    <row r="96" spans="1:13" x14ac:dyDescent="0.25">
      <c r="A96" s="10">
        <v>43195</v>
      </c>
      <c r="B96">
        <v>8.5</v>
      </c>
      <c r="C96">
        <v>12</v>
      </c>
      <c r="D96">
        <v>13</v>
      </c>
      <c r="E96">
        <v>17</v>
      </c>
      <c r="F96">
        <f t="shared" si="18"/>
        <v>3.5</v>
      </c>
      <c r="G96">
        <f t="shared" si="19"/>
        <v>4</v>
      </c>
      <c r="L96">
        <f t="shared" si="17"/>
        <v>7.5</v>
      </c>
    </row>
    <row r="97" spans="1:13" x14ac:dyDescent="0.25">
      <c r="A97" s="10">
        <v>43196</v>
      </c>
      <c r="B97">
        <v>8.5</v>
      </c>
      <c r="C97">
        <v>12</v>
      </c>
      <c r="D97">
        <v>13</v>
      </c>
      <c r="E97">
        <v>17</v>
      </c>
      <c r="F97">
        <f t="shared" si="18"/>
        <v>3.5</v>
      </c>
      <c r="G97">
        <f t="shared" si="19"/>
        <v>4</v>
      </c>
      <c r="L97">
        <f t="shared" si="17"/>
        <v>7.5</v>
      </c>
    </row>
    <row r="98" spans="1:13" x14ac:dyDescent="0.25">
      <c r="A98" s="15">
        <v>43197</v>
      </c>
      <c r="F98">
        <f t="shared" si="18"/>
        <v>0</v>
      </c>
      <c r="G98">
        <f t="shared" si="19"/>
        <v>0</v>
      </c>
      <c r="L98">
        <f t="shared" si="17"/>
        <v>0</v>
      </c>
    </row>
    <row r="99" spans="1:13" x14ac:dyDescent="0.25">
      <c r="A99" s="15">
        <v>43198</v>
      </c>
      <c r="F99">
        <f t="shared" si="18"/>
        <v>0</v>
      </c>
      <c r="G99">
        <f t="shared" si="19"/>
        <v>0</v>
      </c>
      <c r="L99">
        <f t="shared" si="17"/>
        <v>0</v>
      </c>
      <c r="M99">
        <f t="shared" si="16"/>
        <v>37.5</v>
      </c>
    </row>
    <row r="100" spans="1:13" x14ac:dyDescent="0.25">
      <c r="A100" s="10">
        <v>43199</v>
      </c>
      <c r="F100">
        <f t="shared" si="18"/>
        <v>0</v>
      </c>
      <c r="G100">
        <f t="shared" si="19"/>
        <v>0</v>
      </c>
      <c r="I100" s="12">
        <v>7.5</v>
      </c>
      <c r="L100">
        <f t="shared" si="17"/>
        <v>7.5</v>
      </c>
    </row>
    <row r="101" spans="1:13" x14ac:dyDescent="0.25">
      <c r="A101" s="10">
        <v>43200</v>
      </c>
      <c r="B101">
        <v>8.5</v>
      </c>
      <c r="C101">
        <v>12</v>
      </c>
      <c r="D101">
        <v>13</v>
      </c>
      <c r="E101">
        <v>17</v>
      </c>
      <c r="F101">
        <f t="shared" si="18"/>
        <v>3.5</v>
      </c>
      <c r="G101">
        <f t="shared" si="19"/>
        <v>4</v>
      </c>
      <c r="L101">
        <f t="shared" si="17"/>
        <v>7.5</v>
      </c>
    </row>
    <row r="102" spans="1:13" x14ac:dyDescent="0.25">
      <c r="A102" s="10">
        <v>43201</v>
      </c>
      <c r="B102">
        <v>8.5</v>
      </c>
      <c r="C102">
        <v>12</v>
      </c>
      <c r="D102">
        <v>13</v>
      </c>
      <c r="E102">
        <v>17</v>
      </c>
      <c r="F102">
        <f t="shared" si="18"/>
        <v>3.5</v>
      </c>
      <c r="G102">
        <f t="shared" si="19"/>
        <v>4</v>
      </c>
      <c r="L102">
        <f t="shared" si="17"/>
        <v>7.5</v>
      </c>
    </row>
    <row r="103" spans="1:13" x14ac:dyDescent="0.25">
      <c r="A103" s="10">
        <v>43202</v>
      </c>
      <c r="B103">
        <v>8.5</v>
      </c>
      <c r="C103">
        <v>12</v>
      </c>
      <c r="D103">
        <v>13</v>
      </c>
      <c r="E103">
        <v>17</v>
      </c>
      <c r="F103">
        <f t="shared" si="18"/>
        <v>3.5</v>
      </c>
      <c r="G103">
        <f t="shared" si="19"/>
        <v>4</v>
      </c>
      <c r="L103">
        <f t="shared" si="17"/>
        <v>7.5</v>
      </c>
    </row>
    <row r="104" spans="1:13" x14ac:dyDescent="0.25">
      <c r="A104" s="10">
        <v>43203</v>
      </c>
      <c r="B104">
        <v>8.5</v>
      </c>
      <c r="C104">
        <v>12</v>
      </c>
      <c r="D104">
        <v>13</v>
      </c>
      <c r="E104">
        <v>17</v>
      </c>
      <c r="F104">
        <f t="shared" si="18"/>
        <v>3.5</v>
      </c>
      <c r="G104">
        <f t="shared" si="19"/>
        <v>4</v>
      </c>
      <c r="L104">
        <f t="shared" si="17"/>
        <v>7.5</v>
      </c>
    </row>
    <row r="105" spans="1:13" x14ac:dyDescent="0.25">
      <c r="A105" s="15">
        <v>43204</v>
      </c>
      <c r="F105">
        <f t="shared" si="18"/>
        <v>0</v>
      </c>
      <c r="G105">
        <f t="shared" si="19"/>
        <v>0</v>
      </c>
      <c r="L105">
        <f t="shared" si="17"/>
        <v>0</v>
      </c>
    </row>
    <row r="106" spans="1:13" x14ac:dyDescent="0.25">
      <c r="A106" s="15">
        <v>43205</v>
      </c>
      <c r="F106">
        <f t="shared" si="18"/>
        <v>0</v>
      </c>
      <c r="G106">
        <f t="shared" si="19"/>
        <v>0</v>
      </c>
      <c r="L106">
        <f t="shared" si="17"/>
        <v>0</v>
      </c>
      <c r="M106">
        <f t="shared" si="16"/>
        <v>37.5</v>
      </c>
    </row>
    <row r="107" spans="1:13" x14ac:dyDescent="0.25">
      <c r="A107" s="10">
        <v>43206</v>
      </c>
      <c r="B107">
        <v>8.5</v>
      </c>
      <c r="C107">
        <v>12</v>
      </c>
      <c r="D107">
        <v>13</v>
      </c>
      <c r="E107">
        <v>17</v>
      </c>
      <c r="F107">
        <f t="shared" si="18"/>
        <v>3.5</v>
      </c>
      <c r="G107">
        <f t="shared" si="19"/>
        <v>4</v>
      </c>
      <c r="L107">
        <f t="shared" si="17"/>
        <v>7.5</v>
      </c>
    </row>
    <row r="108" spans="1:13" x14ac:dyDescent="0.25">
      <c r="A108" s="10">
        <v>43207</v>
      </c>
      <c r="F108">
        <f t="shared" si="18"/>
        <v>0</v>
      </c>
      <c r="G108">
        <f t="shared" si="19"/>
        <v>0</v>
      </c>
      <c r="L108">
        <f t="shared" si="17"/>
        <v>0</v>
      </c>
    </row>
    <row r="109" spans="1:13" x14ac:dyDescent="0.25">
      <c r="A109" s="10">
        <v>43208</v>
      </c>
      <c r="F109">
        <f t="shared" si="18"/>
        <v>0</v>
      </c>
      <c r="G109">
        <f t="shared" si="19"/>
        <v>0</v>
      </c>
      <c r="L109">
        <f t="shared" si="17"/>
        <v>0</v>
      </c>
    </row>
    <row r="110" spans="1:13" x14ac:dyDescent="0.25">
      <c r="A110" s="10">
        <v>43209</v>
      </c>
      <c r="F110">
        <f t="shared" si="18"/>
        <v>0</v>
      </c>
      <c r="G110">
        <f t="shared" si="19"/>
        <v>0</v>
      </c>
      <c r="L110">
        <f t="shared" si="17"/>
        <v>0</v>
      </c>
    </row>
    <row r="111" spans="1:13" x14ac:dyDescent="0.25">
      <c r="A111" s="10">
        <v>43210</v>
      </c>
      <c r="F111">
        <f t="shared" si="18"/>
        <v>0</v>
      </c>
      <c r="G111">
        <f t="shared" si="19"/>
        <v>0</v>
      </c>
      <c r="L111">
        <f t="shared" si="17"/>
        <v>0</v>
      </c>
    </row>
    <row r="112" spans="1:13" x14ac:dyDescent="0.25">
      <c r="A112" s="15">
        <v>43211</v>
      </c>
      <c r="F112">
        <f t="shared" si="18"/>
        <v>0</v>
      </c>
      <c r="G112">
        <f t="shared" si="19"/>
        <v>0</v>
      </c>
      <c r="L112">
        <f t="shared" si="17"/>
        <v>0</v>
      </c>
    </row>
    <row r="113" spans="1:13" x14ac:dyDescent="0.25">
      <c r="A113" s="15">
        <v>43212</v>
      </c>
      <c r="F113">
        <f t="shared" si="18"/>
        <v>0</v>
      </c>
      <c r="G113">
        <f t="shared" si="19"/>
        <v>0</v>
      </c>
      <c r="L113">
        <f t="shared" si="17"/>
        <v>0</v>
      </c>
      <c r="M113">
        <f t="shared" si="16"/>
        <v>7.5</v>
      </c>
    </row>
    <row r="114" spans="1:13" x14ac:dyDescent="0.25">
      <c r="A114" s="10">
        <v>43213</v>
      </c>
      <c r="F114">
        <f t="shared" si="18"/>
        <v>0</v>
      </c>
      <c r="G114">
        <f t="shared" si="19"/>
        <v>0</v>
      </c>
      <c r="L114">
        <f t="shared" si="17"/>
        <v>0</v>
      </c>
    </row>
    <row r="115" spans="1:13" x14ac:dyDescent="0.25">
      <c r="A115" s="10">
        <v>43214</v>
      </c>
      <c r="F115">
        <f t="shared" si="18"/>
        <v>0</v>
      </c>
      <c r="G115">
        <f t="shared" si="19"/>
        <v>0</v>
      </c>
      <c r="L115">
        <f t="shared" si="17"/>
        <v>0</v>
      </c>
    </row>
    <row r="116" spans="1:13" x14ac:dyDescent="0.25">
      <c r="A116" s="10">
        <v>43215</v>
      </c>
      <c r="F116">
        <f t="shared" si="18"/>
        <v>0</v>
      </c>
      <c r="G116">
        <f t="shared" si="19"/>
        <v>0</v>
      </c>
      <c r="L116">
        <f t="shared" si="17"/>
        <v>0</v>
      </c>
    </row>
    <row r="117" spans="1:13" x14ac:dyDescent="0.25">
      <c r="A117" s="10">
        <v>43216</v>
      </c>
      <c r="F117">
        <f t="shared" si="18"/>
        <v>0</v>
      </c>
      <c r="G117">
        <f t="shared" si="19"/>
        <v>0</v>
      </c>
      <c r="L117">
        <f t="shared" si="17"/>
        <v>0</v>
      </c>
    </row>
    <row r="118" spans="1:13" x14ac:dyDescent="0.25">
      <c r="A118" s="10">
        <v>43217</v>
      </c>
      <c r="F118">
        <f t="shared" si="18"/>
        <v>0</v>
      </c>
      <c r="G118">
        <f t="shared" si="19"/>
        <v>0</v>
      </c>
      <c r="L118">
        <f t="shared" si="17"/>
        <v>0</v>
      </c>
    </row>
    <row r="119" spans="1:13" x14ac:dyDescent="0.25">
      <c r="A119" s="15">
        <v>43218</v>
      </c>
      <c r="F119">
        <f t="shared" si="18"/>
        <v>0</v>
      </c>
      <c r="G119">
        <f t="shared" si="19"/>
        <v>0</v>
      </c>
      <c r="L119">
        <f t="shared" si="17"/>
        <v>0</v>
      </c>
    </row>
    <row r="120" spans="1:13" x14ac:dyDescent="0.25">
      <c r="A120" s="15">
        <v>43219</v>
      </c>
      <c r="F120">
        <f t="shared" si="18"/>
        <v>0</v>
      </c>
      <c r="G120">
        <f t="shared" si="19"/>
        <v>0</v>
      </c>
      <c r="L120">
        <f t="shared" si="17"/>
        <v>0</v>
      </c>
      <c r="M120">
        <f t="shared" si="16"/>
        <v>0</v>
      </c>
    </row>
    <row r="121" spans="1:13" x14ac:dyDescent="0.25">
      <c r="A121" s="10">
        <v>43220</v>
      </c>
      <c r="F121">
        <f t="shared" si="18"/>
        <v>0</v>
      </c>
      <c r="G121">
        <f t="shared" si="19"/>
        <v>0</v>
      </c>
      <c r="L121">
        <f t="shared" si="17"/>
        <v>0</v>
      </c>
    </row>
    <row r="122" spans="1:13" x14ac:dyDescent="0.25">
      <c r="A122" s="10">
        <v>43221</v>
      </c>
      <c r="F122">
        <f t="shared" si="18"/>
        <v>0</v>
      </c>
      <c r="G122">
        <f t="shared" si="19"/>
        <v>0</v>
      </c>
      <c r="L122">
        <f t="shared" si="17"/>
        <v>0</v>
      </c>
    </row>
    <row r="123" spans="1:13" x14ac:dyDescent="0.25">
      <c r="A123" s="10">
        <v>43222</v>
      </c>
      <c r="F123">
        <f t="shared" si="18"/>
        <v>0</v>
      </c>
      <c r="G123">
        <f t="shared" si="19"/>
        <v>0</v>
      </c>
      <c r="L123">
        <f t="shared" si="17"/>
        <v>0</v>
      </c>
    </row>
    <row r="124" spans="1:13" x14ac:dyDescent="0.25">
      <c r="A124" s="10">
        <v>43223</v>
      </c>
      <c r="F124">
        <f t="shared" si="18"/>
        <v>0</v>
      </c>
      <c r="G124">
        <f t="shared" si="19"/>
        <v>0</v>
      </c>
      <c r="L124">
        <f t="shared" si="17"/>
        <v>0</v>
      </c>
    </row>
    <row r="125" spans="1:13" x14ac:dyDescent="0.25">
      <c r="A125" s="10">
        <v>43224</v>
      </c>
      <c r="F125">
        <f t="shared" si="18"/>
        <v>0</v>
      </c>
      <c r="G125">
        <f t="shared" si="19"/>
        <v>0</v>
      </c>
      <c r="L125">
        <f t="shared" si="17"/>
        <v>0</v>
      </c>
    </row>
    <row r="126" spans="1:13" x14ac:dyDescent="0.25">
      <c r="A126" s="15">
        <v>43225</v>
      </c>
      <c r="F126">
        <f t="shared" si="18"/>
        <v>0</v>
      </c>
      <c r="G126">
        <f t="shared" si="19"/>
        <v>0</v>
      </c>
      <c r="L126">
        <f t="shared" si="17"/>
        <v>0</v>
      </c>
    </row>
    <row r="127" spans="1:13" x14ac:dyDescent="0.25">
      <c r="A127" s="15">
        <v>43226</v>
      </c>
      <c r="F127">
        <f t="shared" si="18"/>
        <v>0</v>
      </c>
      <c r="G127">
        <f t="shared" si="19"/>
        <v>0</v>
      </c>
      <c r="L127">
        <f t="shared" si="17"/>
        <v>0</v>
      </c>
      <c r="M127">
        <f t="shared" si="16"/>
        <v>0</v>
      </c>
    </row>
    <row r="128" spans="1:13" x14ac:dyDescent="0.25">
      <c r="A128" s="10">
        <v>43227</v>
      </c>
      <c r="F128">
        <f t="shared" si="18"/>
        <v>0</v>
      </c>
      <c r="G128">
        <f t="shared" si="19"/>
        <v>0</v>
      </c>
      <c r="L128">
        <f t="shared" si="17"/>
        <v>0</v>
      </c>
    </row>
    <row r="129" spans="1:13" x14ac:dyDescent="0.25">
      <c r="A129" s="10">
        <v>43228</v>
      </c>
      <c r="F129">
        <f t="shared" si="18"/>
        <v>0</v>
      </c>
      <c r="G129">
        <f t="shared" si="19"/>
        <v>0</v>
      </c>
      <c r="L129">
        <f t="shared" si="17"/>
        <v>0</v>
      </c>
    </row>
    <row r="130" spans="1:13" x14ac:dyDescent="0.25">
      <c r="A130" s="10">
        <v>43229</v>
      </c>
      <c r="F130">
        <f t="shared" si="18"/>
        <v>0</v>
      </c>
      <c r="G130">
        <f t="shared" si="19"/>
        <v>0</v>
      </c>
      <c r="L130">
        <f t="shared" si="17"/>
        <v>0</v>
      </c>
    </row>
    <row r="131" spans="1:13" x14ac:dyDescent="0.25">
      <c r="A131" s="10">
        <v>43230</v>
      </c>
      <c r="F131">
        <f t="shared" si="18"/>
        <v>0</v>
      </c>
      <c r="G131">
        <f t="shared" si="19"/>
        <v>0</v>
      </c>
      <c r="L131">
        <f t="shared" si="17"/>
        <v>0</v>
      </c>
    </row>
    <row r="132" spans="1:13" x14ac:dyDescent="0.25">
      <c r="A132" s="10">
        <v>43231</v>
      </c>
      <c r="F132">
        <f t="shared" si="18"/>
        <v>0</v>
      </c>
      <c r="G132">
        <f t="shared" si="19"/>
        <v>0</v>
      </c>
      <c r="L132">
        <f t="shared" si="17"/>
        <v>0</v>
      </c>
    </row>
    <row r="133" spans="1:13" x14ac:dyDescent="0.25">
      <c r="A133" s="15">
        <v>43232</v>
      </c>
      <c r="F133">
        <f t="shared" si="18"/>
        <v>0</v>
      </c>
      <c r="G133">
        <f t="shared" si="19"/>
        <v>0</v>
      </c>
      <c r="L133">
        <f t="shared" si="17"/>
        <v>0</v>
      </c>
    </row>
    <row r="134" spans="1:13" x14ac:dyDescent="0.25">
      <c r="A134" s="15">
        <v>43233</v>
      </c>
      <c r="F134">
        <f t="shared" si="18"/>
        <v>0</v>
      </c>
      <c r="G134">
        <f t="shared" si="19"/>
        <v>0</v>
      </c>
      <c r="L134">
        <f t="shared" si="17"/>
        <v>0</v>
      </c>
      <c r="M134">
        <f t="shared" si="16"/>
        <v>0</v>
      </c>
    </row>
    <row r="135" spans="1:13" x14ac:dyDescent="0.25">
      <c r="A135" s="10">
        <v>43234</v>
      </c>
      <c r="F135">
        <f t="shared" si="18"/>
        <v>0</v>
      </c>
      <c r="G135">
        <f t="shared" si="19"/>
        <v>0</v>
      </c>
      <c r="H135" s="16"/>
      <c r="I135" s="16"/>
      <c r="L135">
        <f t="shared" si="17"/>
        <v>0</v>
      </c>
    </row>
    <row r="136" spans="1:13" x14ac:dyDescent="0.25">
      <c r="A136" s="10">
        <v>43235</v>
      </c>
      <c r="F136">
        <f t="shared" si="18"/>
        <v>0</v>
      </c>
      <c r="G136">
        <f t="shared" si="19"/>
        <v>0</v>
      </c>
      <c r="H136" s="16"/>
      <c r="I136" s="16"/>
      <c r="L136">
        <f t="shared" si="17"/>
        <v>0</v>
      </c>
    </row>
    <row r="137" spans="1:13" x14ac:dyDescent="0.25">
      <c r="A137" s="10">
        <v>43236</v>
      </c>
      <c r="F137">
        <f t="shared" si="18"/>
        <v>0</v>
      </c>
      <c r="G137">
        <f t="shared" si="19"/>
        <v>0</v>
      </c>
      <c r="H137" s="16"/>
      <c r="I137" s="16"/>
      <c r="L137">
        <f t="shared" ref="L137:L183" si="20">(SUM(F137:K137))</f>
        <v>0</v>
      </c>
    </row>
    <row r="138" spans="1:13" x14ac:dyDescent="0.25">
      <c r="A138" s="10">
        <v>43237</v>
      </c>
      <c r="F138">
        <f t="shared" si="18"/>
        <v>0</v>
      </c>
      <c r="G138">
        <f t="shared" si="19"/>
        <v>0</v>
      </c>
      <c r="H138" s="16"/>
      <c r="I138" s="16"/>
      <c r="L138">
        <f t="shared" si="20"/>
        <v>0</v>
      </c>
    </row>
    <row r="139" spans="1:13" x14ac:dyDescent="0.25">
      <c r="A139" s="10">
        <v>43238</v>
      </c>
      <c r="F139">
        <f t="shared" si="18"/>
        <v>0</v>
      </c>
      <c r="G139">
        <f t="shared" si="19"/>
        <v>0</v>
      </c>
      <c r="H139" s="16"/>
      <c r="I139" s="16"/>
      <c r="L139">
        <f t="shared" si="20"/>
        <v>0</v>
      </c>
    </row>
    <row r="140" spans="1:13" x14ac:dyDescent="0.25">
      <c r="A140" s="15">
        <v>43239</v>
      </c>
      <c r="F140">
        <f t="shared" si="18"/>
        <v>0</v>
      </c>
      <c r="G140">
        <f t="shared" si="19"/>
        <v>0</v>
      </c>
      <c r="L140">
        <f t="shared" si="20"/>
        <v>0</v>
      </c>
    </row>
    <row r="141" spans="1:13" x14ac:dyDescent="0.25">
      <c r="A141" s="15">
        <v>43240</v>
      </c>
      <c r="F141">
        <f t="shared" si="18"/>
        <v>0</v>
      </c>
      <c r="G141">
        <f t="shared" si="19"/>
        <v>0</v>
      </c>
      <c r="L141">
        <f t="shared" si="20"/>
        <v>0</v>
      </c>
      <c r="M141">
        <f t="shared" ref="M141:M183" si="21">SUM(L135:L139)</f>
        <v>0</v>
      </c>
    </row>
    <row r="142" spans="1:13" x14ac:dyDescent="0.25">
      <c r="A142" s="10">
        <v>43241</v>
      </c>
      <c r="F142">
        <f t="shared" si="18"/>
        <v>0</v>
      </c>
      <c r="G142">
        <f t="shared" si="19"/>
        <v>0</v>
      </c>
      <c r="L142">
        <f t="shared" si="20"/>
        <v>0</v>
      </c>
    </row>
    <row r="143" spans="1:13" x14ac:dyDescent="0.25">
      <c r="A143" s="10">
        <v>43242</v>
      </c>
      <c r="F143">
        <f t="shared" si="18"/>
        <v>0</v>
      </c>
      <c r="G143">
        <f t="shared" si="19"/>
        <v>0</v>
      </c>
      <c r="L143">
        <f t="shared" si="20"/>
        <v>0</v>
      </c>
    </row>
    <row r="144" spans="1:13" x14ac:dyDescent="0.25">
      <c r="A144" s="10">
        <v>43243</v>
      </c>
      <c r="F144">
        <f t="shared" si="18"/>
        <v>0</v>
      </c>
      <c r="G144">
        <f t="shared" si="19"/>
        <v>0</v>
      </c>
      <c r="L144">
        <f t="shared" si="20"/>
        <v>0</v>
      </c>
    </row>
    <row r="145" spans="1:13" x14ac:dyDescent="0.25">
      <c r="A145" s="10">
        <v>43244</v>
      </c>
      <c r="F145">
        <f t="shared" si="18"/>
        <v>0</v>
      </c>
      <c r="G145">
        <f t="shared" si="19"/>
        <v>0</v>
      </c>
      <c r="L145">
        <f t="shared" si="20"/>
        <v>0</v>
      </c>
    </row>
    <row r="146" spans="1:13" x14ac:dyDescent="0.25">
      <c r="A146" s="10">
        <v>43245</v>
      </c>
      <c r="F146">
        <f t="shared" si="18"/>
        <v>0</v>
      </c>
      <c r="G146">
        <f t="shared" si="19"/>
        <v>0</v>
      </c>
      <c r="L146">
        <f t="shared" si="20"/>
        <v>0</v>
      </c>
    </row>
    <row r="147" spans="1:13" x14ac:dyDescent="0.25">
      <c r="A147" s="15">
        <v>43246</v>
      </c>
      <c r="F147">
        <f t="shared" si="18"/>
        <v>0</v>
      </c>
      <c r="G147">
        <f t="shared" si="19"/>
        <v>0</v>
      </c>
      <c r="L147">
        <f t="shared" si="20"/>
        <v>0</v>
      </c>
    </row>
    <row r="148" spans="1:13" x14ac:dyDescent="0.25">
      <c r="A148" s="15">
        <v>43247</v>
      </c>
      <c r="F148">
        <f t="shared" si="18"/>
        <v>0</v>
      </c>
      <c r="G148">
        <f t="shared" si="19"/>
        <v>0</v>
      </c>
      <c r="L148">
        <f t="shared" si="20"/>
        <v>0</v>
      </c>
      <c r="M148">
        <f t="shared" si="21"/>
        <v>0</v>
      </c>
    </row>
    <row r="149" spans="1:13" x14ac:dyDescent="0.25">
      <c r="A149" s="10">
        <v>43248</v>
      </c>
      <c r="F149">
        <f t="shared" si="18"/>
        <v>0</v>
      </c>
      <c r="G149">
        <f t="shared" si="19"/>
        <v>0</v>
      </c>
      <c r="L149">
        <f t="shared" si="20"/>
        <v>0</v>
      </c>
    </row>
    <row r="150" spans="1:13" x14ac:dyDescent="0.25">
      <c r="A150" s="10">
        <v>43249</v>
      </c>
      <c r="F150">
        <f t="shared" si="18"/>
        <v>0</v>
      </c>
      <c r="G150">
        <f t="shared" si="19"/>
        <v>0</v>
      </c>
      <c r="L150">
        <f t="shared" si="20"/>
        <v>0</v>
      </c>
    </row>
    <row r="151" spans="1:13" x14ac:dyDescent="0.25">
      <c r="A151" s="10">
        <v>43250</v>
      </c>
      <c r="F151">
        <f t="shared" si="18"/>
        <v>0</v>
      </c>
      <c r="G151">
        <f t="shared" si="19"/>
        <v>0</v>
      </c>
      <c r="L151">
        <f t="shared" si="20"/>
        <v>0</v>
      </c>
    </row>
    <row r="152" spans="1:13" x14ac:dyDescent="0.25">
      <c r="A152" s="10">
        <v>43251</v>
      </c>
      <c r="F152">
        <f t="shared" si="18"/>
        <v>0</v>
      </c>
      <c r="G152">
        <f t="shared" si="19"/>
        <v>0</v>
      </c>
      <c r="L152">
        <f t="shared" si="20"/>
        <v>0</v>
      </c>
    </row>
    <row r="153" spans="1:13" x14ac:dyDescent="0.25">
      <c r="A153" s="10">
        <v>43252</v>
      </c>
      <c r="F153">
        <f t="shared" si="18"/>
        <v>0</v>
      </c>
      <c r="G153">
        <f t="shared" si="19"/>
        <v>0</v>
      </c>
      <c r="L153">
        <f t="shared" si="20"/>
        <v>0</v>
      </c>
    </row>
    <row r="154" spans="1:13" x14ac:dyDescent="0.25">
      <c r="A154" s="15">
        <v>43253</v>
      </c>
      <c r="F154">
        <f t="shared" si="18"/>
        <v>0</v>
      </c>
      <c r="G154">
        <f t="shared" si="19"/>
        <v>0</v>
      </c>
      <c r="L154">
        <f t="shared" si="20"/>
        <v>0</v>
      </c>
    </row>
    <row r="155" spans="1:13" x14ac:dyDescent="0.25">
      <c r="A155" s="15">
        <v>43254</v>
      </c>
      <c r="F155">
        <f t="shared" si="18"/>
        <v>0</v>
      </c>
      <c r="G155">
        <f t="shared" si="19"/>
        <v>0</v>
      </c>
      <c r="L155">
        <f t="shared" si="20"/>
        <v>0</v>
      </c>
      <c r="M155">
        <f t="shared" si="21"/>
        <v>0</v>
      </c>
    </row>
    <row r="156" spans="1:13" x14ac:dyDescent="0.25">
      <c r="A156" s="10">
        <v>43255</v>
      </c>
      <c r="F156">
        <f t="shared" si="18"/>
        <v>0</v>
      </c>
      <c r="G156">
        <f t="shared" si="19"/>
        <v>0</v>
      </c>
      <c r="L156">
        <f t="shared" si="20"/>
        <v>0</v>
      </c>
    </row>
    <row r="157" spans="1:13" x14ac:dyDescent="0.25">
      <c r="A157" s="10">
        <v>43256</v>
      </c>
      <c r="F157">
        <f t="shared" si="18"/>
        <v>0</v>
      </c>
      <c r="G157">
        <f t="shared" si="19"/>
        <v>0</v>
      </c>
      <c r="L157">
        <f t="shared" si="20"/>
        <v>0</v>
      </c>
    </row>
    <row r="158" spans="1:13" x14ac:dyDescent="0.25">
      <c r="A158" s="10">
        <v>43257</v>
      </c>
      <c r="F158">
        <f t="shared" si="18"/>
        <v>0</v>
      </c>
      <c r="G158">
        <f t="shared" si="19"/>
        <v>0</v>
      </c>
      <c r="L158">
        <f t="shared" si="20"/>
        <v>0</v>
      </c>
    </row>
    <row r="159" spans="1:13" x14ac:dyDescent="0.25">
      <c r="A159" s="10">
        <v>43258</v>
      </c>
      <c r="F159">
        <f t="shared" ref="F159:F183" si="22">C159-B159</f>
        <v>0</v>
      </c>
      <c r="G159">
        <f t="shared" ref="G159:G183" si="23">E159-D159</f>
        <v>0</v>
      </c>
      <c r="L159">
        <f t="shared" si="20"/>
        <v>0</v>
      </c>
    </row>
    <row r="160" spans="1:13" x14ac:dyDescent="0.25">
      <c r="A160" s="10">
        <v>43259</v>
      </c>
      <c r="F160">
        <f t="shared" si="22"/>
        <v>0</v>
      </c>
      <c r="G160">
        <f t="shared" si="23"/>
        <v>0</v>
      </c>
      <c r="L160">
        <f t="shared" si="20"/>
        <v>0</v>
      </c>
    </row>
    <row r="161" spans="1:13" x14ac:dyDescent="0.25">
      <c r="A161" s="15">
        <v>43260</v>
      </c>
      <c r="F161">
        <f t="shared" si="22"/>
        <v>0</v>
      </c>
      <c r="G161">
        <f t="shared" si="23"/>
        <v>0</v>
      </c>
      <c r="L161">
        <f t="shared" si="20"/>
        <v>0</v>
      </c>
    </row>
    <row r="162" spans="1:13" x14ac:dyDescent="0.25">
      <c r="A162" s="15">
        <v>43261</v>
      </c>
      <c r="F162">
        <f t="shared" si="22"/>
        <v>0</v>
      </c>
      <c r="G162">
        <f t="shared" si="23"/>
        <v>0</v>
      </c>
      <c r="L162">
        <f t="shared" si="20"/>
        <v>0</v>
      </c>
      <c r="M162">
        <f t="shared" si="21"/>
        <v>0</v>
      </c>
    </row>
    <row r="163" spans="1:13" x14ac:dyDescent="0.25">
      <c r="A163" s="10">
        <v>43262</v>
      </c>
      <c r="F163">
        <f t="shared" si="22"/>
        <v>0</v>
      </c>
      <c r="G163">
        <f t="shared" si="23"/>
        <v>0</v>
      </c>
      <c r="L163">
        <f t="shared" si="20"/>
        <v>0</v>
      </c>
    </row>
    <row r="164" spans="1:13" x14ac:dyDescent="0.25">
      <c r="A164" s="10">
        <v>43263</v>
      </c>
      <c r="F164">
        <f t="shared" si="22"/>
        <v>0</v>
      </c>
      <c r="G164">
        <f t="shared" si="23"/>
        <v>0</v>
      </c>
      <c r="L164">
        <f t="shared" si="20"/>
        <v>0</v>
      </c>
    </row>
    <row r="165" spans="1:13" x14ac:dyDescent="0.25">
      <c r="A165" s="10">
        <v>43264</v>
      </c>
      <c r="F165">
        <f t="shared" si="22"/>
        <v>0</v>
      </c>
      <c r="G165">
        <f t="shared" si="23"/>
        <v>0</v>
      </c>
      <c r="L165">
        <f t="shared" si="20"/>
        <v>0</v>
      </c>
    </row>
    <row r="166" spans="1:13" x14ac:dyDescent="0.25">
      <c r="A166" s="10">
        <v>43265</v>
      </c>
      <c r="F166">
        <f t="shared" si="22"/>
        <v>0</v>
      </c>
      <c r="G166">
        <f t="shared" si="23"/>
        <v>0</v>
      </c>
      <c r="L166">
        <f t="shared" si="20"/>
        <v>0</v>
      </c>
    </row>
    <row r="167" spans="1:13" x14ac:dyDescent="0.25">
      <c r="A167" s="10">
        <v>43266</v>
      </c>
      <c r="F167">
        <f t="shared" si="22"/>
        <v>0</v>
      </c>
      <c r="G167">
        <f t="shared" si="23"/>
        <v>0</v>
      </c>
      <c r="L167">
        <f t="shared" si="20"/>
        <v>0</v>
      </c>
    </row>
    <row r="168" spans="1:13" x14ac:dyDescent="0.25">
      <c r="A168" s="15">
        <v>43267</v>
      </c>
      <c r="F168">
        <f t="shared" si="22"/>
        <v>0</v>
      </c>
      <c r="G168">
        <f t="shared" si="23"/>
        <v>0</v>
      </c>
      <c r="L168">
        <f t="shared" si="20"/>
        <v>0</v>
      </c>
    </row>
    <row r="169" spans="1:13" x14ac:dyDescent="0.25">
      <c r="A169" s="15">
        <v>43268</v>
      </c>
      <c r="F169">
        <f t="shared" si="22"/>
        <v>0</v>
      </c>
      <c r="G169">
        <f t="shared" si="23"/>
        <v>0</v>
      </c>
      <c r="L169">
        <f t="shared" si="20"/>
        <v>0</v>
      </c>
      <c r="M169">
        <f t="shared" si="21"/>
        <v>0</v>
      </c>
    </row>
    <row r="170" spans="1:13" x14ac:dyDescent="0.25">
      <c r="A170" s="10">
        <v>43269</v>
      </c>
      <c r="B170">
        <v>8.5</v>
      </c>
      <c r="C170">
        <v>14</v>
      </c>
      <c r="D170">
        <v>20</v>
      </c>
      <c r="E170">
        <v>23.5</v>
      </c>
      <c r="F170">
        <f t="shared" si="22"/>
        <v>5.5</v>
      </c>
      <c r="G170">
        <f t="shared" si="23"/>
        <v>3.5</v>
      </c>
      <c r="L170">
        <f t="shared" si="20"/>
        <v>9</v>
      </c>
    </row>
    <row r="171" spans="1:13" x14ac:dyDescent="0.25">
      <c r="A171" s="10">
        <v>43270</v>
      </c>
      <c r="B171">
        <v>9</v>
      </c>
      <c r="C171">
        <v>13.5</v>
      </c>
      <c r="D171">
        <v>14.5</v>
      </c>
      <c r="E171">
        <v>17</v>
      </c>
      <c r="F171">
        <f t="shared" si="22"/>
        <v>4.5</v>
      </c>
      <c r="G171">
        <f t="shared" si="23"/>
        <v>2.5</v>
      </c>
      <c r="L171">
        <f t="shared" si="20"/>
        <v>7</v>
      </c>
    </row>
    <row r="172" spans="1:13" x14ac:dyDescent="0.25">
      <c r="A172" s="10">
        <v>43271</v>
      </c>
      <c r="B172">
        <v>7</v>
      </c>
      <c r="C172">
        <v>16</v>
      </c>
      <c r="F172">
        <f t="shared" si="22"/>
        <v>9</v>
      </c>
      <c r="G172">
        <f t="shared" si="23"/>
        <v>0</v>
      </c>
      <c r="L172">
        <f t="shared" si="20"/>
        <v>9</v>
      </c>
    </row>
    <row r="173" spans="1:13" x14ac:dyDescent="0.25">
      <c r="A173" s="10">
        <v>43272</v>
      </c>
      <c r="B173">
        <v>7</v>
      </c>
      <c r="C173">
        <v>16</v>
      </c>
      <c r="F173">
        <f t="shared" si="22"/>
        <v>9</v>
      </c>
      <c r="G173">
        <f t="shared" si="23"/>
        <v>0</v>
      </c>
      <c r="L173">
        <f t="shared" si="20"/>
        <v>9</v>
      </c>
    </row>
    <row r="174" spans="1:13" x14ac:dyDescent="0.25">
      <c r="A174" s="10">
        <v>43273</v>
      </c>
      <c r="B174">
        <v>8.5</v>
      </c>
      <c r="C174">
        <v>14.5</v>
      </c>
      <c r="F174">
        <f t="shared" si="22"/>
        <v>6</v>
      </c>
      <c r="G174">
        <f t="shared" si="23"/>
        <v>0</v>
      </c>
      <c r="L174">
        <f t="shared" si="20"/>
        <v>6</v>
      </c>
    </row>
    <row r="175" spans="1:13" x14ac:dyDescent="0.25">
      <c r="A175" s="15">
        <v>43274</v>
      </c>
      <c r="F175">
        <f t="shared" si="22"/>
        <v>0</v>
      </c>
      <c r="G175">
        <f t="shared" si="23"/>
        <v>0</v>
      </c>
      <c r="L175">
        <f t="shared" si="20"/>
        <v>0</v>
      </c>
    </row>
    <row r="176" spans="1:13" x14ac:dyDescent="0.25">
      <c r="A176" s="15">
        <v>43275</v>
      </c>
      <c r="F176">
        <f t="shared" si="22"/>
        <v>0</v>
      </c>
      <c r="G176">
        <f t="shared" si="23"/>
        <v>0</v>
      </c>
      <c r="L176">
        <f t="shared" si="20"/>
        <v>0</v>
      </c>
      <c r="M176">
        <f t="shared" si="21"/>
        <v>40</v>
      </c>
    </row>
    <row r="177" spans="1:13" x14ac:dyDescent="0.25">
      <c r="A177" s="10">
        <v>43276</v>
      </c>
      <c r="B177">
        <v>8.5</v>
      </c>
      <c r="C177">
        <v>17</v>
      </c>
      <c r="F177">
        <f t="shared" si="22"/>
        <v>8.5</v>
      </c>
      <c r="G177">
        <f t="shared" si="23"/>
        <v>0</v>
      </c>
      <c r="L177">
        <f t="shared" si="20"/>
        <v>8.5</v>
      </c>
    </row>
    <row r="178" spans="1:13" x14ac:dyDescent="0.25">
      <c r="A178" s="10">
        <v>43277</v>
      </c>
      <c r="B178">
        <v>8.5</v>
      </c>
      <c r="C178">
        <v>17</v>
      </c>
      <c r="F178">
        <f t="shared" si="22"/>
        <v>8.5</v>
      </c>
      <c r="G178">
        <f t="shared" si="23"/>
        <v>0</v>
      </c>
      <c r="L178">
        <f t="shared" si="20"/>
        <v>8.5</v>
      </c>
    </row>
    <row r="179" spans="1:13" x14ac:dyDescent="0.25">
      <c r="A179" s="10">
        <v>43278</v>
      </c>
      <c r="B179">
        <v>9</v>
      </c>
      <c r="C179">
        <v>18</v>
      </c>
      <c r="F179">
        <f t="shared" si="22"/>
        <v>9</v>
      </c>
      <c r="G179">
        <f t="shared" si="23"/>
        <v>0</v>
      </c>
      <c r="L179">
        <f t="shared" si="20"/>
        <v>9</v>
      </c>
    </row>
    <row r="180" spans="1:13" x14ac:dyDescent="0.25">
      <c r="A180" s="10">
        <v>43279</v>
      </c>
      <c r="B180">
        <v>8</v>
      </c>
      <c r="C180">
        <v>17</v>
      </c>
      <c r="F180">
        <f t="shared" si="22"/>
        <v>9</v>
      </c>
      <c r="G180">
        <f t="shared" si="23"/>
        <v>0</v>
      </c>
      <c r="L180">
        <f t="shared" si="20"/>
        <v>9</v>
      </c>
    </row>
    <row r="181" spans="1:13" x14ac:dyDescent="0.25">
      <c r="A181" s="10">
        <v>43280</v>
      </c>
      <c r="F181">
        <f t="shared" si="22"/>
        <v>0</v>
      </c>
      <c r="G181">
        <f t="shared" si="23"/>
        <v>0</v>
      </c>
      <c r="H181" s="12">
        <v>2.5</v>
      </c>
      <c r="L181">
        <f t="shared" si="20"/>
        <v>2.5</v>
      </c>
    </row>
    <row r="182" spans="1:13" x14ac:dyDescent="0.25">
      <c r="A182" s="15">
        <v>43281</v>
      </c>
      <c r="F182">
        <f t="shared" si="22"/>
        <v>0</v>
      </c>
      <c r="G182">
        <f t="shared" si="23"/>
        <v>0</v>
      </c>
      <c r="L182">
        <f t="shared" si="20"/>
        <v>0</v>
      </c>
    </row>
    <row r="183" spans="1:13" x14ac:dyDescent="0.25">
      <c r="A183" s="15">
        <v>43282</v>
      </c>
      <c r="F183">
        <f t="shared" si="22"/>
        <v>0</v>
      </c>
      <c r="G183">
        <f t="shared" si="23"/>
        <v>0</v>
      </c>
      <c r="L183">
        <f t="shared" si="20"/>
        <v>0</v>
      </c>
      <c r="M183">
        <f t="shared" si="21"/>
        <v>37.5</v>
      </c>
    </row>
    <row r="184" spans="1:13" x14ac:dyDescent="0.25">
      <c r="A184" s="10">
        <v>43283</v>
      </c>
      <c r="B184">
        <v>8.5</v>
      </c>
      <c r="C184">
        <v>17</v>
      </c>
      <c r="F184">
        <f t="shared" ref="F184:F195" si="24">C184-B184</f>
        <v>8.5</v>
      </c>
      <c r="G184">
        <f t="shared" ref="G184:G195" si="25">E184-D184</f>
        <v>0</v>
      </c>
      <c r="L184">
        <f t="shared" ref="L184:L195" si="26">(SUM(F184:K184))</f>
        <v>8.5</v>
      </c>
    </row>
    <row r="185" spans="1:13" x14ac:dyDescent="0.25">
      <c r="A185" s="10">
        <v>43284</v>
      </c>
      <c r="B185">
        <v>8.5</v>
      </c>
      <c r="C185">
        <v>12</v>
      </c>
      <c r="F185">
        <f t="shared" si="24"/>
        <v>3.5</v>
      </c>
      <c r="G185">
        <f t="shared" si="25"/>
        <v>0</v>
      </c>
      <c r="I185" s="12">
        <v>3</v>
      </c>
      <c r="L185">
        <f t="shared" si="26"/>
        <v>6.5</v>
      </c>
    </row>
    <row r="186" spans="1:13" x14ac:dyDescent="0.25">
      <c r="A186" s="10">
        <v>43285</v>
      </c>
      <c r="F186">
        <f t="shared" si="24"/>
        <v>0</v>
      </c>
      <c r="G186">
        <f t="shared" si="25"/>
        <v>0</v>
      </c>
      <c r="K186" s="12">
        <v>7.5</v>
      </c>
      <c r="L186">
        <f t="shared" si="26"/>
        <v>7.5</v>
      </c>
    </row>
    <row r="187" spans="1:13" x14ac:dyDescent="0.25">
      <c r="A187" s="10">
        <v>43286</v>
      </c>
      <c r="F187">
        <f t="shared" si="24"/>
        <v>0</v>
      </c>
      <c r="G187">
        <f t="shared" si="25"/>
        <v>0</v>
      </c>
      <c r="H187" s="12">
        <v>7.5</v>
      </c>
      <c r="L187">
        <f t="shared" si="26"/>
        <v>7.5</v>
      </c>
    </row>
    <row r="188" spans="1:13" x14ac:dyDescent="0.25">
      <c r="A188" s="10">
        <v>43287</v>
      </c>
      <c r="F188">
        <f t="shared" si="24"/>
        <v>0</v>
      </c>
      <c r="G188">
        <f t="shared" si="25"/>
        <v>0</v>
      </c>
      <c r="H188" s="12">
        <v>7.5</v>
      </c>
      <c r="L188">
        <f t="shared" si="26"/>
        <v>7.5</v>
      </c>
    </row>
    <row r="189" spans="1:13" x14ac:dyDescent="0.25">
      <c r="A189" s="15">
        <v>43288</v>
      </c>
      <c r="F189">
        <f t="shared" si="24"/>
        <v>0</v>
      </c>
      <c r="G189">
        <f t="shared" si="25"/>
        <v>0</v>
      </c>
      <c r="L189">
        <f t="shared" si="26"/>
        <v>0</v>
      </c>
    </row>
    <row r="190" spans="1:13" x14ac:dyDescent="0.25">
      <c r="A190" s="15">
        <v>43289</v>
      </c>
      <c r="F190">
        <f t="shared" si="24"/>
        <v>0</v>
      </c>
      <c r="G190">
        <f t="shared" si="25"/>
        <v>0</v>
      </c>
      <c r="L190">
        <f t="shared" si="26"/>
        <v>0</v>
      </c>
      <c r="M190">
        <f t="shared" ref="M190" si="27">SUM(L184:L188)</f>
        <v>37.5</v>
      </c>
    </row>
    <row r="191" spans="1:13" x14ac:dyDescent="0.25">
      <c r="A191" s="10">
        <v>43290</v>
      </c>
      <c r="B191">
        <v>8.5</v>
      </c>
      <c r="C191">
        <v>17</v>
      </c>
      <c r="F191">
        <f t="shared" si="24"/>
        <v>8.5</v>
      </c>
      <c r="G191">
        <f t="shared" si="25"/>
        <v>0</v>
      </c>
      <c r="L191">
        <f t="shared" si="26"/>
        <v>8.5</v>
      </c>
    </row>
    <row r="192" spans="1:13" x14ac:dyDescent="0.25">
      <c r="A192" s="10">
        <v>43291</v>
      </c>
      <c r="F192">
        <f t="shared" si="24"/>
        <v>0</v>
      </c>
      <c r="G192">
        <f t="shared" si="25"/>
        <v>0</v>
      </c>
      <c r="I192" s="12">
        <v>4</v>
      </c>
      <c r="L192">
        <f t="shared" si="26"/>
        <v>4</v>
      </c>
    </row>
    <row r="193" spans="1:13" x14ac:dyDescent="0.25">
      <c r="A193" s="10">
        <v>43292</v>
      </c>
      <c r="B193">
        <v>8</v>
      </c>
      <c r="C193">
        <v>17</v>
      </c>
      <c r="F193">
        <f t="shared" si="24"/>
        <v>9</v>
      </c>
      <c r="G193">
        <f t="shared" si="25"/>
        <v>0</v>
      </c>
      <c r="L193">
        <f t="shared" si="26"/>
        <v>9</v>
      </c>
    </row>
    <row r="194" spans="1:13" x14ac:dyDescent="0.25">
      <c r="A194" s="10">
        <v>43293</v>
      </c>
      <c r="B194">
        <v>8.5</v>
      </c>
      <c r="C194">
        <v>17</v>
      </c>
      <c r="F194">
        <f t="shared" si="24"/>
        <v>8.5</v>
      </c>
      <c r="G194">
        <f t="shared" si="25"/>
        <v>0</v>
      </c>
      <c r="L194">
        <f t="shared" si="26"/>
        <v>8.5</v>
      </c>
    </row>
    <row r="195" spans="1:13" x14ac:dyDescent="0.25">
      <c r="A195" s="10">
        <v>43294</v>
      </c>
      <c r="B195">
        <v>8.5</v>
      </c>
      <c r="C195">
        <v>10.5</v>
      </c>
      <c r="D195">
        <v>13</v>
      </c>
      <c r="E195">
        <v>17</v>
      </c>
      <c r="F195">
        <f t="shared" si="24"/>
        <v>2</v>
      </c>
      <c r="G195">
        <f t="shared" si="25"/>
        <v>4</v>
      </c>
      <c r="H195" s="12">
        <v>1.5</v>
      </c>
      <c r="L195">
        <f t="shared" si="26"/>
        <v>7.5</v>
      </c>
    </row>
    <row r="196" spans="1:13" x14ac:dyDescent="0.25">
      <c r="A196" s="15">
        <v>43295</v>
      </c>
      <c r="F196">
        <f t="shared" ref="F196:F259" si="28">C196-B196</f>
        <v>0</v>
      </c>
      <c r="G196">
        <f t="shared" ref="G196:G259" si="29">E196-D196</f>
        <v>0</v>
      </c>
      <c r="L196">
        <f t="shared" ref="L196:L259" si="30">(SUM(F196:K196))</f>
        <v>0</v>
      </c>
    </row>
    <row r="197" spans="1:13" x14ac:dyDescent="0.25">
      <c r="A197" s="15">
        <v>43296</v>
      </c>
      <c r="F197">
        <f t="shared" si="28"/>
        <v>0</v>
      </c>
      <c r="G197">
        <f t="shared" si="29"/>
        <v>0</v>
      </c>
      <c r="L197">
        <f t="shared" si="30"/>
        <v>0</v>
      </c>
      <c r="M197">
        <f t="shared" ref="M197" si="31">SUM(L191:L195)</f>
        <v>37.5</v>
      </c>
    </row>
    <row r="198" spans="1:13" x14ac:dyDescent="0.25">
      <c r="A198" s="10">
        <v>43297</v>
      </c>
      <c r="B198">
        <v>7</v>
      </c>
      <c r="C198">
        <v>13</v>
      </c>
      <c r="D198">
        <v>14</v>
      </c>
      <c r="E198">
        <v>16</v>
      </c>
      <c r="F198">
        <f t="shared" si="28"/>
        <v>6</v>
      </c>
      <c r="G198">
        <f t="shared" si="29"/>
        <v>2</v>
      </c>
      <c r="L198">
        <f t="shared" si="30"/>
        <v>8</v>
      </c>
    </row>
    <row r="199" spans="1:13" x14ac:dyDescent="0.25">
      <c r="A199" s="10">
        <v>43298</v>
      </c>
      <c r="B199">
        <v>7</v>
      </c>
      <c r="C199">
        <v>15</v>
      </c>
      <c r="F199">
        <f t="shared" si="28"/>
        <v>8</v>
      </c>
      <c r="G199">
        <f t="shared" si="29"/>
        <v>0</v>
      </c>
      <c r="L199">
        <f t="shared" si="30"/>
        <v>8</v>
      </c>
    </row>
    <row r="200" spans="1:13" x14ac:dyDescent="0.25">
      <c r="A200" s="10">
        <v>43299</v>
      </c>
      <c r="B200">
        <v>8.5</v>
      </c>
      <c r="C200">
        <v>17</v>
      </c>
      <c r="F200">
        <f t="shared" si="28"/>
        <v>8.5</v>
      </c>
      <c r="G200">
        <f t="shared" si="29"/>
        <v>0</v>
      </c>
      <c r="L200">
        <f t="shared" si="30"/>
        <v>8.5</v>
      </c>
    </row>
    <row r="201" spans="1:13" x14ac:dyDescent="0.25">
      <c r="A201" s="10">
        <v>43300</v>
      </c>
      <c r="B201">
        <v>8.5</v>
      </c>
      <c r="C201">
        <v>16</v>
      </c>
      <c r="F201">
        <f t="shared" si="28"/>
        <v>7.5</v>
      </c>
      <c r="G201">
        <f t="shared" si="29"/>
        <v>0</v>
      </c>
      <c r="L201">
        <f t="shared" si="30"/>
        <v>7.5</v>
      </c>
    </row>
    <row r="202" spans="1:13" x14ac:dyDescent="0.25">
      <c r="A202" s="10">
        <v>43301</v>
      </c>
      <c r="B202">
        <v>8.5</v>
      </c>
      <c r="C202">
        <v>12.5</v>
      </c>
      <c r="D202">
        <v>13.5</v>
      </c>
      <c r="E202">
        <v>17</v>
      </c>
      <c r="F202">
        <f t="shared" si="28"/>
        <v>4</v>
      </c>
      <c r="G202">
        <f t="shared" si="29"/>
        <v>3.5</v>
      </c>
      <c r="L202">
        <f t="shared" si="30"/>
        <v>7.5</v>
      </c>
    </row>
    <row r="203" spans="1:13" x14ac:dyDescent="0.25">
      <c r="A203" s="15">
        <v>43302</v>
      </c>
      <c r="F203">
        <f t="shared" si="28"/>
        <v>0</v>
      </c>
      <c r="G203">
        <f t="shared" si="29"/>
        <v>0</v>
      </c>
      <c r="L203">
        <f t="shared" si="30"/>
        <v>0</v>
      </c>
    </row>
    <row r="204" spans="1:13" x14ac:dyDescent="0.25">
      <c r="A204" s="15">
        <v>43303</v>
      </c>
      <c r="F204">
        <f t="shared" si="28"/>
        <v>0</v>
      </c>
      <c r="G204">
        <f t="shared" si="29"/>
        <v>0</v>
      </c>
      <c r="L204">
        <f t="shared" si="30"/>
        <v>0</v>
      </c>
      <c r="M204">
        <f t="shared" ref="M204" si="32">SUM(L198:L202)</f>
        <v>39.5</v>
      </c>
    </row>
    <row r="205" spans="1:13" x14ac:dyDescent="0.25">
      <c r="A205" s="10">
        <v>43304</v>
      </c>
      <c r="B205">
        <v>8.5</v>
      </c>
      <c r="C205">
        <v>12</v>
      </c>
      <c r="D205">
        <v>13</v>
      </c>
      <c r="E205">
        <v>17</v>
      </c>
      <c r="F205">
        <f t="shared" si="28"/>
        <v>3.5</v>
      </c>
      <c r="G205">
        <f t="shared" si="29"/>
        <v>4</v>
      </c>
      <c r="L205">
        <f t="shared" si="30"/>
        <v>7.5</v>
      </c>
    </row>
    <row r="206" spans="1:13" x14ac:dyDescent="0.25">
      <c r="A206" s="10">
        <v>43305</v>
      </c>
      <c r="B206">
        <v>8.5</v>
      </c>
      <c r="C206">
        <v>18</v>
      </c>
      <c r="F206">
        <f t="shared" si="28"/>
        <v>9.5</v>
      </c>
      <c r="G206">
        <f t="shared" si="29"/>
        <v>0</v>
      </c>
      <c r="L206">
        <f t="shared" si="30"/>
        <v>9.5</v>
      </c>
    </row>
    <row r="207" spans="1:13" x14ac:dyDescent="0.25">
      <c r="A207" s="10">
        <v>43306</v>
      </c>
      <c r="B207">
        <v>8.5</v>
      </c>
      <c r="C207">
        <v>17</v>
      </c>
      <c r="F207">
        <f t="shared" si="28"/>
        <v>8.5</v>
      </c>
      <c r="G207">
        <f t="shared" si="29"/>
        <v>0</v>
      </c>
      <c r="L207">
        <f t="shared" si="30"/>
        <v>8.5</v>
      </c>
    </row>
    <row r="208" spans="1:13" x14ac:dyDescent="0.25">
      <c r="A208" s="10">
        <v>43307</v>
      </c>
      <c r="B208">
        <v>9</v>
      </c>
      <c r="C208">
        <v>16</v>
      </c>
      <c r="F208">
        <f t="shared" si="28"/>
        <v>7</v>
      </c>
      <c r="G208">
        <f t="shared" si="29"/>
        <v>0</v>
      </c>
      <c r="L208">
        <f t="shared" si="30"/>
        <v>7</v>
      </c>
    </row>
    <row r="209" spans="1:13" x14ac:dyDescent="0.25">
      <c r="A209" s="10">
        <v>43308</v>
      </c>
      <c r="B209">
        <v>9</v>
      </c>
      <c r="C209">
        <v>14</v>
      </c>
      <c r="F209">
        <f t="shared" si="28"/>
        <v>5</v>
      </c>
      <c r="G209">
        <f t="shared" si="29"/>
        <v>0</v>
      </c>
      <c r="L209">
        <f t="shared" si="30"/>
        <v>5</v>
      </c>
    </row>
    <row r="210" spans="1:13" x14ac:dyDescent="0.25">
      <c r="A210" s="15">
        <v>43309</v>
      </c>
      <c r="F210">
        <f t="shared" si="28"/>
        <v>0</v>
      </c>
      <c r="G210">
        <f t="shared" si="29"/>
        <v>0</v>
      </c>
      <c r="L210">
        <f t="shared" si="30"/>
        <v>0</v>
      </c>
    </row>
    <row r="211" spans="1:13" x14ac:dyDescent="0.25">
      <c r="A211" s="15">
        <v>43310</v>
      </c>
      <c r="F211">
        <f t="shared" si="28"/>
        <v>0</v>
      </c>
      <c r="G211">
        <f t="shared" si="29"/>
        <v>0</v>
      </c>
      <c r="L211">
        <f t="shared" si="30"/>
        <v>0</v>
      </c>
      <c r="M211">
        <f t="shared" ref="M211" si="33">SUM(L205:L209)</f>
        <v>37.5</v>
      </c>
    </row>
    <row r="212" spans="1:13" x14ac:dyDescent="0.25">
      <c r="A212" s="10">
        <v>43311</v>
      </c>
      <c r="B212">
        <v>9</v>
      </c>
      <c r="C212">
        <v>12</v>
      </c>
      <c r="D212">
        <v>13</v>
      </c>
      <c r="E212">
        <v>17</v>
      </c>
      <c r="F212">
        <f t="shared" si="28"/>
        <v>3</v>
      </c>
      <c r="G212">
        <f t="shared" si="29"/>
        <v>4</v>
      </c>
      <c r="L212">
        <f t="shared" si="30"/>
        <v>7</v>
      </c>
    </row>
    <row r="213" spans="1:13" x14ac:dyDescent="0.25">
      <c r="A213" s="10">
        <v>43312</v>
      </c>
      <c r="B213">
        <v>8.5</v>
      </c>
      <c r="C213">
        <v>12</v>
      </c>
      <c r="D213">
        <v>12.5</v>
      </c>
      <c r="E213">
        <v>17</v>
      </c>
      <c r="F213">
        <f t="shared" si="28"/>
        <v>3.5</v>
      </c>
      <c r="G213">
        <f t="shared" si="29"/>
        <v>4.5</v>
      </c>
      <c r="L213">
        <f t="shared" si="30"/>
        <v>8</v>
      </c>
    </row>
    <row r="214" spans="1:13" x14ac:dyDescent="0.25">
      <c r="A214" s="10">
        <v>43313</v>
      </c>
      <c r="B214">
        <v>8.5</v>
      </c>
      <c r="C214">
        <v>12</v>
      </c>
      <c r="D214">
        <v>13</v>
      </c>
      <c r="E214">
        <v>17</v>
      </c>
      <c r="F214">
        <f t="shared" si="28"/>
        <v>3.5</v>
      </c>
      <c r="G214">
        <f t="shared" si="29"/>
        <v>4</v>
      </c>
      <c r="L214">
        <f t="shared" si="30"/>
        <v>7.5</v>
      </c>
    </row>
    <row r="215" spans="1:13" x14ac:dyDescent="0.25">
      <c r="A215" s="10">
        <v>43314</v>
      </c>
      <c r="F215">
        <f t="shared" si="28"/>
        <v>0</v>
      </c>
      <c r="G215">
        <f t="shared" si="29"/>
        <v>0</v>
      </c>
      <c r="L215">
        <f t="shared" si="30"/>
        <v>0</v>
      </c>
    </row>
    <row r="216" spans="1:13" x14ac:dyDescent="0.25">
      <c r="A216" s="10">
        <v>43315</v>
      </c>
      <c r="F216">
        <f t="shared" si="28"/>
        <v>0</v>
      </c>
      <c r="G216">
        <f t="shared" si="29"/>
        <v>0</v>
      </c>
      <c r="L216">
        <f t="shared" si="30"/>
        <v>0</v>
      </c>
    </row>
    <row r="217" spans="1:13" x14ac:dyDescent="0.25">
      <c r="A217" s="15">
        <v>43316</v>
      </c>
      <c r="F217">
        <f t="shared" si="28"/>
        <v>0</v>
      </c>
      <c r="G217">
        <f t="shared" si="29"/>
        <v>0</v>
      </c>
      <c r="L217">
        <f t="shared" si="30"/>
        <v>0</v>
      </c>
    </row>
    <row r="218" spans="1:13" x14ac:dyDescent="0.25">
      <c r="A218" s="15">
        <v>43317</v>
      </c>
      <c r="F218">
        <f t="shared" si="28"/>
        <v>0</v>
      </c>
      <c r="G218">
        <f t="shared" si="29"/>
        <v>0</v>
      </c>
      <c r="L218">
        <f t="shared" si="30"/>
        <v>0</v>
      </c>
      <c r="M218">
        <f t="shared" ref="M218" si="34">SUM(L212:L216)</f>
        <v>22.5</v>
      </c>
    </row>
    <row r="219" spans="1:13" x14ac:dyDescent="0.25">
      <c r="A219" s="10">
        <v>43318</v>
      </c>
      <c r="F219">
        <f t="shared" si="28"/>
        <v>0</v>
      </c>
      <c r="G219">
        <f t="shared" si="29"/>
        <v>0</v>
      </c>
      <c r="L219">
        <f t="shared" si="30"/>
        <v>0</v>
      </c>
    </row>
    <row r="220" spans="1:13" x14ac:dyDescent="0.25">
      <c r="A220" s="10">
        <v>43319</v>
      </c>
      <c r="F220">
        <f t="shared" si="28"/>
        <v>0</v>
      </c>
      <c r="G220">
        <f t="shared" si="29"/>
        <v>0</v>
      </c>
      <c r="L220">
        <f t="shared" si="30"/>
        <v>0</v>
      </c>
    </row>
    <row r="221" spans="1:13" x14ac:dyDescent="0.25">
      <c r="A221" s="10">
        <v>43320</v>
      </c>
      <c r="F221">
        <f t="shared" si="28"/>
        <v>0</v>
      </c>
      <c r="G221">
        <f t="shared" si="29"/>
        <v>0</v>
      </c>
      <c r="L221">
        <f t="shared" si="30"/>
        <v>0</v>
      </c>
    </row>
    <row r="222" spans="1:13" x14ac:dyDescent="0.25">
      <c r="A222" s="10">
        <v>43321</v>
      </c>
      <c r="F222">
        <f t="shared" si="28"/>
        <v>0</v>
      </c>
      <c r="G222">
        <f t="shared" si="29"/>
        <v>0</v>
      </c>
      <c r="L222">
        <f t="shared" si="30"/>
        <v>0</v>
      </c>
    </row>
    <row r="223" spans="1:13" x14ac:dyDescent="0.25">
      <c r="A223" s="10">
        <v>43322</v>
      </c>
      <c r="F223">
        <f t="shared" si="28"/>
        <v>0</v>
      </c>
      <c r="G223">
        <f t="shared" si="29"/>
        <v>0</v>
      </c>
      <c r="L223">
        <f t="shared" si="30"/>
        <v>0</v>
      </c>
    </row>
    <row r="224" spans="1:13" x14ac:dyDescent="0.25">
      <c r="A224" s="15">
        <v>43323</v>
      </c>
      <c r="F224">
        <f t="shared" si="28"/>
        <v>0</v>
      </c>
      <c r="G224">
        <f t="shared" si="29"/>
        <v>0</v>
      </c>
      <c r="L224">
        <f t="shared" si="30"/>
        <v>0</v>
      </c>
    </row>
    <row r="225" spans="1:13" x14ac:dyDescent="0.25">
      <c r="A225" s="15">
        <v>43324</v>
      </c>
      <c r="F225">
        <f t="shared" si="28"/>
        <v>0</v>
      </c>
      <c r="G225">
        <f t="shared" si="29"/>
        <v>0</v>
      </c>
      <c r="L225">
        <f t="shared" si="30"/>
        <v>0</v>
      </c>
      <c r="M225">
        <f t="shared" ref="M225" si="35">SUM(L219:L223)</f>
        <v>0</v>
      </c>
    </row>
    <row r="226" spans="1:13" x14ac:dyDescent="0.25">
      <c r="A226" s="10">
        <v>43325</v>
      </c>
      <c r="F226">
        <f t="shared" si="28"/>
        <v>0</v>
      </c>
      <c r="G226">
        <f t="shared" si="29"/>
        <v>0</v>
      </c>
      <c r="L226">
        <f t="shared" si="30"/>
        <v>0</v>
      </c>
    </row>
    <row r="227" spans="1:13" x14ac:dyDescent="0.25">
      <c r="A227" s="10">
        <v>43326</v>
      </c>
      <c r="F227">
        <f t="shared" si="28"/>
        <v>0</v>
      </c>
      <c r="G227">
        <f t="shared" si="29"/>
        <v>0</v>
      </c>
      <c r="L227">
        <f t="shared" si="30"/>
        <v>0</v>
      </c>
    </row>
    <row r="228" spans="1:13" x14ac:dyDescent="0.25">
      <c r="A228" s="10">
        <v>43327</v>
      </c>
      <c r="F228">
        <f t="shared" si="28"/>
        <v>0</v>
      </c>
      <c r="G228">
        <f t="shared" si="29"/>
        <v>0</v>
      </c>
      <c r="L228">
        <f t="shared" si="30"/>
        <v>0</v>
      </c>
    </row>
    <row r="229" spans="1:13" x14ac:dyDescent="0.25">
      <c r="A229" s="10">
        <v>43328</v>
      </c>
      <c r="F229">
        <f t="shared" si="28"/>
        <v>0</v>
      </c>
      <c r="G229">
        <f t="shared" si="29"/>
        <v>0</v>
      </c>
      <c r="L229">
        <f t="shared" si="30"/>
        <v>0</v>
      </c>
    </row>
    <row r="230" spans="1:13" x14ac:dyDescent="0.25">
      <c r="A230" s="10">
        <v>43329</v>
      </c>
      <c r="F230">
        <f t="shared" si="28"/>
        <v>0</v>
      </c>
      <c r="G230">
        <f t="shared" si="29"/>
        <v>0</v>
      </c>
      <c r="L230">
        <f t="shared" si="30"/>
        <v>0</v>
      </c>
    </row>
    <row r="231" spans="1:13" x14ac:dyDescent="0.25">
      <c r="A231" s="15">
        <v>43330</v>
      </c>
      <c r="F231">
        <f t="shared" si="28"/>
        <v>0</v>
      </c>
      <c r="G231">
        <f t="shared" si="29"/>
        <v>0</v>
      </c>
      <c r="L231">
        <f t="shared" si="30"/>
        <v>0</v>
      </c>
    </row>
    <row r="232" spans="1:13" x14ac:dyDescent="0.25">
      <c r="A232" s="15">
        <v>43331</v>
      </c>
      <c r="F232">
        <f t="shared" si="28"/>
        <v>0</v>
      </c>
      <c r="G232">
        <f t="shared" si="29"/>
        <v>0</v>
      </c>
      <c r="L232">
        <f t="shared" si="30"/>
        <v>0</v>
      </c>
      <c r="M232">
        <f t="shared" ref="M232" si="36">SUM(L226:L230)</f>
        <v>0</v>
      </c>
    </row>
    <row r="233" spans="1:13" x14ac:dyDescent="0.25">
      <c r="A233" s="10">
        <v>43332</v>
      </c>
      <c r="F233">
        <f t="shared" si="28"/>
        <v>0</v>
      </c>
      <c r="G233">
        <f t="shared" si="29"/>
        <v>0</v>
      </c>
      <c r="L233">
        <f t="shared" si="30"/>
        <v>0</v>
      </c>
    </row>
    <row r="234" spans="1:13" x14ac:dyDescent="0.25">
      <c r="A234" s="10">
        <v>43333</v>
      </c>
      <c r="F234">
        <f t="shared" si="28"/>
        <v>0</v>
      </c>
      <c r="G234">
        <f t="shared" si="29"/>
        <v>0</v>
      </c>
      <c r="L234">
        <f t="shared" si="30"/>
        <v>0</v>
      </c>
    </row>
    <row r="235" spans="1:13" x14ac:dyDescent="0.25">
      <c r="A235" s="10">
        <v>43334</v>
      </c>
      <c r="F235">
        <f t="shared" si="28"/>
        <v>0</v>
      </c>
      <c r="G235">
        <f t="shared" si="29"/>
        <v>0</v>
      </c>
      <c r="L235">
        <f t="shared" si="30"/>
        <v>0</v>
      </c>
    </row>
    <row r="236" spans="1:13" x14ac:dyDescent="0.25">
      <c r="A236" s="10">
        <v>43335</v>
      </c>
      <c r="F236">
        <f t="shared" si="28"/>
        <v>0</v>
      </c>
      <c r="G236">
        <f t="shared" si="29"/>
        <v>0</v>
      </c>
      <c r="L236">
        <f t="shared" si="30"/>
        <v>0</v>
      </c>
    </row>
    <row r="237" spans="1:13" x14ac:dyDescent="0.25">
      <c r="A237" s="10">
        <v>43336</v>
      </c>
      <c r="F237">
        <f t="shared" si="28"/>
        <v>0</v>
      </c>
      <c r="G237">
        <f t="shared" si="29"/>
        <v>0</v>
      </c>
      <c r="L237">
        <f t="shared" si="30"/>
        <v>0</v>
      </c>
    </row>
    <row r="238" spans="1:13" x14ac:dyDescent="0.25">
      <c r="A238" s="15">
        <v>43337</v>
      </c>
      <c r="F238">
        <f t="shared" si="28"/>
        <v>0</v>
      </c>
      <c r="G238">
        <f t="shared" si="29"/>
        <v>0</v>
      </c>
      <c r="L238">
        <f t="shared" si="30"/>
        <v>0</v>
      </c>
    </row>
    <row r="239" spans="1:13" x14ac:dyDescent="0.25">
      <c r="A239" s="15">
        <v>43338</v>
      </c>
      <c r="F239">
        <f t="shared" si="28"/>
        <v>0</v>
      </c>
      <c r="G239">
        <f t="shared" si="29"/>
        <v>0</v>
      </c>
      <c r="L239">
        <f t="shared" si="30"/>
        <v>0</v>
      </c>
      <c r="M239">
        <f t="shared" ref="M239" si="37">SUM(L233:L237)</f>
        <v>0</v>
      </c>
    </row>
    <row r="240" spans="1:13" x14ac:dyDescent="0.25">
      <c r="A240" s="10">
        <v>43339</v>
      </c>
      <c r="B240">
        <v>8.5</v>
      </c>
      <c r="C240">
        <v>14</v>
      </c>
      <c r="D240">
        <v>15</v>
      </c>
      <c r="E240">
        <v>17</v>
      </c>
      <c r="F240">
        <f t="shared" si="28"/>
        <v>5.5</v>
      </c>
      <c r="G240">
        <f t="shared" si="29"/>
        <v>2</v>
      </c>
      <c r="L240">
        <f t="shared" si="30"/>
        <v>7.5</v>
      </c>
    </row>
    <row r="241" spans="1:13" x14ac:dyDescent="0.25">
      <c r="A241" s="10">
        <v>43340</v>
      </c>
      <c r="B241">
        <v>8.5</v>
      </c>
      <c r="C241">
        <v>13.5</v>
      </c>
      <c r="F241">
        <f t="shared" si="28"/>
        <v>5</v>
      </c>
      <c r="G241">
        <f t="shared" si="29"/>
        <v>0</v>
      </c>
      <c r="L241">
        <f t="shared" si="30"/>
        <v>5</v>
      </c>
    </row>
    <row r="242" spans="1:13" x14ac:dyDescent="0.25">
      <c r="A242" s="10">
        <v>43341</v>
      </c>
      <c r="B242">
        <v>8.5</v>
      </c>
      <c r="C242">
        <v>17</v>
      </c>
      <c r="F242">
        <f t="shared" si="28"/>
        <v>8.5</v>
      </c>
      <c r="G242">
        <f t="shared" si="29"/>
        <v>0</v>
      </c>
      <c r="L242">
        <f t="shared" si="30"/>
        <v>8.5</v>
      </c>
    </row>
    <row r="243" spans="1:13" x14ac:dyDescent="0.25">
      <c r="A243" s="10">
        <v>43342</v>
      </c>
      <c r="B243">
        <v>5.5</v>
      </c>
      <c r="C243">
        <v>17</v>
      </c>
      <c r="F243">
        <f t="shared" si="28"/>
        <v>11.5</v>
      </c>
      <c r="G243">
        <f t="shared" si="29"/>
        <v>0</v>
      </c>
      <c r="L243">
        <f t="shared" si="30"/>
        <v>11.5</v>
      </c>
    </row>
    <row r="244" spans="1:13" x14ac:dyDescent="0.25">
      <c r="A244" s="10">
        <v>43343</v>
      </c>
      <c r="B244">
        <v>8.5</v>
      </c>
      <c r="C244">
        <v>16</v>
      </c>
      <c r="F244">
        <f t="shared" si="28"/>
        <v>7.5</v>
      </c>
      <c r="G244">
        <f t="shared" si="29"/>
        <v>0</v>
      </c>
      <c r="L244">
        <f t="shared" si="30"/>
        <v>7.5</v>
      </c>
    </row>
    <row r="245" spans="1:13" x14ac:dyDescent="0.25">
      <c r="A245" s="15">
        <v>43344</v>
      </c>
      <c r="F245">
        <f t="shared" si="28"/>
        <v>0</v>
      </c>
      <c r="G245">
        <f t="shared" si="29"/>
        <v>0</v>
      </c>
      <c r="L245">
        <f t="shared" si="30"/>
        <v>0</v>
      </c>
    </row>
    <row r="246" spans="1:13" x14ac:dyDescent="0.25">
      <c r="A246" s="15">
        <v>43345</v>
      </c>
      <c r="F246">
        <f t="shared" si="28"/>
        <v>0</v>
      </c>
      <c r="G246">
        <f t="shared" si="29"/>
        <v>0</v>
      </c>
      <c r="L246">
        <f t="shared" si="30"/>
        <v>0</v>
      </c>
      <c r="M246">
        <f t="shared" ref="M246" si="38">SUM(L240:L244)</f>
        <v>40</v>
      </c>
    </row>
    <row r="247" spans="1:13" x14ac:dyDescent="0.25">
      <c r="A247" s="10">
        <v>43346</v>
      </c>
      <c r="F247">
        <f t="shared" si="28"/>
        <v>0</v>
      </c>
      <c r="G247">
        <f t="shared" si="29"/>
        <v>0</v>
      </c>
      <c r="K247" s="12">
        <v>7.5</v>
      </c>
      <c r="L247">
        <f t="shared" si="30"/>
        <v>7.5</v>
      </c>
    </row>
    <row r="248" spans="1:13" x14ac:dyDescent="0.25">
      <c r="A248" s="10">
        <v>43347</v>
      </c>
      <c r="B248">
        <v>7.5</v>
      </c>
      <c r="C248">
        <v>13.5</v>
      </c>
      <c r="F248">
        <f t="shared" si="28"/>
        <v>6</v>
      </c>
      <c r="G248">
        <f t="shared" si="29"/>
        <v>0</v>
      </c>
      <c r="L248">
        <f t="shared" si="30"/>
        <v>6</v>
      </c>
    </row>
    <row r="249" spans="1:13" x14ac:dyDescent="0.25">
      <c r="A249" s="10">
        <v>43348</v>
      </c>
      <c r="B249">
        <v>8</v>
      </c>
      <c r="C249">
        <v>17</v>
      </c>
      <c r="F249">
        <f t="shared" si="28"/>
        <v>9</v>
      </c>
      <c r="G249">
        <f t="shared" si="29"/>
        <v>0</v>
      </c>
      <c r="L249">
        <f t="shared" si="30"/>
        <v>9</v>
      </c>
    </row>
    <row r="250" spans="1:13" x14ac:dyDescent="0.25">
      <c r="A250" s="10">
        <v>43349</v>
      </c>
      <c r="B250">
        <v>8.5</v>
      </c>
      <c r="C250">
        <v>10</v>
      </c>
      <c r="D250">
        <v>11</v>
      </c>
      <c r="E250">
        <v>17</v>
      </c>
      <c r="F250">
        <f t="shared" si="28"/>
        <v>1.5</v>
      </c>
      <c r="G250">
        <f t="shared" si="29"/>
        <v>6</v>
      </c>
      <c r="L250">
        <f t="shared" si="30"/>
        <v>7.5</v>
      </c>
    </row>
    <row r="251" spans="1:13" x14ac:dyDescent="0.25">
      <c r="A251" s="10">
        <v>43350</v>
      </c>
      <c r="B251">
        <v>8.5</v>
      </c>
      <c r="C251">
        <v>17</v>
      </c>
      <c r="F251">
        <f t="shared" si="28"/>
        <v>8.5</v>
      </c>
      <c r="G251">
        <f t="shared" si="29"/>
        <v>0</v>
      </c>
      <c r="L251">
        <f t="shared" si="30"/>
        <v>8.5</v>
      </c>
    </row>
    <row r="252" spans="1:13" x14ac:dyDescent="0.25">
      <c r="A252" s="15">
        <v>43351</v>
      </c>
      <c r="F252">
        <f t="shared" si="28"/>
        <v>0</v>
      </c>
      <c r="G252">
        <f t="shared" si="29"/>
        <v>0</v>
      </c>
      <c r="L252">
        <f t="shared" si="30"/>
        <v>0</v>
      </c>
    </row>
    <row r="253" spans="1:13" x14ac:dyDescent="0.25">
      <c r="A253" s="15">
        <v>43352</v>
      </c>
      <c r="F253">
        <f t="shared" si="28"/>
        <v>0</v>
      </c>
      <c r="G253">
        <f t="shared" si="29"/>
        <v>0</v>
      </c>
      <c r="L253">
        <f t="shared" si="30"/>
        <v>0</v>
      </c>
      <c r="M253">
        <f t="shared" ref="M253" si="39">SUM(L247:L251)</f>
        <v>38.5</v>
      </c>
    </row>
    <row r="254" spans="1:13" x14ac:dyDescent="0.25">
      <c r="A254" s="10">
        <v>43353</v>
      </c>
      <c r="B254">
        <v>8.5</v>
      </c>
      <c r="C254">
        <v>17</v>
      </c>
      <c r="F254">
        <f t="shared" si="28"/>
        <v>8.5</v>
      </c>
      <c r="G254">
        <f t="shared" si="29"/>
        <v>0</v>
      </c>
      <c r="L254">
        <f t="shared" si="30"/>
        <v>8.5</v>
      </c>
    </row>
    <row r="255" spans="1:13" x14ac:dyDescent="0.25">
      <c r="A255" s="10">
        <v>43354</v>
      </c>
      <c r="B255">
        <v>9</v>
      </c>
      <c r="C255">
        <v>13.5</v>
      </c>
      <c r="F255">
        <f t="shared" si="28"/>
        <v>4.5</v>
      </c>
      <c r="G255">
        <f t="shared" si="29"/>
        <v>0</v>
      </c>
      <c r="L255">
        <f t="shared" si="30"/>
        <v>4.5</v>
      </c>
    </row>
    <row r="256" spans="1:13" x14ac:dyDescent="0.25">
      <c r="A256" s="10">
        <v>43355</v>
      </c>
      <c r="F256">
        <f t="shared" si="28"/>
        <v>0</v>
      </c>
      <c r="G256">
        <f t="shared" si="29"/>
        <v>0</v>
      </c>
      <c r="L256">
        <f t="shared" si="30"/>
        <v>0</v>
      </c>
    </row>
    <row r="257" spans="1:13" x14ac:dyDescent="0.25">
      <c r="A257" s="10">
        <v>43356</v>
      </c>
      <c r="F257">
        <f t="shared" si="28"/>
        <v>0</v>
      </c>
      <c r="G257">
        <f t="shared" si="29"/>
        <v>0</v>
      </c>
      <c r="K257" s="12">
        <v>30</v>
      </c>
      <c r="L257">
        <f t="shared" si="30"/>
        <v>30</v>
      </c>
    </row>
    <row r="258" spans="1:13" x14ac:dyDescent="0.25">
      <c r="A258" s="10">
        <v>43357</v>
      </c>
      <c r="B258">
        <v>9</v>
      </c>
      <c r="C258">
        <v>11.5</v>
      </c>
      <c r="F258">
        <f t="shared" si="28"/>
        <v>2.5</v>
      </c>
      <c r="G258">
        <f t="shared" si="29"/>
        <v>0</v>
      </c>
      <c r="L258">
        <f t="shared" si="30"/>
        <v>2.5</v>
      </c>
    </row>
    <row r="259" spans="1:13" x14ac:dyDescent="0.25">
      <c r="A259" s="15">
        <v>43358</v>
      </c>
      <c r="F259">
        <f t="shared" si="28"/>
        <v>0</v>
      </c>
      <c r="G259">
        <f t="shared" si="29"/>
        <v>0</v>
      </c>
      <c r="L259">
        <f t="shared" si="30"/>
        <v>0</v>
      </c>
    </row>
    <row r="260" spans="1:13" x14ac:dyDescent="0.25">
      <c r="A260" s="15">
        <v>43359</v>
      </c>
      <c r="F260">
        <f t="shared" ref="F260:F323" si="40">C260-B260</f>
        <v>0</v>
      </c>
      <c r="G260">
        <f t="shared" ref="G260:G323" si="41">E260-D260</f>
        <v>0</v>
      </c>
      <c r="L260">
        <f t="shared" ref="L260:L323" si="42">(SUM(F260:K260))</f>
        <v>0</v>
      </c>
      <c r="M260">
        <f t="shared" ref="M260" si="43">SUM(L254:L258)</f>
        <v>45.5</v>
      </c>
    </row>
    <row r="261" spans="1:13" x14ac:dyDescent="0.25">
      <c r="A261" s="10">
        <v>43360</v>
      </c>
      <c r="B261">
        <v>8.5</v>
      </c>
      <c r="C261">
        <v>12.5</v>
      </c>
      <c r="D261">
        <v>13.5</v>
      </c>
      <c r="E261">
        <v>17</v>
      </c>
      <c r="F261">
        <f t="shared" si="40"/>
        <v>4</v>
      </c>
      <c r="G261">
        <f t="shared" si="41"/>
        <v>3.5</v>
      </c>
      <c r="L261">
        <f t="shared" si="42"/>
        <v>7.5</v>
      </c>
    </row>
    <row r="262" spans="1:13" x14ac:dyDescent="0.25">
      <c r="A262" s="10">
        <v>43361</v>
      </c>
      <c r="B262">
        <v>8</v>
      </c>
      <c r="C262">
        <v>13.5</v>
      </c>
      <c r="F262">
        <f t="shared" si="40"/>
        <v>5.5</v>
      </c>
      <c r="G262">
        <f t="shared" si="41"/>
        <v>0</v>
      </c>
      <c r="L262">
        <f t="shared" si="42"/>
        <v>5.5</v>
      </c>
    </row>
    <row r="263" spans="1:13" x14ac:dyDescent="0.25">
      <c r="A263" s="10">
        <v>43362</v>
      </c>
      <c r="B263">
        <v>8</v>
      </c>
      <c r="C263">
        <v>17</v>
      </c>
      <c r="F263">
        <f t="shared" si="40"/>
        <v>9</v>
      </c>
      <c r="G263">
        <f t="shared" si="41"/>
        <v>0</v>
      </c>
      <c r="L263">
        <f t="shared" si="42"/>
        <v>9</v>
      </c>
    </row>
    <row r="264" spans="1:13" x14ac:dyDescent="0.25">
      <c r="A264" s="10">
        <v>43363</v>
      </c>
      <c r="B264">
        <v>8.5</v>
      </c>
      <c r="C264">
        <v>17</v>
      </c>
      <c r="F264">
        <f t="shared" si="40"/>
        <v>8.5</v>
      </c>
      <c r="G264">
        <f t="shared" si="41"/>
        <v>0</v>
      </c>
      <c r="L264">
        <f t="shared" si="42"/>
        <v>8.5</v>
      </c>
    </row>
    <row r="265" spans="1:13" x14ac:dyDescent="0.25">
      <c r="A265" s="10">
        <v>43364</v>
      </c>
      <c r="B265">
        <v>8.5</v>
      </c>
      <c r="C265">
        <v>17</v>
      </c>
      <c r="F265">
        <f t="shared" si="40"/>
        <v>8.5</v>
      </c>
      <c r="G265">
        <f t="shared" si="41"/>
        <v>0</v>
      </c>
      <c r="L265">
        <f t="shared" si="42"/>
        <v>8.5</v>
      </c>
    </row>
    <row r="266" spans="1:13" x14ac:dyDescent="0.25">
      <c r="A266" s="15">
        <v>43365</v>
      </c>
      <c r="F266">
        <f t="shared" si="40"/>
        <v>0</v>
      </c>
      <c r="G266">
        <f t="shared" si="41"/>
        <v>0</v>
      </c>
      <c r="L266">
        <f t="shared" si="42"/>
        <v>0</v>
      </c>
    </row>
    <row r="267" spans="1:13" x14ac:dyDescent="0.25">
      <c r="A267" s="15">
        <v>43366</v>
      </c>
      <c r="F267">
        <f t="shared" si="40"/>
        <v>0</v>
      </c>
      <c r="G267">
        <f t="shared" si="41"/>
        <v>0</v>
      </c>
      <c r="L267">
        <f t="shared" si="42"/>
        <v>0</v>
      </c>
      <c r="M267">
        <f t="shared" ref="M267" si="44">SUM(L261:L265)</f>
        <v>39</v>
      </c>
    </row>
    <row r="268" spans="1:13" x14ac:dyDescent="0.25">
      <c r="A268" s="10">
        <v>43367</v>
      </c>
      <c r="F268">
        <f t="shared" si="40"/>
        <v>0</v>
      </c>
      <c r="G268">
        <f t="shared" si="41"/>
        <v>0</v>
      </c>
      <c r="I268" s="12">
        <v>7.5</v>
      </c>
      <c r="L268">
        <f t="shared" si="42"/>
        <v>7.5</v>
      </c>
    </row>
    <row r="269" spans="1:13" x14ac:dyDescent="0.25">
      <c r="A269" s="10">
        <v>43368</v>
      </c>
      <c r="B269">
        <v>8</v>
      </c>
      <c r="C269">
        <v>13</v>
      </c>
      <c r="D269">
        <v>21</v>
      </c>
      <c r="E269">
        <v>23.5</v>
      </c>
      <c r="F269">
        <f t="shared" si="40"/>
        <v>5</v>
      </c>
      <c r="G269">
        <f t="shared" si="41"/>
        <v>2.5</v>
      </c>
      <c r="L269">
        <f t="shared" si="42"/>
        <v>7.5</v>
      </c>
    </row>
    <row r="270" spans="1:13" x14ac:dyDescent="0.25">
      <c r="A270" s="10">
        <v>43369</v>
      </c>
      <c r="B270">
        <v>8.5</v>
      </c>
      <c r="C270">
        <v>12.5</v>
      </c>
      <c r="D270">
        <v>13.5</v>
      </c>
      <c r="E270">
        <v>17</v>
      </c>
      <c r="F270">
        <f t="shared" si="40"/>
        <v>4</v>
      </c>
      <c r="G270">
        <f t="shared" si="41"/>
        <v>3.5</v>
      </c>
      <c r="L270">
        <f t="shared" si="42"/>
        <v>7.5</v>
      </c>
    </row>
    <row r="271" spans="1:13" x14ac:dyDescent="0.25">
      <c r="A271" s="10">
        <v>43370</v>
      </c>
      <c r="B271">
        <v>8.5</v>
      </c>
      <c r="C271">
        <v>16</v>
      </c>
      <c r="F271">
        <f t="shared" si="40"/>
        <v>7.5</v>
      </c>
      <c r="G271">
        <f t="shared" si="41"/>
        <v>0</v>
      </c>
      <c r="L271">
        <f t="shared" si="42"/>
        <v>7.5</v>
      </c>
    </row>
    <row r="272" spans="1:13" x14ac:dyDescent="0.25">
      <c r="A272" s="10">
        <v>43371</v>
      </c>
      <c r="B272">
        <v>7</v>
      </c>
      <c r="C272">
        <v>16</v>
      </c>
      <c r="F272">
        <f t="shared" si="40"/>
        <v>9</v>
      </c>
      <c r="G272">
        <f t="shared" si="41"/>
        <v>0</v>
      </c>
      <c r="L272">
        <f t="shared" si="42"/>
        <v>9</v>
      </c>
    </row>
    <row r="273" spans="1:14" x14ac:dyDescent="0.25">
      <c r="A273" s="15">
        <v>43372</v>
      </c>
      <c r="F273">
        <f t="shared" si="40"/>
        <v>0</v>
      </c>
      <c r="G273">
        <f t="shared" si="41"/>
        <v>0</v>
      </c>
      <c r="L273">
        <f t="shared" si="42"/>
        <v>0</v>
      </c>
    </row>
    <row r="274" spans="1:14" x14ac:dyDescent="0.25">
      <c r="A274" s="15">
        <v>43373</v>
      </c>
      <c r="F274">
        <f t="shared" si="40"/>
        <v>0</v>
      </c>
      <c r="G274">
        <f t="shared" si="41"/>
        <v>0</v>
      </c>
      <c r="L274">
        <f t="shared" si="42"/>
        <v>0</v>
      </c>
      <c r="M274">
        <f t="shared" ref="M274" si="45">SUM(L268:L272)</f>
        <v>39</v>
      </c>
    </row>
    <row r="275" spans="1:14" x14ac:dyDescent="0.25">
      <c r="A275" s="10">
        <v>43374</v>
      </c>
      <c r="B275">
        <v>8</v>
      </c>
      <c r="C275">
        <v>17</v>
      </c>
      <c r="F275">
        <f t="shared" si="40"/>
        <v>9</v>
      </c>
      <c r="G275">
        <f t="shared" si="41"/>
        <v>0</v>
      </c>
      <c r="L275">
        <f t="shared" si="42"/>
        <v>9</v>
      </c>
      <c r="N275">
        <v>4</v>
      </c>
    </row>
    <row r="276" spans="1:14" x14ac:dyDescent="0.25">
      <c r="A276" s="10">
        <v>43375</v>
      </c>
      <c r="B276">
        <v>8</v>
      </c>
      <c r="C276">
        <v>13</v>
      </c>
      <c r="F276">
        <f t="shared" si="40"/>
        <v>5</v>
      </c>
      <c r="G276">
        <f t="shared" si="41"/>
        <v>0</v>
      </c>
      <c r="L276">
        <f t="shared" si="42"/>
        <v>5</v>
      </c>
      <c r="N276">
        <v>6</v>
      </c>
    </row>
    <row r="277" spans="1:14" x14ac:dyDescent="0.25">
      <c r="A277" s="10">
        <v>43376</v>
      </c>
      <c r="B277">
        <v>7</v>
      </c>
      <c r="C277">
        <v>17.5</v>
      </c>
      <c r="F277">
        <f t="shared" si="40"/>
        <v>10.5</v>
      </c>
      <c r="G277">
        <f t="shared" si="41"/>
        <v>0</v>
      </c>
      <c r="L277">
        <f t="shared" si="42"/>
        <v>10.5</v>
      </c>
      <c r="N277">
        <v>3</v>
      </c>
    </row>
    <row r="278" spans="1:14" x14ac:dyDescent="0.25">
      <c r="A278" s="10">
        <v>43377</v>
      </c>
      <c r="B278">
        <v>9</v>
      </c>
      <c r="C278">
        <v>12</v>
      </c>
      <c r="D278">
        <v>13</v>
      </c>
      <c r="E278">
        <v>18.5</v>
      </c>
      <c r="F278">
        <f t="shared" si="40"/>
        <v>3</v>
      </c>
      <c r="G278">
        <f t="shared" si="41"/>
        <v>5.5</v>
      </c>
      <c r="L278">
        <f t="shared" si="42"/>
        <v>8.5</v>
      </c>
    </row>
    <row r="279" spans="1:14" x14ac:dyDescent="0.25">
      <c r="A279" s="10">
        <v>43378</v>
      </c>
      <c r="B279">
        <v>8</v>
      </c>
      <c r="C279">
        <v>16</v>
      </c>
      <c r="F279">
        <f t="shared" si="40"/>
        <v>8</v>
      </c>
      <c r="G279">
        <f t="shared" si="41"/>
        <v>0</v>
      </c>
      <c r="L279">
        <f t="shared" si="42"/>
        <v>8</v>
      </c>
    </row>
    <row r="280" spans="1:14" x14ac:dyDescent="0.25">
      <c r="A280" s="15">
        <v>43379</v>
      </c>
      <c r="F280">
        <f t="shared" si="40"/>
        <v>0</v>
      </c>
      <c r="G280">
        <f t="shared" si="41"/>
        <v>0</v>
      </c>
      <c r="L280">
        <f t="shared" si="42"/>
        <v>0</v>
      </c>
    </row>
    <row r="281" spans="1:14" x14ac:dyDescent="0.25">
      <c r="A281" s="15">
        <v>43380</v>
      </c>
      <c r="F281">
        <f t="shared" si="40"/>
        <v>0</v>
      </c>
      <c r="G281">
        <f t="shared" si="41"/>
        <v>0</v>
      </c>
      <c r="L281">
        <f t="shared" si="42"/>
        <v>0</v>
      </c>
      <c r="M281">
        <f t="shared" ref="M281" si="46">SUM(L275:L279)</f>
        <v>41</v>
      </c>
    </row>
    <row r="282" spans="1:14" x14ac:dyDescent="0.25">
      <c r="A282" s="10">
        <v>43381</v>
      </c>
      <c r="B282">
        <v>8</v>
      </c>
      <c r="C282">
        <v>12</v>
      </c>
      <c r="D282">
        <v>13</v>
      </c>
      <c r="E282">
        <v>17</v>
      </c>
      <c r="F282">
        <f t="shared" si="40"/>
        <v>4</v>
      </c>
      <c r="G282">
        <f t="shared" si="41"/>
        <v>4</v>
      </c>
      <c r="L282">
        <f t="shared" si="42"/>
        <v>8</v>
      </c>
    </row>
    <row r="283" spans="1:14" x14ac:dyDescent="0.25">
      <c r="A283" s="10">
        <v>43382</v>
      </c>
      <c r="B283">
        <v>8</v>
      </c>
      <c r="C283">
        <v>13</v>
      </c>
      <c r="D283">
        <v>17</v>
      </c>
      <c r="E283">
        <v>20</v>
      </c>
      <c r="F283">
        <f t="shared" si="40"/>
        <v>5</v>
      </c>
      <c r="G283">
        <f t="shared" si="41"/>
        <v>3</v>
      </c>
      <c r="L283">
        <f t="shared" si="42"/>
        <v>8</v>
      </c>
    </row>
    <row r="284" spans="1:14" x14ac:dyDescent="0.25">
      <c r="A284" s="10">
        <v>43383</v>
      </c>
      <c r="B284">
        <v>8</v>
      </c>
      <c r="C284">
        <v>12</v>
      </c>
      <c r="D284">
        <v>13</v>
      </c>
      <c r="E284">
        <v>21</v>
      </c>
      <c r="F284">
        <f t="shared" si="40"/>
        <v>4</v>
      </c>
      <c r="G284">
        <f t="shared" si="41"/>
        <v>8</v>
      </c>
      <c r="L284">
        <f t="shared" si="42"/>
        <v>12</v>
      </c>
    </row>
    <row r="285" spans="1:14" x14ac:dyDescent="0.25">
      <c r="A285" s="10">
        <v>43384</v>
      </c>
      <c r="B285">
        <v>8.5</v>
      </c>
      <c r="C285">
        <v>12</v>
      </c>
      <c r="D285">
        <v>13</v>
      </c>
      <c r="E285">
        <v>17</v>
      </c>
      <c r="F285">
        <f t="shared" si="40"/>
        <v>3.5</v>
      </c>
      <c r="G285">
        <f t="shared" si="41"/>
        <v>4</v>
      </c>
      <c r="L285">
        <f t="shared" si="42"/>
        <v>7.5</v>
      </c>
    </row>
    <row r="286" spans="1:14" x14ac:dyDescent="0.25">
      <c r="A286" s="10">
        <v>43385</v>
      </c>
      <c r="B286">
        <v>8.5</v>
      </c>
      <c r="C286">
        <v>12</v>
      </c>
      <c r="F286">
        <f t="shared" si="40"/>
        <v>3.5</v>
      </c>
      <c r="G286">
        <f t="shared" si="41"/>
        <v>0</v>
      </c>
      <c r="L286">
        <f t="shared" si="42"/>
        <v>3.5</v>
      </c>
    </row>
    <row r="287" spans="1:14" x14ac:dyDescent="0.25">
      <c r="A287" s="15">
        <v>43386</v>
      </c>
      <c r="F287">
        <f t="shared" si="40"/>
        <v>0</v>
      </c>
      <c r="G287">
        <f t="shared" si="41"/>
        <v>0</v>
      </c>
      <c r="L287">
        <f t="shared" si="42"/>
        <v>0</v>
      </c>
    </row>
    <row r="288" spans="1:14" x14ac:dyDescent="0.25">
      <c r="A288" s="15">
        <v>43387</v>
      </c>
      <c r="B288">
        <v>13</v>
      </c>
      <c r="C288">
        <v>18.5</v>
      </c>
      <c r="F288">
        <f t="shared" si="40"/>
        <v>5.5</v>
      </c>
      <c r="G288">
        <f t="shared" si="41"/>
        <v>0</v>
      </c>
      <c r="L288">
        <f t="shared" si="42"/>
        <v>5.5</v>
      </c>
      <c r="M288">
        <f t="shared" ref="M288" si="47">SUM(L282:L286)</f>
        <v>39</v>
      </c>
    </row>
    <row r="289" spans="1:13" x14ac:dyDescent="0.25">
      <c r="A289" s="10">
        <v>43388</v>
      </c>
      <c r="B289">
        <v>4</v>
      </c>
      <c r="C289">
        <v>17</v>
      </c>
      <c r="F289">
        <f t="shared" si="40"/>
        <v>13</v>
      </c>
      <c r="G289">
        <f t="shared" si="41"/>
        <v>0</v>
      </c>
      <c r="L289">
        <f t="shared" si="42"/>
        <v>13</v>
      </c>
    </row>
    <row r="290" spans="1:13" x14ac:dyDescent="0.25">
      <c r="A290" s="10">
        <v>43389</v>
      </c>
      <c r="B290">
        <v>8.5</v>
      </c>
      <c r="C290">
        <v>14</v>
      </c>
      <c r="F290">
        <f t="shared" si="40"/>
        <v>5.5</v>
      </c>
      <c r="G290">
        <f t="shared" si="41"/>
        <v>0</v>
      </c>
      <c r="L290">
        <f t="shared" si="42"/>
        <v>5.5</v>
      </c>
    </row>
    <row r="291" spans="1:13" x14ac:dyDescent="0.25">
      <c r="A291" s="10">
        <v>43390</v>
      </c>
      <c r="B291">
        <v>8.5</v>
      </c>
      <c r="C291">
        <v>19.5</v>
      </c>
      <c r="F291">
        <f t="shared" si="40"/>
        <v>11</v>
      </c>
      <c r="G291">
        <f t="shared" si="41"/>
        <v>0</v>
      </c>
      <c r="L291">
        <f t="shared" si="42"/>
        <v>11</v>
      </c>
    </row>
    <row r="292" spans="1:13" x14ac:dyDescent="0.25">
      <c r="A292" s="10">
        <v>43391</v>
      </c>
      <c r="B292">
        <v>8.5</v>
      </c>
      <c r="C292">
        <v>18</v>
      </c>
      <c r="F292">
        <f t="shared" si="40"/>
        <v>9.5</v>
      </c>
      <c r="G292">
        <f t="shared" si="41"/>
        <v>0</v>
      </c>
      <c r="L292">
        <f t="shared" si="42"/>
        <v>9.5</v>
      </c>
    </row>
    <row r="293" spans="1:13" x14ac:dyDescent="0.25">
      <c r="A293" s="10">
        <v>43392</v>
      </c>
      <c r="F293">
        <f t="shared" si="40"/>
        <v>0</v>
      </c>
      <c r="G293">
        <f t="shared" si="41"/>
        <v>0</v>
      </c>
      <c r="L293">
        <f t="shared" si="42"/>
        <v>0</v>
      </c>
    </row>
    <row r="294" spans="1:13" x14ac:dyDescent="0.25">
      <c r="A294" s="15">
        <v>43393</v>
      </c>
      <c r="F294">
        <f t="shared" si="40"/>
        <v>0</v>
      </c>
      <c r="G294">
        <f t="shared" si="41"/>
        <v>0</v>
      </c>
      <c r="L294">
        <f t="shared" si="42"/>
        <v>0</v>
      </c>
    </row>
    <row r="295" spans="1:13" x14ac:dyDescent="0.25">
      <c r="A295" s="15">
        <v>43394</v>
      </c>
      <c r="F295">
        <f t="shared" si="40"/>
        <v>0</v>
      </c>
      <c r="G295">
        <f t="shared" si="41"/>
        <v>0</v>
      </c>
      <c r="L295">
        <f t="shared" si="42"/>
        <v>0</v>
      </c>
      <c r="M295">
        <f t="shared" ref="M295" si="48">SUM(L289:L293)</f>
        <v>39</v>
      </c>
    </row>
    <row r="296" spans="1:13" x14ac:dyDescent="0.25">
      <c r="A296" s="10">
        <v>43395</v>
      </c>
      <c r="F296">
        <f t="shared" si="40"/>
        <v>0</v>
      </c>
      <c r="G296">
        <f t="shared" si="41"/>
        <v>0</v>
      </c>
      <c r="H296" s="12">
        <v>7.5</v>
      </c>
      <c r="L296">
        <f t="shared" si="42"/>
        <v>7.5</v>
      </c>
    </row>
    <row r="297" spans="1:13" x14ac:dyDescent="0.25">
      <c r="A297" s="10">
        <v>43396</v>
      </c>
      <c r="B297">
        <v>8.5</v>
      </c>
      <c r="C297">
        <v>13.5</v>
      </c>
      <c r="F297">
        <f t="shared" si="40"/>
        <v>5</v>
      </c>
      <c r="G297">
        <f t="shared" si="41"/>
        <v>0</v>
      </c>
      <c r="L297">
        <f t="shared" si="42"/>
        <v>5</v>
      </c>
    </row>
    <row r="298" spans="1:13" x14ac:dyDescent="0.25">
      <c r="A298" s="10">
        <v>43397</v>
      </c>
      <c r="B298">
        <v>8</v>
      </c>
      <c r="C298">
        <v>16</v>
      </c>
      <c r="F298">
        <f t="shared" si="40"/>
        <v>8</v>
      </c>
      <c r="G298">
        <f t="shared" si="41"/>
        <v>0</v>
      </c>
      <c r="L298">
        <f t="shared" si="42"/>
        <v>8</v>
      </c>
    </row>
    <row r="299" spans="1:13" x14ac:dyDescent="0.25">
      <c r="A299" s="10">
        <v>43398</v>
      </c>
      <c r="F299">
        <f t="shared" si="40"/>
        <v>0</v>
      </c>
      <c r="G299">
        <f t="shared" si="41"/>
        <v>0</v>
      </c>
      <c r="I299" s="12">
        <v>7.5</v>
      </c>
      <c r="L299">
        <f t="shared" si="42"/>
        <v>7.5</v>
      </c>
    </row>
    <row r="300" spans="1:13" x14ac:dyDescent="0.25">
      <c r="A300" s="10">
        <v>43399</v>
      </c>
      <c r="B300">
        <v>8.5</v>
      </c>
      <c r="C300">
        <v>17</v>
      </c>
      <c r="F300">
        <f t="shared" si="40"/>
        <v>8.5</v>
      </c>
      <c r="G300">
        <f t="shared" si="41"/>
        <v>0</v>
      </c>
      <c r="L300">
        <f t="shared" si="42"/>
        <v>8.5</v>
      </c>
    </row>
    <row r="301" spans="1:13" x14ac:dyDescent="0.25">
      <c r="A301" s="15">
        <v>43400</v>
      </c>
      <c r="F301">
        <f t="shared" si="40"/>
        <v>0</v>
      </c>
      <c r="G301">
        <f t="shared" si="41"/>
        <v>0</v>
      </c>
      <c r="L301">
        <f t="shared" si="42"/>
        <v>0</v>
      </c>
    </row>
    <row r="302" spans="1:13" x14ac:dyDescent="0.25">
      <c r="A302" s="15">
        <v>43401</v>
      </c>
      <c r="F302">
        <f t="shared" si="40"/>
        <v>0</v>
      </c>
      <c r="G302">
        <f t="shared" si="41"/>
        <v>0</v>
      </c>
      <c r="L302">
        <f t="shared" si="42"/>
        <v>0</v>
      </c>
      <c r="M302">
        <f t="shared" ref="M302" si="49">SUM(L296:L300)</f>
        <v>36.5</v>
      </c>
    </row>
    <row r="303" spans="1:13" x14ac:dyDescent="0.25">
      <c r="A303" s="10">
        <v>43402</v>
      </c>
      <c r="B303">
        <v>6</v>
      </c>
      <c r="C303">
        <v>17</v>
      </c>
      <c r="F303">
        <f t="shared" si="40"/>
        <v>11</v>
      </c>
      <c r="G303">
        <f t="shared" si="41"/>
        <v>0</v>
      </c>
      <c r="L303">
        <f t="shared" si="42"/>
        <v>11</v>
      </c>
    </row>
    <row r="304" spans="1:13" x14ac:dyDescent="0.25">
      <c r="A304" s="10">
        <v>43403</v>
      </c>
      <c r="B304">
        <v>8.5</v>
      </c>
      <c r="C304">
        <v>13.5</v>
      </c>
      <c r="F304">
        <f t="shared" si="40"/>
        <v>5</v>
      </c>
      <c r="G304">
        <f t="shared" si="41"/>
        <v>0</v>
      </c>
      <c r="L304">
        <f t="shared" si="42"/>
        <v>5</v>
      </c>
    </row>
    <row r="305" spans="1:13" x14ac:dyDescent="0.25">
      <c r="A305" s="10">
        <v>43404</v>
      </c>
      <c r="F305">
        <f t="shared" si="40"/>
        <v>0</v>
      </c>
      <c r="G305">
        <f t="shared" si="41"/>
        <v>0</v>
      </c>
      <c r="H305" s="12">
        <v>7.5</v>
      </c>
      <c r="L305">
        <f t="shared" si="42"/>
        <v>7.5</v>
      </c>
    </row>
    <row r="306" spans="1:13" x14ac:dyDescent="0.25">
      <c r="A306" s="10">
        <v>43405</v>
      </c>
      <c r="F306">
        <f t="shared" si="40"/>
        <v>0</v>
      </c>
      <c r="G306">
        <f t="shared" si="41"/>
        <v>0</v>
      </c>
      <c r="H306" s="12">
        <v>7.5</v>
      </c>
      <c r="L306">
        <f t="shared" si="42"/>
        <v>7.5</v>
      </c>
    </row>
    <row r="307" spans="1:13" x14ac:dyDescent="0.25">
      <c r="A307" s="10">
        <v>43406</v>
      </c>
      <c r="F307">
        <f t="shared" si="40"/>
        <v>0</v>
      </c>
      <c r="G307">
        <f t="shared" si="41"/>
        <v>0</v>
      </c>
      <c r="H307" s="12">
        <v>6.5</v>
      </c>
      <c r="L307">
        <f t="shared" si="42"/>
        <v>6.5</v>
      </c>
    </row>
    <row r="308" spans="1:13" x14ac:dyDescent="0.25">
      <c r="A308" s="15">
        <v>43407</v>
      </c>
      <c r="F308">
        <f t="shared" si="40"/>
        <v>0</v>
      </c>
      <c r="G308">
        <f t="shared" si="41"/>
        <v>0</v>
      </c>
      <c r="L308">
        <f t="shared" si="42"/>
        <v>0</v>
      </c>
    </row>
    <row r="309" spans="1:13" x14ac:dyDescent="0.25">
      <c r="A309" s="15">
        <v>43408</v>
      </c>
      <c r="F309">
        <f t="shared" si="40"/>
        <v>0</v>
      </c>
      <c r="G309">
        <f t="shared" si="41"/>
        <v>0</v>
      </c>
      <c r="L309">
        <f t="shared" si="42"/>
        <v>0</v>
      </c>
      <c r="M309">
        <f t="shared" ref="M309" si="50">SUM(L303:L307)</f>
        <v>37.5</v>
      </c>
    </row>
    <row r="310" spans="1:13" x14ac:dyDescent="0.25">
      <c r="A310" s="10">
        <v>43409</v>
      </c>
      <c r="B310">
        <v>8</v>
      </c>
      <c r="C310">
        <v>17</v>
      </c>
      <c r="F310">
        <f t="shared" si="40"/>
        <v>9</v>
      </c>
      <c r="G310">
        <f t="shared" si="41"/>
        <v>0</v>
      </c>
      <c r="L310">
        <f t="shared" si="42"/>
        <v>9</v>
      </c>
    </row>
    <row r="311" spans="1:13" x14ac:dyDescent="0.25">
      <c r="A311" s="10">
        <v>43410</v>
      </c>
      <c r="B311">
        <v>8.5</v>
      </c>
      <c r="C311">
        <v>17.5</v>
      </c>
      <c r="F311">
        <f t="shared" si="40"/>
        <v>9</v>
      </c>
      <c r="G311">
        <f t="shared" si="41"/>
        <v>0</v>
      </c>
      <c r="L311">
        <f t="shared" si="42"/>
        <v>9</v>
      </c>
    </row>
    <row r="312" spans="1:13" x14ac:dyDescent="0.25">
      <c r="A312" s="10">
        <v>43411</v>
      </c>
      <c r="B312">
        <v>9</v>
      </c>
      <c r="C312">
        <v>12</v>
      </c>
      <c r="D312">
        <v>13</v>
      </c>
      <c r="E312">
        <v>17</v>
      </c>
      <c r="F312">
        <f t="shared" si="40"/>
        <v>3</v>
      </c>
      <c r="G312">
        <f t="shared" si="41"/>
        <v>4</v>
      </c>
      <c r="L312">
        <f t="shared" si="42"/>
        <v>7</v>
      </c>
    </row>
    <row r="313" spans="1:13" x14ac:dyDescent="0.25">
      <c r="A313" s="10">
        <v>43412</v>
      </c>
      <c r="B313">
        <v>9</v>
      </c>
      <c r="C313">
        <v>12</v>
      </c>
      <c r="D313">
        <v>13</v>
      </c>
      <c r="E313">
        <v>17</v>
      </c>
      <c r="F313">
        <f t="shared" si="40"/>
        <v>3</v>
      </c>
      <c r="G313">
        <f t="shared" si="41"/>
        <v>4</v>
      </c>
      <c r="L313">
        <f t="shared" si="42"/>
        <v>7</v>
      </c>
    </row>
    <row r="314" spans="1:13" x14ac:dyDescent="0.25">
      <c r="A314" s="10">
        <v>43413</v>
      </c>
      <c r="B314">
        <v>6</v>
      </c>
      <c r="C314">
        <v>16</v>
      </c>
      <c r="F314">
        <f t="shared" si="40"/>
        <v>10</v>
      </c>
      <c r="G314">
        <f t="shared" si="41"/>
        <v>0</v>
      </c>
      <c r="L314">
        <f t="shared" si="42"/>
        <v>10</v>
      </c>
    </row>
    <row r="315" spans="1:13" x14ac:dyDescent="0.25">
      <c r="A315" s="15">
        <v>43414</v>
      </c>
      <c r="F315">
        <f t="shared" si="40"/>
        <v>0</v>
      </c>
      <c r="G315">
        <f t="shared" si="41"/>
        <v>0</v>
      </c>
      <c r="L315">
        <f t="shared" si="42"/>
        <v>0</v>
      </c>
    </row>
    <row r="316" spans="1:13" x14ac:dyDescent="0.25">
      <c r="A316" s="15">
        <v>43415</v>
      </c>
      <c r="F316">
        <f t="shared" si="40"/>
        <v>0</v>
      </c>
      <c r="G316">
        <f t="shared" si="41"/>
        <v>0</v>
      </c>
      <c r="L316">
        <f t="shared" si="42"/>
        <v>0</v>
      </c>
      <c r="M316">
        <f t="shared" ref="M316" si="51">SUM(L310:L314)</f>
        <v>42</v>
      </c>
    </row>
    <row r="317" spans="1:13" x14ac:dyDescent="0.25">
      <c r="A317" s="10">
        <v>43416</v>
      </c>
      <c r="B317">
        <v>9</v>
      </c>
      <c r="C317">
        <v>14</v>
      </c>
      <c r="F317">
        <f t="shared" si="40"/>
        <v>5</v>
      </c>
      <c r="G317">
        <f t="shared" si="41"/>
        <v>0</v>
      </c>
      <c r="K317" s="12">
        <v>7.5</v>
      </c>
      <c r="L317">
        <f t="shared" si="42"/>
        <v>12.5</v>
      </c>
    </row>
    <row r="318" spans="1:13" x14ac:dyDescent="0.25">
      <c r="A318" s="10">
        <v>43417</v>
      </c>
      <c r="B318">
        <v>8.5</v>
      </c>
      <c r="C318">
        <v>12.5</v>
      </c>
      <c r="F318">
        <f t="shared" si="40"/>
        <v>4</v>
      </c>
      <c r="G318">
        <f t="shared" si="41"/>
        <v>0</v>
      </c>
      <c r="L318">
        <f t="shared" si="42"/>
        <v>4</v>
      </c>
    </row>
    <row r="319" spans="1:13" x14ac:dyDescent="0.25">
      <c r="A319" s="10">
        <v>43418</v>
      </c>
      <c r="B319">
        <v>6</v>
      </c>
      <c r="C319">
        <v>16</v>
      </c>
      <c r="F319">
        <f t="shared" si="40"/>
        <v>10</v>
      </c>
      <c r="G319">
        <f t="shared" si="41"/>
        <v>0</v>
      </c>
      <c r="L319">
        <f t="shared" si="42"/>
        <v>10</v>
      </c>
    </row>
    <row r="320" spans="1:13" x14ac:dyDescent="0.25">
      <c r="A320" s="10">
        <v>43419</v>
      </c>
      <c r="B320">
        <v>8.5</v>
      </c>
      <c r="C320">
        <v>12</v>
      </c>
      <c r="D320">
        <v>13</v>
      </c>
      <c r="E320">
        <v>17</v>
      </c>
      <c r="F320">
        <f t="shared" si="40"/>
        <v>3.5</v>
      </c>
      <c r="G320">
        <f t="shared" si="41"/>
        <v>4</v>
      </c>
      <c r="L320">
        <f t="shared" si="42"/>
        <v>7.5</v>
      </c>
    </row>
    <row r="321" spans="1:13" x14ac:dyDescent="0.25">
      <c r="A321" s="10">
        <v>43420</v>
      </c>
      <c r="B321">
        <v>6</v>
      </c>
      <c r="C321">
        <v>16</v>
      </c>
      <c r="F321">
        <f t="shared" si="40"/>
        <v>10</v>
      </c>
      <c r="G321">
        <f t="shared" si="41"/>
        <v>0</v>
      </c>
      <c r="L321">
        <f t="shared" si="42"/>
        <v>10</v>
      </c>
    </row>
    <row r="322" spans="1:13" x14ac:dyDescent="0.25">
      <c r="A322" s="15">
        <v>43421</v>
      </c>
      <c r="F322">
        <f t="shared" si="40"/>
        <v>0</v>
      </c>
      <c r="G322">
        <f t="shared" si="41"/>
        <v>0</v>
      </c>
      <c r="L322">
        <f t="shared" si="42"/>
        <v>0</v>
      </c>
    </row>
    <row r="323" spans="1:13" x14ac:dyDescent="0.25">
      <c r="A323" s="15">
        <v>43422</v>
      </c>
      <c r="F323">
        <f t="shared" si="40"/>
        <v>0</v>
      </c>
      <c r="G323">
        <f t="shared" si="41"/>
        <v>0</v>
      </c>
      <c r="L323">
        <f t="shared" si="42"/>
        <v>0</v>
      </c>
      <c r="M323">
        <f t="shared" ref="M323" si="52">SUM(L317:L321)</f>
        <v>44</v>
      </c>
    </row>
    <row r="324" spans="1:13" x14ac:dyDescent="0.25">
      <c r="A324" s="10">
        <v>43423</v>
      </c>
      <c r="B324">
        <v>8.75</v>
      </c>
      <c r="C324">
        <v>12</v>
      </c>
      <c r="D324">
        <v>13</v>
      </c>
      <c r="E324">
        <v>17</v>
      </c>
      <c r="F324">
        <f t="shared" ref="F324:F387" si="53">C324-B324</f>
        <v>3.25</v>
      </c>
      <c r="G324">
        <f t="shared" ref="G324:G387" si="54">E324-D324</f>
        <v>4</v>
      </c>
      <c r="L324">
        <f t="shared" ref="L324:L387" si="55">(SUM(F324:K324))</f>
        <v>7.25</v>
      </c>
    </row>
    <row r="325" spans="1:13" x14ac:dyDescent="0.25">
      <c r="A325" s="10">
        <v>43424</v>
      </c>
      <c r="F325">
        <f t="shared" si="53"/>
        <v>0</v>
      </c>
      <c r="G325">
        <f t="shared" si="54"/>
        <v>0</v>
      </c>
      <c r="L325">
        <f t="shared" si="55"/>
        <v>0</v>
      </c>
    </row>
    <row r="326" spans="1:13" x14ac:dyDescent="0.25">
      <c r="A326" s="10">
        <v>43425</v>
      </c>
      <c r="F326">
        <f t="shared" si="53"/>
        <v>0</v>
      </c>
      <c r="G326">
        <f t="shared" si="54"/>
        <v>0</v>
      </c>
      <c r="L326">
        <f t="shared" si="55"/>
        <v>0</v>
      </c>
    </row>
    <row r="327" spans="1:13" x14ac:dyDescent="0.25">
      <c r="A327" s="10">
        <v>43426</v>
      </c>
      <c r="F327">
        <f t="shared" si="53"/>
        <v>0</v>
      </c>
      <c r="G327">
        <f t="shared" si="54"/>
        <v>0</v>
      </c>
      <c r="L327">
        <f t="shared" si="55"/>
        <v>0</v>
      </c>
    </row>
    <row r="328" spans="1:13" x14ac:dyDescent="0.25">
      <c r="A328" s="10">
        <v>43427</v>
      </c>
      <c r="F328">
        <f t="shared" si="53"/>
        <v>0</v>
      </c>
      <c r="G328">
        <f t="shared" si="54"/>
        <v>0</v>
      </c>
      <c r="L328">
        <f t="shared" si="55"/>
        <v>0</v>
      </c>
    </row>
    <row r="329" spans="1:13" x14ac:dyDescent="0.25">
      <c r="A329" s="15">
        <v>43428</v>
      </c>
      <c r="F329">
        <f t="shared" si="53"/>
        <v>0</v>
      </c>
      <c r="G329">
        <f t="shared" si="54"/>
        <v>0</v>
      </c>
      <c r="L329">
        <f t="shared" si="55"/>
        <v>0</v>
      </c>
    </row>
    <row r="330" spans="1:13" x14ac:dyDescent="0.25">
      <c r="A330" s="15">
        <v>43429</v>
      </c>
      <c r="F330">
        <f t="shared" si="53"/>
        <v>0</v>
      </c>
      <c r="G330">
        <f t="shared" si="54"/>
        <v>0</v>
      </c>
      <c r="L330">
        <f t="shared" si="55"/>
        <v>0</v>
      </c>
      <c r="M330">
        <f t="shared" ref="M330" si="56">SUM(L324:L328)</f>
        <v>7.25</v>
      </c>
    </row>
    <row r="331" spans="1:13" x14ac:dyDescent="0.25">
      <c r="A331" s="10">
        <v>43430</v>
      </c>
      <c r="F331">
        <f t="shared" si="53"/>
        <v>0</v>
      </c>
      <c r="G331">
        <f t="shared" si="54"/>
        <v>0</v>
      </c>
      <c r="L331">
        <f t="shared" si="55"/>
        <v>0</v>
      </c>
    </row>
    <row r="332" spans="1:13" x14ac:dyDescent="0.25">
      <c r="A332" s="10">
        <v>43431</v>
      </c>
      <c r="F332">
        <f t="shared" si="53"/>
        <v>0</v>
      </c>
      <c r="G332">
        <f t="shared" si="54"/>
        <v>0</v>
      </c>
      <c r="L332">
        <f t="shared" si="55"/>
        <v>0</v>
      </c>
    </row>
    <row r="333" spans="1:13" x14ac:dyDescent="0.25">
      <c r="A333" s="10">
        <v>43432</v>
      </c>
      <c r="F333">
        <f t="shared" si="53"/>
        <v>0</v>
      </c>
      <c r="G333">
        <f t="shared" si="54"/>
        <v>0</v>
      </c>
      <c r="L333">
        <f t="shared" si="55"/>
        <v>0</v>
      </c>
    </row>
    <row r="334" spans="1:13" x14ac:dyDescent="0.25">
      <c r="A334" s="10">
        <v>43433</v>
      </c>
      <c r="F334">
        <f t="shared" si="53"/>
        <v>0</v>
      </c>
      <c r="G334">
        <f t="shared" si="54"/>
        <v>0</v>
      </c>
      <c r="L334">
        <f t="shared" si="55"/>
        <v>0</v>
      </c>
    </row>
    <row r="335" spans="1:13" x14ac:dyDescent="0.25">
      <c r="A335" s="10">
        <v>43434</v>
      </c>
      <c r="F335">
        <f t="shared" si="53"/>
        <v>0</v>
      </c>
      <c r="G335">
        <f t="shared" si="54"/>
        <v>0</v>
      </c>
      <c r="L335">
        <f t="shared" si="55"/>
        <v>0</v>
      </c>
    </row>
    <row r="336" spans="1:13" x14ac:dyDescent="0.25">
      <c r="A336" s="15">
        <v>43435</v>
      </c>
      <c r="F336">
        <f t="shared" si="53"/>
        <v>0</v>
      </c>
      <c r="G336">
        <f t="shared" si="54"/>
        <v>0</v>
      </c>
      <c r="L336">
        <f t="shared" si="55"/>
        <v>0</v>
      </c>
    </row>
    <row r="337" spans="1:13" x14ac:dyDescent="0.25">
      <c r="A337" s="15">
        <v>43436</v>
      </c>
      <c r="F337">
        <f t="shared" si="53"/>
        <v>0</v>
      </c>
      <c r="G337">
        <f t="shared" si="54"/>
        <v>0</v>
      </c>
      <c r="L337">
        <f t="shared" si="55"/>
        <v>0</v>
      </c>
      <c r="M337">
        <f t="shared" ref="M337" si="57">SUM(L331:L335)</f>
        <v>0</v>
      </c>
    </row>
    <row r="338" spans="1:13" x14ac:dyDescent="0.25">
      <c r="A338" s="10">
        <v>43437</v>
      </c>
      <c r="F338">
        <f t="shared" si="53"/>
        <v>0</v>
      </c>
      <c r="G338">
        <f t="shared" si="54"/>
        <v>0</v>
      </c>
      <c r="L338">
        <f t="shared" si="55"/>
        <v>0</v>
      </c>
    </row>
    <row r="339" spans="1:13" x14ac:dyDescent="0.25">
      <c r="A339" s="10">
        <v>43438</v>
      </c>
      <c r="F339">
        <f t="shared" si="53"/>
        <v>0</v>
      </c>
      <c r="G339">
        <f t="shared" si="54"/>
        <v>0</v>
      </c>
      <c r="L339">
        <f t="shared" si="55"/>
        <v>0</v>
      </c>
    </row>
    <row r="340" spans="1:13" x14ac:dyDescent="0.25">
      <c r="A340" s="10">
        <v>43439</v>
      </c>
      <c r="F340">
        <f t="shared" si="53"/>
        <v>0</v>
      </c>
      <c r="G340">
        <f t="shared" si="54"/>
        <v>0</v>
      </c>
      <c r="L340">
        <f t="shared" si="55"/>
        <v>0</v>
      </c>
    </row>
    <row r="341" spans="1:13" x14ac:dyDescent="0.25">
      <c r="A341" s="10">
        <v>43440</v>
      </c>
      <c r="F341">
        <f t="shared" si="53"/>
        <v>0</v>
      </c>
      <c r="G341">
        <f t="shared" si="54"/>
        <v>0</v>
      </c>
      <c r="L341">
        <f t="shared" si="55"/>
        <v>0</v>
      </c>
    </row>
    <row r="342" spans="1:13" x14ac:dyDescent="0.25">
      <c r="A342" s="10">
        <v>43441</v>
      </c>
      <c r="F342">
        <f t="shared" si="53"/>
        <v>0</v>
      </c>
      <c r="G342">
        <f t="shared" si="54"/>
        <v>0</v>
      </c>
      <c r="L342">
        <f t="shared" si="55"/>
        <v>0</v>
      </c>
    </row>
    <row r="343" spans="1:13" x14ac:dyDescent="0.25">
      <c r="A343" s="15">
        <v>43442</v>
      </c>
      <c r="F343">
        <f t="shared" si="53"/>
        <v>0</v>
      </c>
      <c r="G343">
        <f t="shared" si="54"/>
        <v>0</v>
      </c>
      <c r="L343">
        <f t="shared" si="55"/>
        <v>0</v>
      </c>
    </row>
    <row r="344" spans="1:13" x14ac:dyDescent="0.25">
      <c r="A344" s="15">
        <v>43443</v>
      </c>
      <c r="F344">
        <f t="shared" si="53"/>
        <v>0</v>
      </c>
      <c r="G344">
        <f t="shared" si="54"/>
        <v>0</v>
      </c>
      <c r="L344">
        <f t="shared" si="55"/>
        <v>0</v>
      </c>
      <c r="M344">
        <f t="shared" ref="M344" si="58">SUM(L338:L342)</f>
        <v>0</v>
      </c>
    </row>
    <row r="345" spans="1:13" x14ac:dyDescent="0.25">
      <c r="A345" s="10">
        <v>43444</v>
      </c>
      <c r="F345">
        <f t="shared" si="53"/>
        <v>0</v>
      </c>
      <c r="G345">
        <f t="shared" si="54"/>
        <v>0</v>
      </c>
      <c r="L345">
        <f t="shared" si="55"/>
        <v>0</v>
      </c>
    </row>
    <row r="346" spans="1:13" x14ac:dyDescent="0.25">
      <c r="A346" s="10">
        <v>43445</v>
      </c>
      <c r="F346">
        <f t="shared" si="53"/>
        <v>0</v>
      </c>
      <c r="G346">
        <f t="shared" si="54"/>
        <v>0</v>
      </c>
      <c r="L346">
        <f t="shared" si="55"/>
        <v>0</v>
      </c>
    </row>
    <row r="347" spans="1:13" x14ac:dyDescent="0.25">
      <c r="A347" s="10">
        <v>43446</v>
      </c>
      <c r="F347">
        <f t="shared" si="53"/>
        <v>0</v>
      </c>
      <c r="G347">
        <f t="shared" si="54"/>
        <v>0</v>
      </c>
      <c r="L347">
        <f t="shared" si="55"/>
        <v>0</v>
      </c>
    </row>
    <row r="348" spans="1:13" x14ac:dyDescent="0.25">
      <c r="A348" s="10">
        <v>43447</v>
      </c>
      <c r="F348">
        <f t="shared" si="53"/>
        <v>0</v>
      </c>
      <c r="G348">
        <f t="shared" si="54"/>
        <v>0</v>
      </c>
      <c r="L348">
        <f t="shared" si="55"/>
        <v>0</v>
      </c>
    </row>
    <row r="349" spans="1:13" x14ac:dyDescent="0.25">
      <c r="A349" s="10">
        <v>43448</v>
      </c>
      <c r="F349">
        <f t="shared" si="53"/>
        <v>0</v>
      </c>
      <c r="G349">
        <f t="shared" si="54"/>
        <v>0</v>
      </c>
      <c r="L349">
        <f t="shared" si="55"/>
        <v>0</v>
      </c>
    </row>
    <row r="350" spans="1:13" x14ac:dyDescent="0.25">
      <c r="A350" s="15">
        <v>43449</v>
      </c>
      <c r="F350">
        <f t="shared" si="53"/>
        <v>0</v>
      </c>
      <c r="G350">
        <f t="shared" si="54"/>
        <v>0</v>
      </c>
      <c r="L350">
        <f t="shared" si="55"/>
        <v>0</v>
      </c>
    </row>
    <row r="351" spans="1:13" x14ac:dyDescent="0.25">
      <c r="A351" s="15">
        <v>43450</v>
      </c>
      <c r="F351">
        <f t="shared" si="53"/>
        <v>0</v>
      </c>
      <c r="G351">
        <f t="shared" si="54"/>
        <v>0</v>
      </c>
      <c r="L351">
        <f t="shared" si="55"/>
        <v>0</v>
      </c>
      <c r="M351">
        <f t="shared" ref="M351" si="59">SUM(L345:L349)</f>
        <v>0</v>
      </c>
    </row>
    <row r="352" spans="1:13" x14ac:dyDescent="0.25">
      <c r="A352" s="10">
        <v>43451</v>
      </c>
      <c r="F352">
        <f t="shared" si="53"/>
        <v>0</v>
      </c>
      <c r="G352">
        <f t="shared" si="54"/>
        <v>0</v>
      </c>
      <c r="L352">
        <f t="shared" si="55"/>
        <v>0</v>
      </c>
    </row>
    <row r="353" spans="1:13" x14ac:dyDescent="0.25">
      <c r="A353" s="10">
        <v>43452</v>
      </c>
      <c r="F353">
        <f t="shared" si="53"/>
        <v>0</v>
      </c>
      <c r="G353">
        <f t="shared" si="54"/>
        <v>0</v>
      </c>
      <c r="L353">
        <f t="shared" si="55"/>
        <v>0</v>
      </c>
    </row>
    <row r="354" spans="1:13" x14ac:dyDescent="0.25">
      <c r="A354" s="10">
        <v>43453</v>
      </c>
      <c r="F354">
        <f t="shared" si="53"/>
        <v>0</v>
      </c>
      <c r="G354">
        <f t="shared" si="54"/>
        <v>0</v>
      </c>
      <c r="L354">
        <f t="shared" si="55"/>
        <v>0</v>
      </c>
    </row>
    <row r="355" spans="1:13" x14ac:dyDescent="0.25">
      <c r="A355" s="10">
        <v>43454</v>
      </c>
      <c r="F355">
        <f t="shared" si="53"/>
        <v>0</v>
      </c>
      <c r="G355">
        <f t="shared" si="54"/>
        <v>0</v>
      </c>
      <c r="L355">
        <f t="shared" si="55"/>
        <v>0</v>
      </c>
    </row>
    <row r="356" spans="1:13" x14ac:dyDescent="0.25">
      <c r="A356" s="10">
        <v>43455</v>
      </c>
      <c r="F356">
        <f t="shared" si="53"/>
        <v>0</v>
      </c>
      <c r="G356">
        <f t="shared" si="54"/>
        <v>0</v>
      </c>
      <c r="L356">
        <f t="shared" si="55"/>
        <v>0</v>
      </c>
    </row>
    <row r="357" spans="1:13" x14ac:dyDescent="0.25">
      <c r="A357" s="15">
        <v>43456</v>
      </c>
      <c r="F357">
        <f t="shared" si="53"/>
        <v>0</v>
      </c>
      <c r="G357">
        <f t="shared" si="54"/>
        <v>0</v>
      </c>
      <c r="L357">
        <f t="shared" si="55"/>
        <v>0</v>
      </c>
    </row>
    <row r="358" spans="1:13" x14ac:dyDescent="0.25">
      <c r="A358" s="15">
        <v>43457</v>
      </c>
      <c r="F358">
        <f t="shared" si="53"/>
        <v>0</v>
      </c>
      <c r="G358">
        <f t="shared" si="54"/>
        <v>0</v>
      </c>
      <c r="L358">
        <f t="shared" si="55"/>
        <v>0</v>
      </c>
      <c r="M358">
        <f t="shared" ref="M358" si="60">SUM(L352:L356)</f>
        <v>0</v>
      </c>
    </row>
    <row r="359" spans="1:13" x14ac:dyDescent="0.25">
      <c r="A359" s="10">
        <v>43458</v>
      </c>
      <c r="F359">
        <f t="shared" si="53"/>
        <v>0</v>
      </c>
      <c r="G359">
        <f t="shared" si="54"/>
        <v>0</v>
      </c>
      <c r="L359">
        <f t="shared" si="55"/>
        <v>0</v>
      </c>
    </row>
    <row r="360" spans="1:13" x14ac:dyDescent="0.25">
      <c r="A360" s="10">
        <v>43459</v>
      </c>
      <c r="F360">
        <f t="shared" si="53"/>
        <v>0</v>
      </c>
      <c r="G360">
        <f t="shared" si="54"/>
        <v>0</v>
      </c>
      <c r="L360">
        <f t="shared" si="55"/>
        <v>0</v>
      </c>
    </row>
    <row r="361" spans="1:13" x14ac:dyDescent="0.25">
      <c r="A361" s="10">
        <v>43460</v>
      </c>
      <c r="F361">
        <f t="shared" si="53"/>
        <v>0</v>
      </c>
      <c r="G361">
        <f t="shared" si="54"/>
        <v>0</v>
      </c>
      <c r="L361">
        <f t="shared" si="55"/>
        <v>0</v>
      </c>
    </row>
    <row r="362" spans="1:13" x14ac:dyDescent="0.25">
      <c r="A362" s="10">
        <v>43461</v>
      </c>
      <c r="F362">
        <f t="shared" si="53"/>
        <v>0</v>
      </c>
      <c r="G362">
        <f t="shared" si="54"/>
        <v>0</v>
      </c>
      <c r="L362">
        <f t="shared" si="55"/>
        <v>0</v>
      </c>
    </row>
    <row r="363" spans="1:13" x14ac:dyDescent="0.25">
      <c r="A363" s="10">
        <v>43462</v>
      </c>
      <c r="F363">
        <f t="shared" si="53"/>
        <v>0</v>
      </c>
      <c r="G363">
        <f t="shared" si="54"/>
        <v>0</v>
      </c>
      <c r="L363">
        <f t="shared" si="55"/>
        <v>0</v>
      </c>
    </row>
    <row r="364" spans="1:13" x14ac:dyDescent="0.25">
      <c r="A364" s="15">
        <v>43463</v>
      </c>
      <c r="F364">
        <f t="shared" si="53"/>
        <v>0</v>
      </c>
      <c r="G364">
        <f t="shared" si="54"/>
        <v>0</v>
      </c>
      <c r="L364">
        <f t="shared" si="55"/>
        <v>0</v>
      </c>
    </row>
    <row r="365" spans="1:13" x14ac:dyDescent="0.25">
      <c r="A365" s="15">
        <v>43464</v>
      </c>
      <c r="F365">
        <f t="shared" si="53"/>
        <v>0</v>
      </c>
      <c r="G365">
        <f t="shared" si="54"/>
        <v>0</v>
      </c>
      <c r="L365">
        <f t="shared" si="55"/>
        <v>0</v>
      </c>
      <c r="M365">
        <f t="shared" ref="M365" si="61">SUM(L359:L363)</f>
        <v>0</v>
      </c>
    </row>
    <row r="366" spans="1:13" x14ac:dyDescent="0.25">
      <c r="A366" s="10">
        <v>43465</v>
      </c>
      <c r="F366">
        <f t="shared" si="53"/>
        <v>0</v>
      </c>
      <c r="G366">
        <f t="shared" si="54"/>
        <v>0</v>
      </c>
      <c r="L366">
        <f t="shared" si="55"/>
        <v>0</v>
      </c>
    </row>
    <row r="367" spans="1:13" x14ac:dyDescent="0.25">
      <c r="A367" s="10">
        <v>43466</v>
      </c>
      <c r="F367">
        <f t="shared" si="53"/>
        <v>0</v>
      </c>
      <c r="G367">
        <f t="shared" si="54"/>
        <v>0</v>
      </c>
      <c r="L367">
        <f t="shared" si="55"/>
        <v>0</v>
      </c>
    </row>
    <row r="368" spans="1:13" x14ac:dyDescent="0.25">
      <c r="A368" s="10">
        <v>43467</v>
      </c>
      <c r="F368">
        <f t="shared" si="53"/>
        <v>0</v>
      </c>
      <c r="G368">
        <f t="shared" si="54"/>
        <v>0</v>
      </c>
      <c r="L368">
        <f t="shared" si="55"/>
        <v>0</v>
      </c>
    </row>
    <row r="369" spans="1:13" x14ac:dyDescent="0.25">
      <c r="A369" s="10">
        <v>43468</v>
      </c>
      <c r="F369">
        <f t="shared" si="53"/>
        <v>0</v>
      </c>
      <c r="G369">
        <f t="shared" si="54"/>
        <v>0</v>
      </c>
      <c r="L369">
        <f t="shared" si="55"/>
        <v>0</v>
      </c>
    </row>
    <row r="370" spans="1:13" x14ac:dyDescent="0.25">
      <c r="A370" s="10">
        <v>43469</v>
      </c>
      <c r="F370">
        <f t="shared" si="53"/>
        <v>0</v>
      </c>
      <c r="G370">
        <f t="shared" si="54"/>
        <v>0</v>
      </c>
      <c r="L370">
        <f t="shared" si="55"/>
        <v>0</v>
      </c>
    </row>
    <row r="371" spans="1:13" x14ac:dyDescent="0.25">
      <c r="A371" s="15">
        <v>43470</v>
      </c>
      <c r="F371">
        <f t="shared" si="53"/>
        <v>0</v>
      </c>
      <c r="G371">
        <f t="shared" si="54"/>
        <v>0</v>
      </c>
      <c r="L371">
        <f t="shared" si="55"/>
        <v>0</v>
      </c>
    </row>
    <row r="372" spans="1:13" x14ac:dyDescent="0.25">
      <c r="A372" s="15">
        <v>43471</v>
      </c>
      <c r="F372">
        <f t="shared" si="53"/>
        <v>0</v>
      </c>
      <c r="G372">
        <f t="shared" si="54"/>
        <v>0</v>
      </c>
      <c r="L372">
        <f t="shared" si="55"/>
        <v>0</v>
      </c>
      <c r="M372">
        <f t="shared" ref="M372" si="62">SUM(L366:L370)</f>
        <v>0</v>
      </c>
    </row>
    <row r="373" spans="1:13" x14ac:dyDescent="0.25">
      <c r="A373" s="10">
        <v>43472</v>
      </c>
      <c r="F373">
        <f t="shared" si="53"/>
        <v>0</v>
      </c>
      <c r="G373">
        <f t="shared" si="54"/>
        <v>0</v>
      </c>
      <c r="L373">
        <f t="shared" si="55"/>
        <v>0</v>
      </c>
    </row>
    <row r="374" spans="1:13" x14ac:dyDescent="0.25">
      <c r="A374" s="10">
        <v>43473</v>
      </c>
      <c r="F374">
        <f t="shared" si="53"/>
        <v>0</v>
      </c>
      <c r="G374">
        <f t="shared" si="54"/>
        <v>0</v>
      </c>
      <c r="L374">
        <f t="shared" si="55"/>
        <v>0</v>
      </c>
    </row>
    <row r="375" spans="1:13" x14ac:dyDescent="0.25">
      <c r="A375" s="10">
        <v>43474</v>
      </c>
      <c r="F375">
        <f t="shared" si="53"/>
        <v>0</v>
      </c>
      <c r="G375">
        <f t="shared" si="54"/>
        <v>0</v>
      </c>
      <c r="L375">
        <f t="shared" si="55"/>
        <v>0</v>
      </c>
    </row>
    <row r="376" spans="1:13" x14ac:dyDescent="0.25">
      <c r="A376" s="10">
        <v>43475</v>
      </c>
      <c r="F376">
        <f t="shared" si="53"/>
        <v>0</v>
      </c>
      <c r="G376">
        <f t="shared" si="54"/>
        <v>0</v>
      </c>
      <c r="L376">
        <f t="shared" si="55"/>
        <v>0</v>
      </c>
    </row>
    <row r="377" spans="1:13" x14ac:dyDescent="0.25">
      <c r="A377" s="10">
        <v>43476</v>
      </c>
      <c r="F377">
        <f t="shared" si="53"/>
        <v>0</v>
      </c>
      <c r="G377">
        <f t="shared" si="54"/>
        <v>0</v>
      </c>
      <c r="L377">
        <f t="shared" si="55"/>
        <v>0</v>
      </c>
    </row>
    <row r="378" spans="1:13" x14ac:dyDescent="0.25">
      <c r="A378" s="15">
        <v>43477</v>
      </c>
      <c r="F378">
        <f t="shared" si="53"/>
        <v>0</v>
      </c>
      <c r="G378">
        <f t="shared" si="54"/>
        <v>0</v>
      </c>
      <c r="L378">
        <f t="shared" si="55"/>
        <v>0</v>
      </c>
    </row>
    <row r="379" spans="1:13" x14ac:dyDescent="0.25">
      <c r="A379" s="15">
        <v>43478</v>
      </c>
      <c r="F379">
        <f t="shared" si="53"/>
        <v>0</v>
      </c>
      <c r="G379">
        <f t="shared" si="54"/>
        <v>0</v>
      </c>
      <c r="L379">
        <f t="shared" si="55"/>
        <v>0</v>
      </c>
      <c r="M379">
        <f t="shared" ref="M379" si="63">SUM(L373:L377)</f>
        <v>0</v>
      </c>
    </row>
    <row r="380" spans="1:13" x14ac:dyDescent="0.25">
      <c r="A380" s="10">
        <v>43479</v>
      </c>
      <c r="F380">
        <f t="shared" si="53"/>
        <v>0</v>
      </c>
      <c r="G380">
        <f t="shared" si="54"/>
        <v>0</v>
      </c>
      <c r="L380">
        <f t="shared" si="55"/>
        <v>0</v>
      </c>
    </row>
    <row r="381" spans="1:13" x14ac:dyDescent="0.25">
      <c r="A381" s="10">
        <v>43480</v>
      </c>
      <c r="F381">
        <f t="shared" si="53"/>
        <v>0</v>
      </c>
      <c r="G381">
        <f t="shared" si="54"/>
        <v>0</v>
      </c>
      <c r="L381">
        <f t="shared" si="55"/>
        <v>0</v>
      </c>
    </row>
    <row r="382" spans="1:13" x14ac:dyDescent="0.25">
      <c r="A382" s="10">
        <v>43481</v>
      </c>
      <c r="F382">
        <f t="shared" si="53"/>
        <v>0</v>
      </c>
      <c r="G382">
        <f t="shared" si="54"/>
        <v>0</v>
      </c>
      <c r="L382">
        <f t="shared" si="55"/>
        <v>0</v>
      </c>
    </row>
    <row r="383" spans="1:13" x14ac:dyDescent="0.25">
      <c r="A383" s="10">
        <v>43482</v>
      </c>
      <c r="F383">
        <f t="shared" si="53"/>
        <v>0</v>
      </c>
      <c r="G383">
        <f t="shared" si="54"/>
        <v>0</v>
      </c>
      <c r="L383">
        <f t="shared" si="55"/>
        <v>0</v>
      </c>
    </row>
    <row r="384" spans="1:13" x14ac:dyDescent="0.25">
      <c r="A384" s="10">
        <v>43483</v>
      </c>
      <c r="F384">
        <f t="shared" si="53"/>
        <v>0</v>
      </c>
      <c r="G384">
        <f t="shared" si="54"/>
        <v>0</v>
      </c>
      <c r="L384">
        <f t="shared" si="55"/>
        <v>0</v>
      </c>
    </row>
    <row r="385" spans="1:13" x14ac:dyDescent="0.25">
      <c r="A385" s="15">
        <v>43484</v>
      </c>
      <c r="F385">
        <f t="shared" si="53"/>
        <v>0</v>
      </c>
      <c r="G385">
        <f t="shared" si="54"/>
        <v>0</v>
      </c>
      <c r="L385">
        <f t="shared" si="55"/>
        <v>0</v>
      </c>
    </row>
    <row r="386" spans="1:13" x14ac:dyDescent="0.25">
      <c r="A386" s="15">
        <v>43485</v>
      </c>
      <c r="F386">
        <f t="shared" si="53"/>
        <v>0</v>
      </c>
      <c r="G386">
        <f t="shared" si="54"/>
        <v>0</v>
      </c>
      <c r="L386">
        <f t="shared" si="55"/>
        <v>0</v>
      </c>
      <c r="M386">
        <f t="shared" ref="M386" si="64">SUM(L380:L384)</f>
        <v>0</v>
      </c>
    </row>
    <row r="387" spans="1:13" x14ac:dyDescent="0.25">
      <c r="A387" s="10">
        <v>43486</v>
      </c>
      <c r="F387">
        <f t="shared" si="53"/>
        <v>0</v>
      </c>
      <c r="G387">
        <f t="shared" si="54"/>
        <v>0</v>
      </c>
      <c r="L387">
        <f t="shared" si="55"/>
        <v>0</v>
      </c>
    </row>
    <row r="388" spans="1:13" x14ac:dyDescent="0.25">
      <c r="A388" s="10">
        <v>43487</v>
      </c>
      <c r="F388">
        <f t="shared" ref="F388:F390" si="65">C388-B388</f>
        <v>0</v>
      </c>
      <c r="G388">
        <f t="shared" ref="G388:G390" si="66">E388-D388</f>
        <v>0</v>
      </c>
      <c r="L388">
        <f t="shared" ref="L388:L390" si="67">(SUM(F388:K388))</f>
        <v>0</v>
      </c>
    </row>
    <row r="389" spans="1:13" x14ac:dyDescent="0.25">
      <c r="A389" s="10">
        <v>43488</v>
      </c>
      <c r="F389">
        <f t="shared" si="65"/>
        <v>0</v>
      </c>
      <c r="G389">
        <f t="shared" si="66"/>
        <v>0</v>
      </c>
      <c r="L389">
        <f t="shared" si="67"/>
        <v>0</v>
      </c>
    </row>
    <row r="390" spans="1:13" x14ac:dyDescent="0.25">
      <c r="A390" s="10">
        <v>43489</v>
      </c>
      <c r="F390">
        <f t="shared" si="65"/>
        <v>0</v>
      </c>
      <c r="G390">
        <f t="shared" si="66"/>
        <v>0</v>
      </c>
      <c r="L390">
        <f t="shared" si="67"/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183"/>
  <sheetViews>
    <sheetView workbookViewId="0">
      <pane ySplit="1" topLeftCell="A157" activePane="bottomLeft" state="frozen"/>
      <selection pane="bottomLeft" activeCell="C167" sqref="C167"/>
    </sheetView>
  </sheetViews>
  <sheetFormatPr defaultRowHeight="15" x14ac:dyDescent="0.25"/>
  <cols>
    <col min="1" max="1" width="10.28515625" style="10" bestFit="1" customWidth="1"/>
    <col min="8" max="8" width="5.28515625" style="12" customWidth="1"/>
    <col min="9" max="9" width="5.85546875" style="12" customWidth="1"/>
    <col min="10" max="10" width="6.140625" style="12" customWidth="1"/>
    <col min="11" max="11" width="7.7109375" style="12" customWidth="1"/>
  </cols>
  <sheetData>
    <row r="1" spans="1:14" s="2" customFormat="1" x14ac:dyDescent="0.25">
      <c r="A1" s="14" t="s">
        <v>7</v>
      </c>
      <c r="B1" s="2" t="s">
        <v>152</v>
      </c>
      <c r="C1" s="2" t="s">
        <v>153</v>
      </c>
      <c r="D1" s="2" t="s">
        <v>152</v>
      </c>
      <c r="E1" s="2" t="s">
        <v>153</v>
      </c>
      <c r="F1" s="2" t="s">
        <v>154</v>
      </c>
      <c r="G1" s="2" t="s">
        <v>155</v>
      </c>
      <c r="H1" s="13" t="s">
        <v>4</v>
      </c>
      <c r="I1" s="13" t="s">
        <v>3</v>
      </c>
      <c r="J1" s="13" t="s">
        <v>157</v>
      </c>
      <c r="K1" s="13" t="s">
        <v>158</v>
      </c>
      <c r="L1" s="2" t="s">
        <v>156</v>
      </c>
      <c r="N1" s="2" t="s">
        <v>159</v>
      </c>
    </row>
    <row r="2" spans="1:14" x14ac:dyDescent="0.25">
      <c r="A2" s="10">
        <v>42919</v>
      </c>
      <c r="F2">
        <f>C2-B2</f>
        <v>0</v>
      </c>
      <c r="G2">
        <f>E2-D2</f>
        <v>0</v>
      </c>
      <c r="J2" s="12">
        <v>7.5</v>
      </c>
      <c r="L2">
        <f t="shared" ref="L2:L60" si="0">(SUM(F2:K2))</f>
        <v>7.5</v>
      </c>
    </row>
    <row r="3" spans="1:14" x14ac:dyDescent="0.25">
      <c r="A3" s="10">
        <v>42920</v>
      </c>
      <c r="F3">
        <f t="shared" ref="F3:F66" si="1">C3-B3</f>
        <v>0</v>
      </c>
      <c r="G3">
        <f t="shared" ref="G3:G66" si="2">E3-D3</f>
        <v>0</v>
      </c>
      <c r="K3" s="12">
        <v>7.5</v>
      </c>
      <c r="L3">
        <f t="shared" si="0"/>
        <v>7.5</v>
      </c>
    </row>
    <row r="4" spans="1:14" x14ac:dyDescent="0.25">
      <c r="A4" s="10">
        <v>42921</v>
      </c>
      <c r="F4">
        <f>C4-B4</f>
        <v>0</v>
      </c>
      <c r="G4">
        <f>E4-D4</f>
        <v>0</v>
      </c>
      <c r="J4" s="12">
        <v>7.5</v>
      </c>
      <c r="L4">
        <f t="shared" si="0"/>
        <v>7.5</v>
      </c>
    </row>
    <row r="5" spans="1:14" x14ac:dyDescent="0.25">
      <c r="A5" s="10">
        <v>42922</v>
      </c>
      <c r="B5" s="4">
        <v>8.5</v>
      </c>
      <c r="C5" s="4">
        <v>12</v>
      </c>
      <c r="D5" s="4">
        <v>13</v>
      </c>
      <c r="E5" s="4">
        <v>17</v>
      </c>
      <c r="F5">
        <f>C5-B5</f>
        <v>3.5</v>
      </c>
      <c r="G5">
        <f>E5-D5</f>
        <v>4</v>
      </c>
      <c r="L5">
        <f t="shared" si="0"/>
        <v>7.5</v>
      </c>
    </row>
    <row r="6" spans="1:14" x14ac:dyDescent="0.25">
      <c r="A6" s="10">
        <v>42923</v>
      </c>
      <c r="B6" s="4">
        <v>8.5</v>
      </c>
      <c r="C6" s="4">
        <v>12</v>
      </c>
      <c r="D6" s="4"/>
      <c r="E6" s="4"/>
      <c r="F6">
        <f t="shared" si="1"/>
        <v>3.5</v>
      </c>
      <c r="G6">
        <f t="shared" si="2"/>
        <v>0</v>
      </c>
      <c r="I6" s="12">
        <v>4</v>
      </c>
      <c r="L6">
        <f t="shared" si="0"/>
        <v>7.5</v>
      </c>
    </row>
    <row r="7" spans="1:14" x14ac:dyDescent="0.25">
      <c r="A7" s="15">
        <v>42924</v>
      </c>
      <c r="F7">
        <f t="shared" si="1"/>
        <v>0</v>
      </c>
      <c r="G7">
        <f t="shared" si="2"/>
        <v>0</v>
      </c>
      <c r="L7">
        <f t="shared" si="0"/>
        <v>0</v>
      </c>
    </row>
    <row r="8" spans="1:14" x14ac:dyDescent="0.25">
      <c r="A8" s="15">
        <v>42925</v>
      </c>
      <c r="F8">
        <f t="shared" si="1"/>
        <v>0</v>
      </c>
      <c r="G8">
        <f t="shared" si="2"/>
        <v>0</v>
      </c>
      <c r="L8">
        <f t="shared" si="0"/>
        <v>0</v>
      </c>
      <c r="M8">
        <f>SUM(L2:L6)</f>
        <v>37.5</v>
      </c>
      <c r="N8">
        <f>(M8-37.5)*1.5</f>
        <v>0</v>
      </c>
    </row>
    <row r="9" spans="1:14" x14ac:dyDescent="0.25">
      <c r="A9" s="10">
        <v>42926</v>
      </c>
      <c r="F9">
        <f t="shared" si="1"/>
        <v>0</v>
      </c>
      <c r="G9">
        <f t="shared" si="2"/>
        <v>0</v>
      </c>
      <c r="I9" s="12">
        <v>7.5</v>
      </c>
      <c r="L9">
        <f t="shared" si="0"/>
        <v>7.5</v>
      </c>
    </row>
    <row r="10" spans="1:14" x14ac:dyDescent="0.25">
      <c r="A10" s="10">
        <v>42927</v>
      </c>
      <c r="B10">
        <v>8.5</v>
      </c>
      <c r="C10">
        <v>16</v>
      </c>
      <c r="F10">
        <f t="shared" si="1"/>
        <v>7.5</v>
      </c>
      <c r="G10">
        <f t="shared" si="2"/>
        <v>0</v>
      </c>
      <c r="L10">
        <f t="shared" si="0"/>
        <v>7.5</v>
      </c>
    </row>
    <row r="11" spans="1:14" x14ac:dyDescent="0.25">
      <c r="A11" s="10">
        <v>42928</v>
      </c>
      <c r="B11">
        <v>8.5</v>
      </c>
      <c r="C11">
        <v>16</v>
      </c>
      <c r="F11">
        <f t="shared" si="1"/>
        <v>7.5</v>
      </c>
      <c r="G11">
        <f t="shared" si="2"/>
        <v>0</v>
      </c>
      <c r="L11">
        <f t="shared" si="0"/>
        <v>7.5</v>
      </c>
    </row>
    <row r="12" spans="1:14" x14ac:dyDescent="0.25">
      <c r="A12" s="10">
        <v>42929</v>
      </c>
      <c r="B12">
        <v>8.5</v>
      </c>
      <c r="C12">
        <v>16</v>
      </c>
      <c r="F12">
        <f t="shared" si="1"/>
        <v>7.5</v>
      </c>
      <c r="G12">
        <f t="shared" si="2"/>
        <v>0</v>
      </c>
      <c r="L12">
        <f t="shared" si="0"/>
        <v>7.5</v>
      </c>
    </row>
    <row r="13" spans="1:14" x14ac:dyDescent="0.25">
      <c r="A13" s="10">
        <v>42930</v>
      </c>
      <c r="F13">
        <f t="shared" si="1"/>
        <v>0</v>
      </c>
      <c r="G13">
        <f t="shared" si="2"/>
        <v>0</v>
      </c>
      <c r="I13" s="12">
        <v>7.5</v>
      </c>
      <c r="L13">
        <f t="shared" si="0"/>
        <v>7.5</v>
      </c>
    </row>
    <row r="14" spans="1:14" x14ac:dyDescent="0.25">
      <c r="A14" s="15">
        <v>42931</v>
      </c>
      <c r="F14">
        <f t="shared" si="1"/>
        <v>0</v>
      </c>
      <c r="G14">
        <f t="shared" si="2"/>
        <v>0</v>
      </c>
      <c r="L14">
        <f t="shared" si="0"/>
        <v>0</v>
      </c>
    </row>
    <row r="15" spans="1:14" x14ac:dyDescent="0.25">
      <c r="A15" s="15">
        <v>42932</v>
      </c>
      <c r="F15">
        <f t="shared" si="1"/>
        <v>0</v>
      </c>
      <c r="G15">
        <f t="shared" si="2"/>
        <v>0</v>
      </c>
      <c r="L15">
        <f t="shared" si="0"/>
        <v>0</v>
      </c>
      <c r="M15">
        <f>SUM(L9:L15)</f>
        <v>37.5</v>
      </c>
      <c r="N15">
        <f t="shared" ref="N15:N71" si="3">(M15-37.5)*1.5</f>
        <v>0</v>
      </c>
    </row>
    <row r="16" spans="1:14" x14ac:dyDescent="0.25">
      <c r="A16" s="10">
        <v>42933</v>
      </c>
      <c r="B16">
        <v>8.5</v>
      </c>
      <c r="C16">
        <v>12</v>
      </c>
      <c r="D16">
        <v>13</v>
      </c>
      <c r="E16">
        <v>17</v>
      </c>
      <c r="F16">
        <f t="shared" si="1"/>
        <v>3.5</v>
      </c>
      <c r="G16">
        <f t="shared" si="2"/>
        <v>4</v>
      </c>
      <c r="L16">
        <f t="shared" si="0"/>
        <v>7.5</v>
      </c>
    </row>
    <row r="17" spans="1:14" x14ac:dyDescent="0.25">
      <c r="A17" s="10">
        <v>42934</v>
      </c>
      <c r="B17">
        <v>8.5</v>
      </c>
      <c r="C17">
        <v>12</v>
      </c>
      <c r="F17">
        <f t="shared" si="1"/>
        <v>3.5</v>
      </c>
      <c r="G17">
        <f t="shared" si="2"/>
        <v>0</v>
      </c>
      <c r="I17" s="12">
        <v>4</v>
      </c>
      <c r="L17">
        <f t="shared" si="0"/>
        <v>7.5</v>
      </c>
    </row>
    <row r="18" spans="1:14" x14ac:dyDescent="0.25">
      <c r="A18" s="10">
        <v>42935</v>
      </c>
      <c r="F18">
        <f t="shared" si="1"/>
        <v>0</v>
      </c>
      <c r="G18">
        <f t="shared" si="2"/>
        <v>0</v>
      </c>
      <c r="I18" s="12">
        <v>7.5</v>
      </c>
      <c r="L18">
        <f t="shared" si="0"/>
        <v>7.5</v>
      </c>
    </row>
    <row r="19" spans="1:14" x14ac:dyDescent="0.25">
      <c r="A19" s="10">
        <v>42936</v>
      </c>
      <c r="B19">
        <v>8.5</v>
      </c>
      <c r="C19">
        <v>10</v>
      </c>
      <c r="F19">
        <f t="shared" si="1"/>
        <v>1.5</v>
      </c>
      <c r="G19">
        <f t="shared" si="2"/>
        <v>0</v>
      </c>
      <c r="I19" s="12">
        <v>6</v>
      </c>
      <c r="L19">
        <f t="shared" si="0"/>
        <v>7.5</v>
      </c>
    </row>
    <row r="20" spans="1:14" x14ac:dyDescent="0.25">
      <c r="A20" s="10">
        <v>42937</v>
      </c>
      <c r="F20">
        <f t="shared" si="1"/>
        <v>0</v>
      </c>
      <c r="G20">
        <f t="shared" si="2"/>
        <v>0</v>
      </c>
      <c r="I20" s="12">
        <v>7.5</v>
      </c>
      <c r="L20">
        <f t="shared" si="0"/>
        <v>7.5</v>
      </c>
    </row>
    <row r="21" spans="1:14" x14ac:dyDescent="0.25">
      <c r="A21" s="15">
        <v>42938</v>
      </c>
      <c r="F21">
        <f t="shared" si="1"/>
        <v>0</v>
      </c>
      <c r="G21">
        <f t="shared" si="2"/>
        <v>0</v>
      </c>
      <c r="L21">
        <f t="shared" si="0"/>
        <v>0</v>
      </c>
    </row>
    <row r="22" spans="1:14" x14ac:dyDescent="0.25">
      <c r="A22" s="15">
        <v>42939</v>
      </c>
      <c r="F22">
        <f t="shared" si="1"/>
        <v>0</v>
      </c>
      <c r="G22">
        <f t="shared" si="2"/>
        <v>0</v>
      </c>
      <c r="L22">
        <f t="shared" si="0"/>
        <v>0</v>
      </c>
      <c r="M22">
        <f t="shared" ref="M22" si="4">SUM(L16:L22)</f>
        <v>37.5</v>
      </c>
      <c r="N22">
        <f t="shared" si="3"/>
        <v>0</v>
      </c>
    </row>
    <row r="23" spans="1:14" x14ac:dyDescent="0.25">
      <c r="A23" s="10">
        <v>42940</v>
      </c>
      <c r="B23">
        <v>8.5</v>
      </c>
      <c r="C23">
        <v>18</v>
      </c>
      <c r="F23">
        <f t="shared" si="1"/>
        <v>9.5</v>
      </c>
      <c r="G23">
        <f t="shared" si="2"/>
        <v>0</v>
      </c>
      <c r="L23">
        <f t="shared" si="0"/>
        <v>9.5</v>
      </c>
    </row>
    <row r="24" spans="1:14" x14ac:dyDescent="0.25">
      <c r="A24" s="10">
        <v>42941</v>
      </c>
      <c r="B24">
        <v>8.5</v>
      </c>
      <c r="C24">
        <v>16</v>
      </c>
      <c r="F24">
        <f t="shared" si="1"/>
        <v>7.5</v>
      </c>
      <c r="G24">
        <f t="shared" si="2"/>
        <v>0</v>
      </c>
      <c r="L24">
        <f t="shared" si="0"/>
        <v>7.5</v>
      </c>
    </row>
    <row r="25" spans="1:14" x14ac:dyDescent="0.25">
      <c r="A25" s="10">
        <v>42942</v>
      </c>
      <c r="B25">
        <v>8.5</v>
      </c>
      <c r="C25">
        <v>16</v>
      </c>
      <c r="F25">
        <f t="shared" si="1"/>
        <v>7.5</v>
      </c>
      <c r="G25">
        <f t="shared" si="2"/>
        <v>0</v>
      </c>
      <c r="L25">
        <f t="shared" si="0"/>
        <v>7.5</v>
      </c>
    </row>
    <row r="26" spans="1:14" x14ac:dyDescent="0.25">
      <c r="A26" s="10">
        <v>42943</v>
      </c>
      <c r="B26" s="4">
        <v>8.5</v>
      </c>
      <c r="C26" s="4">
        <v>14</v>
      </c>
      <c r="D26" s="4"/>
      <c r="E26" s="4"/>
      <c r="F26">
        <f t="shared" si="1"/>
        <v>5.5</v>
      </c>
      <c r="G26">
        <f t="shared" si="2"/>
        <v>0</v>
      </c>
      <c r="L26">
        <f t="shared" si="0"/>
        <v>5.5</v>
      </c>
    </row>
    <row r="27" spans="1:14" x14ac:dyDescent="0.25">
      <c r="A27" s="10">
        <v>42944</v>
      </c>
      <c r="B27" s="4"/>
      <c r="C27" s="4"/>
      <c r="D27" s="4"/>
      <c r="E27" s="4"/>
      <c r="F27">
        <f t="shared" si="1"/>
        <v>0</v>
      </c>
      <c r="G27">
        <f t="shared" si="2"/>
        <v>0</v>
      </c>
      <c r="I27" s="12">
        <v>7.5</v>
      </c>
      <c r="L27">
        <f t="shared" si="0"/>
        <v>7.5</v>
      </c>
    </row>
    <row r="28" spans="1:14" x14ac:dyDescent="0.25">
      <c r="A28" s="15">
        <v>42945</v>
      </c>
      <c r="F28">
        <f t="shared" si="1"/>
        <v>0</v>
      </c>
      <c r="G28">
        <f t="shared" si="2"/>
        <v>0</v>
      </c>
      <c r="L28">
        <f t="shared" si="0"/>
        <v>0</v>
      </c>
    </row>
    <row r="29" spans="1:14" x14ac:dyDescent="0.25">
      <c r="A29" s="15">
        <v>42946</v>
      </c>
      <c r="F29">
        <f t="shared" si="1"/>
        <v>0</v>
      </c>
      <c r="G29">
        <f t="shared" si="2"/>
        <v>0</v>
      </c>
      <c r="L29">
        <f t="shared" si="0"/>
        <v>0</v>
      </c>
      <c r="M29">
        <f t="shared" ref="M29" si="5">SUM(L23:L29)</f>
        <v>37.5</v>
      </c>
      <c r="N29">
        <f t="shared" si="3"/>
        <v>0</v>
      </c>
    </row>
    <row r="30" spans="1:14" x14ac:dyDescent="0.25">
      <c r="A30" s="10">
        <v>42947</v>
      </c>
      <c r="B30">
        <v>8.5</v>
      </c>
      <c r="C30">
        <v>17.5</v>
      </c>
      <c r="F30">
        <f t="shared" si="1"/>
        <v>9</v>
      </c>
      <c r="G30">
        <f t="shared" si="2"/>
        <v>0</v>
      </c>
      <c r="L30">
        <f t="shared" si="0"/>
        <v>9</v>
      </c>
    </row>
    <row r="31" spans="1:14" x14ac:dyDescent="0.25">
      <c r="A31" s="10">
        <v>42948</v>
      </c>
      <c r="B31">
        <v>8.5</v>
      </c>
      <c r="C31">
        <v>16</v>
      </c>
      <c r="F31">
        <f t="shared" si="1"/>
        <v>7.5</v>
      </c>
      <c r="G31">
        <f t="shared" si="2"/>
        <v>0</v>
      </c>
      <c r="L31">
        <f t="shared" si="0"/>
        <v>7.5</v>
      </c>
    </row>
    <row r="32" spans="1:14" x14ac:dyDescent="0.25">
      <c r="A32" s="10">
        <v>42949</v>
      </c>
      <c r="B32">
        <v>8.5</v>
      </c>
      <c r="C32">
        <v>17</v>
      </c>
      <c r="F32">
        <f t="shared" si="1"/>
        <v>8.5</v>
      </c>
      <c r="G32">
        <f t="shared" si="2"/>
        <v>0</v>
      </c>
      <c r="L32">
        <f t="shared" si="0"/>
        <v>8.5</v>
      </c>
    </row>
    <row r="33" spans="1:14" x14ac:dyDescent="0.25">
      <c r="A33" s="10">
        <v>42950</v>
      </c>
      <c r="B33">
        <v>8.5</v>
      </c>
      <c r="C33">
        <v>12</v>
      </c>
      <c r="D33">
        <v>13</v>
      </c>
      <c r="E33">
        <v>16</v>
      </c>
      <c r="F33">
        <f t="shared" si="1"/>
        <v>3.5</v>
      </c>
      <c r="G33">
        <f t="shared" si="2"/>
        <v>3</v>
      </c>
      <c r="L33">
        <f t="shared" si="0"/>
        <v>6.5</v>
      </c>
    </row>
    <row r="34" spans="1:14" x14ac:dyDescent="0.25">
      <c r="A34" s="10">
        <v>42951</v>
      </c>
      <c r="B34">
        <v>8.5</v>
      </c>
      <c r="C34">
        <v>15</v>
      </c>
      <c r="F34">
        <f t="shared" si="1"/>
        <v>6.5</v>
      </c>
      <c r="G34">
        <f t="shared" si="2"/>
        <v>0</v>
      </c>
      <c r="L34">
        <f t="shared" si="0"/>
        <v>6.5</v>
      </c>
    </row>
    <row r="35" spans="1:14" x14ac:dyDescent="0.25">
      <c r="A35" s="15">
        <v>42952</v>
      </c>
      <c r="F35">
        <f t="shared" si="1"/>
        <v>0</v>
      </c>
      <c r="G35">
        <f t="shared" si="2"/>
        <v>0</v>
      </c>
      <c r="L35">
        <f t="shared" si="0"/>
        <v>0</v>
      </c>
    </row>
    <row r="36" spans="1:14" x14ac:dyDescent="0.25">
      <c r="A36" s="15">
        <v>42953</v>
      </c>
      <c r="F36">
        <f t="shared" si="1"/>
        <v>0</v>
      </c>
      <c r="G36">
        <f t="shared" si="2"/>
        <v>0</v>
      </c>
      <c r="L36">
        <f t="shared" si="0"/>
        <v>0</v>
      </c>
      <c r="M36">
        <f t="shared" ref="M36" si="6">SUM(L30:L36)</f>
        <v>38</v>
      </c>
      <c r="N36">
        <f t="shared" si="3"/>
        <v>0.75</v>
      </c>
    </row>
    <row r="37" spans="1:14" x14ac:dyDescent="0.25">
      <c r="A37" s="10">
        <v>42954</v>
      </c>
      <c r="B37">
        <v>8.75</v>
      </c>
      <c r="C37">
        <v>16.25</v>
      </c>
      <c r="F37">
        <f t="shared" si="1"/>
        <v>7.5</v>
      </c>
      <c r="G37">
        <f t="shared" si="2"/>
        <v>0</v>
      </c>
      <c r="L37">
        <f t="shared" si="0"/>
        <v>7.5</v>
      </c>
    </row>
    <row r="38" spans="1:14" x14ac:dyDescent="0.25">
      <c r="A38" s="10">
        <v>42955</v>
      </c>
      <c r="B38">
        <v>8.5</v>
      </c>
      <c r="C38">
        <v>17</v>
      </c>
      <c r="F38">
        <f t="shared" si="1"/>
        <v>8.5</v>
      </c>
      <c r="G38">
        <f t="shared" si="2"/>
        <v>0</v>
      </c>
      <c r="L38">
        <f t="shared" si="0"/>
        <v>8.5</v>
      </c>
    </row>
    <row r="39" spans="1:14" x14ac:dyDescent="0.25">
      <c r="A39" s="10">
        <v>42956</v>
      </c>
      <c r="B39">
        <v>8.5</v>
      </c>
      <c r="C39">
        <v>12</v>
      </c>
      <c r="D39">
        <v>13</v>
      </c>
      <c r="E39">
        <v>16</v>
      </c>
      <c r="F39">
        <f t="shared" si="1"/>
        <v>3.5</v>
      </c>
      <c r="G39">
        <f t="shared" si="2"/>
        <v>3</v>
      </c>
      <c r="L39">
        <f t="shared" si="0"/>
        <v>6.5</v>
      </c>
    </row>
    <row r="40" spans="1:14" x14ac:dyDescent="0.25">
      <c r="A40" s="10">
        <v>42957</v>
      </c>
      <c r="B40">
        <v>8.5</v>
      </c>
      <c r="C40">
        <v>16</v>
      </c>
      <c r="F40">
        <f t="shared" si="1"/>
        <v>7.5</v>
      </c>
      <c r="G40">
        <f t="shared" si="2"/>
        <v>0</v>
      </c>
      <c r="L40">
        <f t="shared" si="0"/>
        <v>7.5</v>
      </c>
    </row>
    <row r="41" spans="1:14" x14ac:dyDescent="0.25">
      <c r="A41" s="10">
        <v>42958</v>
      </c>
      <c r="B41">
        <v>8.5</v>
      </c>
      <c r="C41">
        <v>16</v>
      </c>
      <c r="F41">
        <f t="shared" si="1"/>
        <v>7.5</v>
      </c>
      <c r="G41">
        <f t="shared" si="2"/>
        <v>0</v>
      </c>
      <c r="L41">
        <f t="shared" si="0"/>
        <v>7.5</v>
      </c>
    </row>
    <row r="42" spans="1:14" x14ac:dyDescent="0.25">
      <c r="A42" s="15">
        <v>42959</v>
      </c>
      <c r="F42">
        <f t="shared" si="1"/>
        <v>0</v>
      </c>
      <c r="G42">
        <f t="shared" si="2"/>
        <v>0</v>
      </c>
      <c r="L42">
        <f t="shared" si="0"/>
        <v>0</v>
      </c>
    </row>
    <row r="43" spans="1:14" x14ac:dyDescent="0.25">
      <c r="A43" s="15">
        <v>42960</v>
      </c>
      <c r="F43">
        <f t="shared" si="1"/>
        <v>0</v>
      </c>
      <c r="G43">
        <f t="shared" si="2"/>
        <v>0</v>
      </c>
      <c r="L43">
        <f t="shared" si="0"/>
        <v>0</v>
      </c>
      <c r="M43">
        <f t="shared" ref="M43" si="7">SUM(L37:L43)</f>
        <v>37.5</v>
      </c>
      <c r="N43">
        <f t="shared" si="3"/>
        <v>0</v>
      </c>
    </row>
    <row r="44" spans="1:14" x14ac:dyDescent="0.25">
      <c r="A44" s="10">
        <v>42961</v>
      </c>
      <c r="B44">
        <v>8.5</v>
      </c>
      <c r="C44">
        <v>12</v>
      </c>
      <c r="D44">
        <v>13</v>
      </c>
      <c r="E44">
        <v>17</v>
      </c>
      <c r="F44">
        <f t="shared" si="1"/>
        <v>3.5</v>
      </c>
      <c r="G44">
        <f t="shared" si="2"/>
        <v>4</v>
      </c>
      <c r="L44">
        <f t="shared" si="0"/>
        <v>7.5</v>
      </c>
    </row>
    <row r="45" spans="1:14" x14ac:dyDescent="0.25">
      <c r="A45" s="10">
        <v>42962</v>
      </c>
      <c r="B45">
        <v>7</v>
      </c>
      <c r="C45">
        <v>14.5</v>
      </c>
      <c r="F45">
        <f t="shared" si="1"/>
        <v>7.5</v>
      </c>
      <c r="G45">
        <f t="shared" si="2"/>
        <v>0</v>
      </c>
      <c r="L45">
        <f t="shared" si="0"/>
        <v>7.5</v>
      </c>
    </row>
    <row r="46" spans="1:14" x14ac:dyDescent="0.25">
      <c r="A46" s="10">
        <v>42963</v>
      </c>
      <c r="B46">
        <v>6.5</v>
      </c>
      <c r="C46">
        <v>14</v>
      </c>
      <c r="F46">
        <f t="shared" si="1"/>
        <v>7.5</v>
      </c>
      <c r="G46">
        <f t="shared" si="2"/>
        <v>0</v>
      </c>
      <c r="L46">
        <f t="shared" si="0"/>
        <v>7.5</v>
      </c>
    </row>
    <row r="47" spans="1:14" x14ac:dyDescent="0.25">
      <c r="A47" s="10">
        <v>42964</v>
      </c>
      <c r="B47">
        <v>6</v>
      </c>
      <c r="C47">
        <v>14.5</v>
      </c>
      <c r="F47">
        <f t="shared" si="1"/>
        <v>8.5</v>
      </c>
      <c r="G47">
        <f t="shared" si="2"/>
        <v>0</v>
      </c>
      <c r="L47">
        <f t="shared" si="0"/>
        <v>8.5</v>
      </c>
    </row>
    <row r="48" spans="1:14" x14ac:dyDescent="0.25">
      <c r="A48" s="10">
        <v>42965</v>
      </c>
      <c r="B48">
        <v>8.5</v>
      </c>
      <c r="C48">
        <v>16.5</v>
      </c>
      <c r="F48">
        <f t="shared" si="1"/>
        <v>8</v>
      </c>
      <c r="G48">
        <f t="shared" si="2"/>
        <v>0</v>
      </c>
      <c r="L48">
        <f t="shared" si="0"/>
        <v>8</v>
      </c>
    </row>
    <row r="49" spans="1:14" x14ac:dyDescent="0.25">
      <c r="A49" s="15">
        <v>42966</v>
      </c>
      <c r="F49">
        <f t="shared" si="1"/>
        <v>0</v>
      </c>
      <c r="G49">
        <f t="shared" si="2"/>
        <v>0</v>
      </c>
      <c r="L49">
        <f t="shared" si="0"/>
        <v>0</v>
      </c>
    </row>
    <row r="50" spans="1:14" x14ac:dyDescent="0.25">
      <c r="A50" s="15">
        <v>42967</v>
      </c>
      <c r="F50">
        <f t="shared" si="1"/>
        <v>0</v>
      </c>
      <c r="G50">
        <f t="shared" si="2"/>
        <v>0</v>
      </c>
      <c r="L50">
        <f t="shared" si="0"/>
        <v>0</v>
      </c>
      <c r="M50">
        <f t="shared" ref="M50" si="8">SUM(L44:L50)</f>
        <v>39</v>
      </c>
      <c r="N50">
        <f t="shared" si="3"/>
        <v>2.25</v>
      </c>
    </row>
    <row r="51" spans="1:14" x14ac:dyDescent="0.25">
      <c r="A51" s="10">
        <v>42968</v>
      </c>
      <c r="B51">
        <v>16</v>
      </c>
      <c r="C51">
        <v>19</v>
      </c>
      <c r="F51">
        <f t="shared" si="1"/>
        <v>3</v>
      </c>
      <c r="G51">
        <f t="shared" si="2"/>
        <v>0</v>
      </c>
      <c r="L51">
        <f t="shared" si="0"/>
        <v>3</v>
      </c>
    </row>
    <row r="52" spans="1:14" x14ac:dyDescent="0.25">
      <c r="A52" s="10">
        <v>42969</v>
      </c>
      <c r="B52">
        <v>8.5</v>
      </c>
      <c r="C52">
        <v>16</v>
      </c>
      <c r="F52">
        <f t="shared" si="1"/>
        <v>7.5</v>
      </c>
      <c r="G52">
        <f t="shared" si="2"/>
        <v>0</v>
      </c>
      <c r="L52">
        <f t="shared" si="0"/>
        <v>7.5</v>
      </c>
    </row>
    <row r="53" spans="1:14" x14ac:dyDescent="0.25">
      <c r="A53" s="10">
        <v>42970</v>
      </c>
      <c r="B53">
        <v>5</v>
      </c>
      <c r="C53">
        <v>21.5</v>
      </c>
      <c r="F53">
        <f t="shared" si="1"/>
        <v>16.5</v>
      </c>
      <c r="G53">
        <f t="shared" si="2"/>
        <v>0</v>
      </c>
      <c r="L53">
        <f t="shared" si="0"/>
        <v>16.5</v>
      </c>
    </row>
    <row r="54" spans="1:14" x14ac:dyDescent="0.25">
      <c r="A54" s="10">
        <v>42971</v>
      </c>
      <c r="B54">
        <v>9</v>
      </c>
      <c r="C54">
        <v>14</v>
      </c>
      <c r="F54">
        <f t="shared" si="1"/>
        <v>5</v>
      </c>
      <c r="G54">
        <f t="shared" si="2"/>
        <v>0</v>
      </c>
      <c r="L54">
        <f t="shared" si="0"/>
        <v>5</v>
      </c>
    </row>
    <row r="55" spans="1:14" x14ac:dyDescent="0.25">
      <c r="A55" s="10">
        <v>42972</v>
      </c>
      <c r="B55">
        <v>8.5</v>
      </c>
      <c r="C55">
        <v>14</v>
      </c>
      <c r="F55">
        <f t="shared" si="1"/>
        <v>5.5</v>
      </c>
      <c r="G55">
        <f t="shared" si="2"/>
        <v>0</v>
      </c>
      <c r="L55">
        <f t="shared" si="0"/>
        <v>5.5</v>
      </c>
    </row>
    <row r="56" spans="1:14" x14ac:dyDescent="0.25">
      <c r="A56" s="15">
        <v>42973</v>
      </c>
      <c r="F56">
        <f t="shared" si="1"/>
        <v>0</v>
      </c>
      <c r="G56">
        <f t="shared" si="2"/>
        <v>0</v>
      </c>
      <c r="L56">
        <f t="shared" si="0"/>
        <v>0</v>
      </c>
    </row>
    <row r="57" spans="1:14" x14ac:dyDescent="0.25">
      <c r="A57" s="15">
        <v>42974</v>
      </c>
      <c r="B57">
        <v>10.5</v>
      </c>
      <c r="C57">
        <v>12.5</v>
      </c>
      <c r="D57">
        <v>18</v>
      </c>
      <c r="E57">
        <v>22.5</v>
      </c>
      <c r="F57">
        <f t="shared" si="1"/>
        <v>2</v>
      </c>
      <c r="G57">
        <f t="shared" si="2"/>
        <v>4.5</v>
      </c>
      <c r="L57">
        <f t="shared" si="0"/>
        <v>6.5</v>
      </c>
      <c r="M57">
        <f t="shared" ref="M57" si="9">SUM(L51:L57)</f>
        <v>44</v>
      </c>
      <c r="N57">
        <f t="shared" si="3"/>
        <v>9.75</v>
      </c>
    </row>
    <row r="58" spans="1:14" x14ac:dyDescent="0.25">
      <c r="A58" s="10">
        <v>42975</v>
      </c>
      <c r="B58">
        <v>8.5</v>
      </c>
      <c r="C58">
        <v>12.5</v>
      </c>
      <c r="D58">
        <v>13.5</v>
      </c>
      <c r="E58">
        <v>18</v>
      </c>
      <c r="F58">
        <f>C58-B58</f>
        <v>4</v>
      </c>
      <c r="G58">
        <f>E58-D58</f>
        <v>4.5</v>
      </c>
      <c r="L58">
        <f t="shared" si="0"/>
        <v>8.5</v>
      </c>
    </row>
    <row r="59" spans="1:14" x14ac:dyDescent="0.25">
      <c r="A59" s="10">
        <v>42976</v>
      </c>
      <c r="B59">
        <v>5.5</v>
      </c>
      <c r="C59">
        <v>7</v>
      </c>
      <c r="D59">
        <v>8.5</v>
      </c>
      <c r="E59">
        <v>13.5</v>
      </c>
      <c r="F59">
        <f>C59-B59</f>
        <v>1.5</v>
      </c>
      <c r="G59">
        <f>E59-D59</f>
        <v>5</v>
      </c>
      <c r="L59">
        <f t="shared" si="0"/>
        <v>6.5</v>
      </c>
    </row>
    <row r="60" spans="1:14" x14ac:dyDescent="0.25">
      <c r="A60" s="10">
        <v>42977</v>
      </c>
      <c r="B60">
        <v>8</v>
      </c>
      <c r="C60">
        <v>17</v>
      </c>
      <c r="F60">
        <f t="shared" si="1"/>
        <v>9</v>
      </c>
      <c r="G60">
        <f t="shared" si="2"/>
        <v>0</v>
      </c>
      <c r="L60">
        <f t="shared" si="0"/>
        <v>9</v>
      </c>
    </row>
    <row r="61" spans="1:14" x14ac:dyDescent="0.25">
      <c r="A61" s="10">
        <v>42978</v>
      </c>
      <c r="F61">
        <f t="shared" si="1"/>
        <v>0</v>
      </c>
      <c r="G61">
        <f t="shared" si="2"/>
        <v>0</v>
      </c>
      <c r="L61">
        <f t="shared" ref="L61:L124" si="10">(SUM(F61:K61))</f>
        <v>0</v>
      </c>
    </row>
    <row r="62" spans="1:14" x14ac:dyDescent="0.25">
      <c r="A62" s="10">
        <v>42979</v>
      </c>
      <c r="F62">
        <f t="shared" si="1"/>
        <v>0</v>
      </c>
      <c r="G62">
        <f t="shared" si="2"/>
        <v>0</v>
      </c>
      <c r="L62">
        <f t="shared" si="10"/>
        <v>0</v>
      </c>
    </row>
    <row r="63" spans="1:14" x14ac:dyDescent="0.25">
      <c r="A63" s="15">
        <v>42980</v>
      </c>
      <c r="F63">
        <f t="shared" si="1"/>
        <v>0</v>
      </c>
      <c r="G63">
        <f t="shared" si="2"/>
        <v>0</v>
      </c>
      <c r="L63">
        <f t="shared" si="10"/>
        <v>0</v>
      </c>
    </row>
    <row r="64" spans="1:14" x14ac:dyDescent="0.25">
      <c r="A64" s="15">
        <v>42981</v>
      </c>
      <c r="F64">
        <f t="shared" si="1"/>
        <v>0</v>
      </c>
      <c r="G64">
        <f t="shared" si="2"/>
        <v>0</v>
      </c>
      <c r="L64">
        <f t="shared" si="10"/>
        <v>0</v>
      </c>
      <c r="M64">
        <f t="shared" ref="M64" si="11">SUM(L58:L64)</f>
        <v>24</v>
      </c>
      <c r="N64">
        <f t="shared" si="3"/>
        <v>-20.25</v>
      </c>
    </row>
    <row r="65" spans="1:14" x14ac:dyDescent="0.25">
      <c r="A65" s="10">
        <v>42982</v>
      </c>
      <c r="F65">
        <f t="shared" si="1"/>
        <v>0</v>
      </c>
      <c r="G65">
        <f t="shared" si="2"/>
        <v>0</v>
      </c>
      <c r="K65" s="12">
        <v>7.5</v>
      </c>
      <c r="L65">
        <f t="shared" si="10"/>
        <v>7.5</v>
      </c>
    </row>
    <row r="66" spans="1:14" x14ac:dyDescent="0.25">
      <c r="A66" s="10">
        <v>42983</v>
      </c>
      <c r="F66">
        <f t="shared" si="1"/>
        <v>0</v>
      </c>
      <c r="G66">
        <f t="shared" si="2"/>
        <v>0</v>
      </c>
      <c r="H66" s="12">
        <v>7.5</v>
      </c>
      <c r="L66">
        <f t="shared" si="10"/>
        <v>7.5</v>
      </c>
    </row>
    <row r="67" spans="1:14" x14ac:dyDescent="0.25">
      <c r="A67" s="10">
        <v>42984</v>
      </c>
      <c r="B67">
        <v>8</v>
      </c>
      <c r="C67">
        <v>17</v>
      </c>
      <c r="F67">
        <f t="shared" ref="F67:F130" si="12">C67-B67</f>
        <v>9</v>
      </c>
      <c r="G67">
        <f t="shared" ref="G67:G130" si="13">E67-D67</f>
        <v>0</v>
      </c>
      <c r="L67">
        <f t="shared" si="10"/>
        <v>9</v>
      </c>
    </row>
    <row r="68" spans="1:14" x14ac:dyDescent="0.25">
      <c r="A68" s="10">
        <v>42985</v>
      </c>
      <c r="F68">
        <f t="shared" si="12"/>
        <v>0</v>
      </c>
      <c r="G68">
        <f t="shared" si="13"/>
        <v>0</v>
      </c>
      <c r="I68" s="12">
        <v>7.5</v>
      </c>
      <c r="L68">
        <f t="shared" si="10"/>
        <v>7.5</v>
      </c>
    </row>
    <row r="69" spans="1:14" x14ac:dyDescent="0.25">
      <c r="A69" s="10">
        <v>42986</v>
      </c>
      <c r="F69">
        <f t="shared" si="12"/>
        <v>0</v>
      </c>
      <c r="G69">
        <f t="shared" si="13"/>
        <v>0</v>
      </c>
      <c r="K69" s="12">
        <v>7.5</v>
      </c>
      <c r="L69">
        <f t="shared" si="10"/>
        <v>7.5</v>
      </c>
    </row>
    <row r="70" spans="1:14" x14ac:dyDescent="0.25">
      <c r="A70" s="15">
        <v>42987</v>
      </c>
      <c r="F70">
        <f t="shared" si="12"/>
        <v>0</v>
      </c>
      <c r="G70">
        <f t="shared" si="13"/>
        <v>0</v>
      </c>
      <c r="L70">
        <f t="shared" si="10"/>
        <v>0</v>
      </c>
    </row>
    <row r="71" spans="1:14" x14ac:dyDescent="0.25">
      <c r="A71" s="15">
        <v>42988</v>
      </c>
      <c r="F71">
        <f t="shared" si="12"/>
        <v>0</v>
      </c>
      <c r="G71">
        <f t="shared" si="13"/>
        <v>0</v>
      </c>
      <c r="L71">
        <f t="shared" si="10"/>
        <v>0</v>
      </c>
      <c r="M71">
        <f t="shared" ref="M71" si="14">SUM(L65:L71)</f>
        <v>39</v>
      </c>
      <c r="N71">
        <f t="shared" si="3"/>
        <v>2.25</v>
      </c>
    </row>
    <row r="72" spans="1:14" x14ac:dyDescent="0.25">
      <c r="A72" s="10">
        <v>42989</v>
      </c>
      <c r="F72">
        <f t="shared" si="12"/>
        <v>0</v>
      </c>
      <c r="G72">
        <f t="shared" si="13"/>
        <v>0</v>
      </c>
      <c r="K72" s="12">
        <v>7.5</v>
      </c>
      <c r="L72">
        <f t="shared" si="10"/>
        <v>7.5</v>
      </c>
    </row>
    <row r="73" spans="1:14" x14ac:dyDescent="0.25">
      <c r="A73" s="10">
        <v>42990</v>
      </c>
      <c r="F73">
        <f t="shared" si="12"/>
        <v>0</v>
      </c>
      <c r="G73">
        <f t="shared" si="13"/>
        <v>0</v>
      </c>
      <c r="K73" s="12">
        <v>7.5</v>
      </c>
      <c r="L73">
        <f t="shared" si="10"/>
        <v>7.5</v>
      </c>
    </row>
    <row r="74" spans="1:14" x14ac:dyDescent="0.25">
      <c r="A74" s="10">
        <v>42991</v>
      </c>
      <c r="B74">
        <v>7</v>
      </c>
      <c r="C74">
        <v>12.5</v>
      </c>
      <c r="F74">
        <f t="shared" si="12"/>
        <v>5.5</v>
      </c>
      <c r="G74">
        <f t="shared" si="13"/>
        <v>0</v>
      </c>
      <c r="H74" s="12">
        <v>1</v>
      </c>
      <c r="L74">
        <f t="shared" si="10"/>
        <v>6.5</v>
      </c>
    </row>
    <row r="75" spans="1:14" x14ac:dyDescent="0.25">
      <c r="A75" s="10">
        <v>42992</v>
      </c>
      <c r="B75">
        <v>7</v>
      </c>
      <c r="C75">
        <v>14.5</v>
      </c>
      <c r="F75">
        <f t="shared" si="12"/>
        <v>7.5</v>
      </c>
      <c r="G75">
        <f t="shared" si="13"/>
        <v>0</v>
      </c>
      <c r="L75">
        <f t="shared" si="10"/>
        <v>7.5</v>
      </c>
    </row>
    <row r="76" spans="1:14" x14ac:dyDescent="0.25">
      <c r="A76" s="10">
        <v>42993</v>
      </c>
      <c r="B76">
        <v>8.5</v>
      </c>
      <c r="C76">
        <v>17</v>
      </c>
      <c r="F76">
        <f t="shared" si="12"/>
        <v>8.5</v>
      </c>
      <c r="G76">
        <f t="shared" si="13"/>
        <v>0</v>
      </c>
      <c r="L76">
        <f t="shared" si="10"/>
        <v>8.5</v>
      </c>
      <c r="N76">
        <f t="shared" ref="N76" si="15">(M76-37.5)*1.5</f>
        <v>-56.25</v>
      </c>
    </row>
    <row r="77" spans="1:14" x14ac:dyDescent="0.25">
      <c r="A77" s="15">
        <v>42994</v>
      </c>
      <c r="F77">
        <f t="shared" si="12"/>
        <v>0</v>
      </c>
      <c r="G77">
        <f t="shared" si="13"/>
        <v>0</v>
      </c>
      <c r="L77">
        <f t="shared" si="10"/>
        <v>0</v>
      </c>
    </row>
    <row r="78" spans="1:14" x14ac:dyDescent="0.25">
      <c r="A78" s="15">
        <v>42995</v>
      </c>
      <c r="F78">
        <f t="shared" si="12"/>
        <v>0</v>
      </c>
      <c r="G78">
        <f t="shared" si="13"/>
        <v>0</v>
      </c>
      <c r="L78">
        <f t="shared" si="10"/>
        <v>0</v>
      </c>
      <c r="M78">
        <f>SUM(L72:L78)</f>
        <v>37.5</v>
      </c>
    </row>
    <row r="79" spans="1:14" x14ac:dyDescent="0.25">
      <c r="A79" s="10">
        <v>42996</v>
      </c>
      <c r="B79">
        <v>9</v>
      </c>
      <c r="C79">
        <v>17.5</v>
      </c>
      <c r="F79">
        <f t="shared" si="12"/>
        <v>8.5</v>
      </c>
      <c r="G79">
        <f t="shared" si="13"/>
        <v>0</v>
      </c>
      <c r="L79">
        <f t="shared" si="10"/>
        <v>8.5</v>
      </c>
    </row>
    <row r="80" spans="1:14" x14ac:dyDescent="0.25">
      <c r="A80" s="10">
        <v>42997</v>
      </c>
      <c r="B80">
        <v>8.5</v>
      </c>
      <c r="C80">
        <v>14.5</v>
      </c>
      <c r="F80">
        <f t="shared" si="12"/>
        <v>6</v>
      </c>
      <c r="G80">
        <f t="shared" si="13"/>
        <v>0</v>
      </c>
      <c r="L80">
        <f t="shared" si="10"/>
        <v>6</v>
      </c>
    </row>
    <row r="81" spans="1:13" x14ac:dyDescent="0.25">
      <c r="A81" s="10">
        <v>42998</v>
      </c>
      <c r="B81">
        <v>8.5</v>
      </c>
      <c r="C81">
        <v>19.5</v>
      </c>
      <c r="F81">
        <f t="shared" si="12"/>
        <v>11</v>
      </c>
      <c r="G81">
        <f t="shared" si="13"/>
        <v>0</v>
      </c>
      <c r="L81">
        <f t="shared" si="10"/>
        <v>11</v>
      </c>
    </row>
    <row r="82" spans="1:13" x14ac:dyDescent="0.25">
      <c r="A82" s="10">
        <v>42999</v>
      </c>
      <c r="B82">
        <v>9</v>
      </c>
      <c r="C82">
        <v>10</v>
      </c>
      <c r="F82">
        <f t="shared" si="12"/>
        <v>1</v>
      </c>
      <c r="G82">
        <f t="shared" si="13"/>
        <v>0</v>
      </c>
      <c r="J82" s="12">
        <v>2.5</v>
      </c>
      <c r="L82">
        <f t="shared" si="10"/>
        <v>3.5</v>
      </c>
    </row>
    <row r="83" spans="1:13" x14ac:dyDescent="0.25">
      <c r="A83" s="10">
        <v>43000</v>
      </c>
      <c r="B83">
        <v>9</v>
      </c>
      <c r="C83">
        <v>17.5</v>
      </c>
      <c r="F83">
        <f t="shared" si="12"/>
        <v>8.5</v>
      </c>
      <c r="G83">
        <f t="shared" si="13"/>
        <v>0</v>
      </c>
      <c r="L83">
        <f t="shared" si="10"/>
        <v>8.5</v>
      </c>
    </row>
    <row r="84" spans="1:13" x14ac:dyDescent="0.25">
      <c r="A84" s="15">
        <v>43001</v>
      </c>
      <c r="F84">
        <f t="shared" si="12"/>
        <v>0</v>
      </c>
      <c r="G84">
        <f t="shared" si="13"/>
        <v>0</v>
      </c>
      <c r="L84">
        <f t="shared" si="10"/>
        <v>0</v>
      </c>
    </row>
    <row r="85" spans="1:13" x14ac:dyDescent="0.25">
      <c r="A85" s="15">
        <v>43002</v>
      </c>
      <c r="F85">
        <f t="shared" si="12"/>
        <v>0</v>
      </c>
      <c r="G85">
        <f t="shared" si="13"/>
        <v>0</v>
      </c>
      <c r="L85">
        <f t="shared" si="10"/>
        <v>0</v>
      </c>
      <c r="M85">
        <f t="shared" ref="M85" si="16">SUM(L79:L85)</f>
        <v>37.5</v>
      </c>
    </row>
    <row r="86" spans="1:13" x14ac:dyDescent="0.25">
      <c r="A86" s="10">
        <v>43003</v>
      </c>
      <c r="B86">
        <v>7.5</v>
      </c>
      <c r="C86">
        <v>16.5</v>
      </c>
      <c r="F86">
        <f t="shared" si="12"/>
        <v>9</v>
      </c>
      <c r="G86">
        <f t="shared" si="13"/>
        <v>0</v>
      </c>
      <c r="L86">
        <f t="shared" si="10"/>
        <v>9</v>
      </c>
    </row>
    <row r="87" spans="1:13" x14ac:dyDescent="0.25">
      <c r="A87" s="10">
        <v>43004</v>
      </c>
      <c r="B87">
        <v>8</v>
      </c>
      <c r="C87">
        <v>14.5</v>
      </c>
      <c r="F87">
        <f t="shared" si="12"/>
        <v>6.5</v>
      </c>
      <c r="G87">
        <f t="shared" si="13"/>
        <v>0</v>
      </c>
      <c r="L87">
        <f t="shared" si="10"/>
        <v>6.5</v>
      </c>
    </row>
    <row r="88" spans="1:13" x14ac:dyDescent="0.25">
      <c r="A88" s="10">
        <v>43005</v>
      </c>
      <c r="B88">
        <v>7</v>
      </c>
      <c r="C88">
        <v>21</v>
      </c>
      <c r="F88">
        <f t="shared" si="12"/>
        <v>14</v>
      </c>
      <c r="G88">
        <f t="shared" si="13"/>
        <v>0</v>
      </c>
      <c r="L88">
        <f t="shared" si="10"/>
        <v>14</v>
      </c>
    </row>
    <row r="89" spans="1:13" x14ac:dyDescent="0.25">
      <c r="A89" s="10">
        <v>43006</v>
      </c>
      <c r="F89">
        <f t="shared" si="12"/>
        <v>0</v>
      </c>
      <c r="G89">
        <f t="shared" si="13"/>
        <v>0</v>
      </c>
      <c r="L89">
        <f t="shared" si="10"/>
        <v>0</v>
      </c>
    </row>
    <row r="90" spans="1:13" x14ac:dyDescent="0.25">
      <c r="A90" s="10">
        <v>43007</v>
      </c>
      <c r="B90">
        <v>6</v>
      </c>
      <c r="C90">
        <v>21</v>
      </c>
      <c r="F90">
        <f t="shared" si="12"/>
        <v>15</v>
      </c>
      <c r="G90">
        <f t="shared" si="13"/>
        <v>0</v>
      </c>
      <c r="L90">
        <f t="shared" si="10"/>
        <v>15</v>
      </c>
    </row>
    <row r="91" spans="1:13" x14ac:dyDescent="0.25">
      <c r="A91" s="15">
        <v>43008</v>
      </c>
      <c r="F91">
        <f t="shared" si="12"/>
        <v>0</v>
      </c>
      <c r="G91">
        <f t="shared" si="13"/>
        <v>0</v>
      </c>
      <c r="L91">
        <f t="shared" si="10"/>
        <v>0</v>
      </c>
    </row>
    <row r="92" spans="1:13" x14ac:dyDescent="0.25">
      <c r="A92" s="15">
        <v>43009</v>
      </c>
      <c r="F92">
        <f t="shared" si="12"/>
        <v>0</v>
      </c>
      <c r="G92">
        <f t="shared" si="13"/>
        <v>0</v>
      </c>
      <c r="L92">
        <f t="shared" si="10"/>
        <v>0</v>
      </c>
      <c r="M92">
        <f t="shared" ref="M92" si="17">SUM(L86:L92)</f>
        <v>44.5</v>
      </c>
    </row>
    <row r="93" spans="1:13" x14ac:dyDescent="0.25">
      <c r="A93" s="10">
        <v>43010</v>
      </c>
      <c r="F93">
        <f t="shared" si="12"/>
        <v>0</v>
      </c>
      <c r="G93">
        <f t="shared" si="13"/>
        <v>0</v>
      </c>
      <c r="J93" s="12">
        <v>7.5</v>
      </c>
      <c r="L93">
        <f t="shared" si="10"/>
        <v>7.5</v>
      </c>
    </row>
    <row r="94" spans="1:13" x14ac:dyDescent="0.25">
      <c r="A94" s="10">
        <v>43011</v>
      </c>
      <c r="B94">
        <v>8.5</v>
      </c>
      <c r="C94">
        <v>13</v>
      </c>
      <c r="D94">
        <v>13.5</v>
      </c>
      <c r="E94">
        <v>16.5</v>
      </c>
      <c r="F94">
        <f t="shared" si="12"/>
        <v>4.5</v>
      </c>
      <c r="G94">
        <f t="shared" si="13"/>
        <v>3</v>
      </c>
      <c r="L94">
        <f t="shared" si="10"/>
        <v>7.5</v>
      </c>
    </row>
    <row r="95" spans="1:13" x14ac:dyDescent="0.25">
      <c r="A95" s="10">
        <v>43012</v>
      </c>
      <c r="F95">
        <f t="shared" si="12"/>
        <v>0</v>
      </c>
      <c r="G95">
        <f t="shared" si="13"/>
        <v>0</v>
      </c>
      <c r="I95" s="12">
        <v>7.5</v>
      </c>
      <c r="L95">
        <f t="shared" si="10"/>
        <v>7.5</v>
      </c>
    </row>
    <row r="96" spans="1:13" x14ac:dyDescent="0.25">
      <c r="A96" s="10">
        <v>43013</v>
      </c>
      <c r="F96">
        <f t="shared" si="12"/>
        <v>0</v>
      </c>
      <c r="G96">
        <f t="shared" si="13"/>
        <v>0</v>
      </c>
      <c r="I96" s="12">
        <v>7.5</v>
      </c>
      <c r="L96">
        <f t="shared" si="10"/>
        <v>7.5</v>
      </c>
    </row>
    <row r="97" spans="1:13" x14ac:dyDescent="0.25">
      <c r="A97" s="10">
        <v>43014</v>
      </c>
      <c r="F97">
        <f t="shared" si="12"/>
        <v>0</v>
      </c>
      <c r="G97">
        <f t="shared" si="13"/>
        <v>0</v>
      </c>
      <c r="I97" s="12">
        <v>7.5</v>
      </c>
      <c r="L97">
        <f t="shared" si="10"/>
        <v>7.5</v>
      </c>
    </row>
    <row r="98" spans="1:13" x14ac:dyDescent="0.25">
      <c r="A98" s="15">
        <v>43015</v>
      </c>
      <c r="F98">
        <f t="shared" si="12"/>
        <v>0</v>
      </c>
      <c r="G98">
        <f t="shared" si="13"/>
        <v>0</v>
      </c>
      <c r="L98">
        <f t="shared" si="10"/>
        <v>0</v>
      </c>
    </row>
    <row r="99" spans="1:13" x14ac:dyDescent="0.25">
      <c r="A99" s="15">
        <v>43016</v>
      </c>
      <c r="F99">
        <f t="shared" si="12"/>
        <v>0</v>
      </c>
      <c r="G99">
        <f t="shared" si="13"/>
        <v>0</v>
      </c>
      <c r="L99">
        <f t="shared" si="10"/>
        <v>0</v>
      </c>
      <c r="M99">
        <f t="shared" ref="M99" si="18">SUM(L93:L99)</f>
        <v>37.5</v>
      </c>
    </row>
    <row r="100" spans="1:13" x14ac:dyDescent="0.25">
      <c r="A100" s="10">
        <v>43017</v>
      </c>
      <c r="B100">
        <v>8.5</v>
      </c>
      <c r="C100">
        <v>12.5</v>
      </c>
      <c r="D100">
        <v>13</v>
      </c>
      <c r="E100">
        <v>16.5</v>
      </c>
      <c r="F100">
        <f t="shared" si="12"/>
        <v>4</v>
      </c>
      <c r="G100">
        <f t="shared" si="13"/>
        <v>3.5</v>
      </c>
      <c r="L100">
        <f t="shared" si="10"/>
        <v>7.5</v>
      </c>
    </row>
    <row r="101" spans="1:13" x14ac:dyDescent="0.25">
      <c r="A101" s="10">
        <v>43018</v>
      </c>
      <c r="B101">
        <v>8</v>
      </c>
      <c r="C101">
        <v>12</v>
      </c>
      <c r="F101">
        <f t="shared" si="12"/>
        <v>4</v>
      </c>
      <c r="G101">
        <f t="shared" si="13"/>
        <v>0</v>
      </c>
      <c r="J101" s="12">
        <v>1</v>
      </c>
      <c r="L101">
        <f t="shared" si="10"/>
        <v>5</v>
      </c>
    </row>
    <row r="102" spans="1:13" x14ac:dyDescent="0.25">
      <c r="A102" s="10">
        <v>43019</v>
      </c>
      <c r="B102">
        <v>6.5</v>
      </c>
      <c r="C102">
        <v>17.5</v>
      </c>
      <c r="F102">
        <f t="shared" si="12"/>
        <v>11</v>
      </c>
      <c r="G102">
        <f t="shared" si="13"/>
        <v>0</v>
      </c>
      <c r="L102">
        <f t="shared" si="10"/>
        <v>11</v>
      </c>
    </row>
    <row r="103" spans="1:13" x14ac:dyDescent="0.25">
      <c r="A103" s="10">
        <v>43020</v>
      </c>
      <c r="B103">
        <v>8.5</v>
      </c>
      <c r="C103">
        <v>14.5</v>
      </c>
      <c r="F103">
        <f t="shared" si="12"/>
        <v>6</v>
      </c>
      <c r="G103">
        <f t="shared" si="13"/>
        <v>0</v>
      </c>
      <c r="L103">
        <f t="shared" si="10"/>
        <v>6</v>
      </c>
    </row>
    <row r="104" spans="1:13" x14ac:dyDescent="0.25">
      <c r="A104" s="10">
        <v>43021</v>
      </c>
      <c r="B104">
        <v>8.5</v>
      </c>
      <c r="C104">
        <v>16.5</v>
      </c>
      <c r="F104">
        <f t="shared" si="12"/>
        <v>8</v>
      </c>
      <c r="G104">
        <f t="shared" si="13"/>
        <v>0</v>
      </c>
      <c r="L104">
        <f t="shared" si="10"/>
        <v>8</v>
      </c>
    </row>
    <row r="105" spans="1:13" x14ac:dyDescent="0.25">
      <c r="A105" s="15">
        <v>43022</v>
      </c>
      <c r="F105">
        <f t="shared" si="12"/>
        <v>0</v>
      </c>
      <c r="G105">
        <f t="shared" si="13"/>
        <v>0</v>
      </c>
      <c r="L105">
        <f t="shared" si="10"/>
        <v>0</v>
      </c>
    </row>
    <row r="106" spans="1:13" x14ac:dyDescent="0.25">
      <c r="A106" s="15">
        <v>43023</v>
      </c>
      <c r="F106">
        <f t="shared" si="12"/>
        <v>0</v>
      </c>
      <c r="G106">
        <f t="shared" si="13"/>
        <v>0</v>
      </c>
      <c r="L106">
        <f t="shared" si="10"/>
        <v>0</v>
      </c>
      <c r="M106">
        <f t="shared" ref="M106:M155" si="19">SUM(L100:L106)</f>
        <v>37.5</v>
      </c>
    </row>
    <row r="107" spans="1:13" x14ac:dyDescent="0.25">
      <c r="A107" s="10">
        <v>43024</v>
      </c>
      <c r="B107">
        <v>8</v>
      </c>
      <c r="C107">
        <v>17</v>
      </c>
      <c r="F107">
        <f t="shared" si="12"/>
        <v>9</v>
      </c>
      <c r="G107">
        <f t="shared" si="13"/>
        <v>0</v>
      </c>
      <c r="L107">
        <f t="shared" si="10"/>
        <v>9</v>
      </c>
    </row>
    <row r="108" spans="1:13" x14ac:dyDescent="0.25">
      <c r="A108" s="10">
        <v>43025</v>
      </c>
      <c r="B108">
        <v>8.5</v>
      </c>
      <c r="C108">
        <v>14.5</v>
      </c>
      <c r="F108">
        <f t="shared" si="12"/>
        <v>6</v>
      </c>
      <c r="G108">
        <f t="shared" si="13"/>
        <v>0</v>
      </c>
      <c r="L108">
        <f t="shared" si="10"/>
        <v>6</v>
      </c>
    </row>
    <row r="109" spans="1:13" x14ac:dyDescent="0.25">
      <c r="A109" s="10">
        <v>43026</v>
      </c>
      <c r="B109">
        <v>7</v>
      </c>
      <c r="C109">
        <v>18</v>
      </c>
      <c r="F109">
        <f t="shared" si="12"/>
        <v>11</v>
      </c>
      <c r="G109">
        <f t="shared" si="13"/>
        <v>0</v>
      </c>
      <c r="L109">
        <f t="shared" si="10"/>
        <v>11</v>
      </c>
    </row>
    <row r="110" spans="1:13" x14ac:dyDescent="0.25">
      <c r="A110" s="10">
        <v>43027</v>
      </c>
      <c r="B110">
        <v>5</v>
      </c>
      <c r="C110">
        <v>6.5</v>
      </c>
      <c r="D110">
        <v>8</v>
      </c>
      <c r="E110">
        <v>14.5</v>
      </c>
      <c r="F110">
        <f>C110-B110</f>
        <v>1.5</v>
      </c>
      <c r="G110">
        <f>E110-D110</f>
        <v>6.5</v>
      </c>
      <c r="L110">
        <f t="shared" si="10"/>
        <v>8</v>
      </c>
    </row>
    <row r="111" spans="1:13" x14ac:dyDescent="0.25">
      <c r="A111" s="10">
        <v>43028</v>
      </c>
      <c r="F111">
        <f t="shared" si="12"/>
        <v>0</v>
      </c>
      <c r="G111">
        <f t="shared" si="13"/>
        <v>0</v>
      </c>
      <c r="H111" s="12">
        <v>2</v>
      </c>
      <c r="J111" s="12">
        <v>1.5</v>
      </c>
      <c r="L111">
        <f t="shared" si="10"/>
        <v>3.5</v>
      </c>
    </row>
    <row r="112" spans="1:13" x14ac:dyDescent="0.25">
      <c r="A112" s="15">
        <v>43029</v>
      </c>
      <c r="F112">
        <f t="shared" si="12"/>
        <v>0</v>
      </c>
      <c r="G112">
        <f t="shared" si="13"/>
        <v>0</v>
      </c>
      <c r="L112">
        <f t="shared" si="10"/>
        <v>0</v>
      </c>
    </row>
    <row r="113" spans="1:14" x14ac:dyDescent="0.25">
      <c r="A113" s="15">
        <v>43030</v>
      </c>
      <c r="F113">
        <f t="shared" si="12"/>
        <v>0</v>
      </c>
      <c r="G113">
        <f t="shared" si="13"/>
        <v>0</v>
      </c>
      <c r="L113">
        <f t="shared" si="10"/>
        <v>0</v>
      </c>
      <c r="M113">
        <f t="shared" si="19"/>
        <v>37.5</v>
      </c>
    </row>
    <row r="114" spans="1:14" x14ac:dyDescent="0.25">
      <c r="A114" s="10">
        <v>43031</v>
      </c>
      <c r="F114">
        <f t="shared" si="12"/>
        <v>0</v>
      </c>
      <c r="G114">
        <f t="shared" si="13"/>
        <v>0</v>
      </c>
      <c r="H114" s="12">
        <v>2</v>
      </c>
      <c r="L114">
        <f t="shared" si="10"/>
        <v>2</v>
      </c>
    </row>
    <row r="115" spans="1:14" x14ac:dyDescent="0.25">
      <c r="A115" s="10">
        <v>43032</v>
      </c>
      <c r="B115">
        <v>8.5</v>
      </c>
      <c r="C115">
        <v>14.5</v>
      </c>
      <c r="D115">
        <v>17</v>
      </c>
      <c r="E115">
        <v>18.5</v>
      </c>
      <c r="F115">
        <f t="shared" si="12"/>
        <v>6</v>
      </c>
      <c r="G115">
        <f t="shared" si="13"/>
        <v>1.5</v>
      </c>
      <c r="L115">
        <f t="shared" si="10"/>
        <v>7.5</v>
      </c>
    </row>
    <row r="116" spans="1:14" x14ac:dyDescent="0.25">
      <c r="A116" s="10">
        <v>43033</v>
      </c>
      <c r="B116">
        <v>7</v>
      </c>
      <c r="C116">
        <v>17.5</v>
      </c>
      <c r="F116">
        <f t="shared" si="12"/>
        <v>10.5</v>
      </c>
      <c r="G116">
        <f t="shared" si="13"/>
        <v>0</v>
      </c>
      <c r="L116">
        <f t="shared" si="10"/>
        <v>10.5</v>
      </c>
    </row>
    <row r="117" spans="1:14" x14ac:dyDescent="0.25">
      <c r="A117" s="10">
        <v>43034</v>
      </c>
      <c r="B117">
        <v>8.5</v>
      </c>
      <c r="C117">
        <v>14.5</v>
      </c>
      <c r="F117">
        <f t="shared" si="12"/>
        <v>6</v>
      </c>
      <c r="G117">
        <f t="shared" si="13"/>
        <v>0</v>
      </c>
      <c r="L117">
        <f t="shared" si="10"/>
        <v>6</v>
      </c>
    </row>
    <row r="118" spans="1:14" x14ac:dyDescent="0.25">
      <c r="A118" s="10">
        <v>43035</v>
      </c>
      <c r="B118">
        <v>7</v>
      </c>
      <c r="C118">
        <v>18.5</v>
      </c>
      <c r="F118">
        <f t="shared" si="12"/>
        <v>11.5</v>
      </c>
      <c r="G118">
        <f t="shared" si="13"/>
        <v>0</v>
      </c>
      <c r="L118">
        <f t="shared" si="10"/>
        <v>11.5</v>
      </c>
    </row>
    <row r="119" spans="1:14" x14ac:dyDescent="0.25">
      <c r="A119" s="15">
        <v>43036</v>
      </c>
      <c r="F119">
        <f t="shared" si="12"/>
        <v>0</v>
      </c>
      <c r="G119">
        <f t="shared" si="13"/>
        <v>0</v>
      </c>
      <c r="L119">
        <f t="shared" si="10"/>
        <v>0</v>
      </c>
    </row>
    <row r="120" spans="1:14" x14ac:dyDescent="0.25">
      <c r="A120" s="15">
        <v>43037</v>
      </c>
      <c r="F120">
        <f t="shared" si="12"/>
        <v>0</v>
      </c>
      <c r="G120">
        <f t="shared" si="13"/>
        <v>0</v>
      </c>
      <c r="L120">
        <f t="shared" si="10"/>
        <v>0</v>
      </c>
      <c r="M120">
        <f t="shared" si="19"/>
        <v>37.5</v>
      </c>
    </row>
    <row r="121" spans="1:14" x14ac:dyDescent="0.25">
      <c r="A121" s="10">
        <v>43038</v>
      </c>
      <c r="B121">
        <v>7</v>
      </c>
      <c r="C121">
        <v>16.5</v>
      </c>
      <c r="F121">
        <f t="shared" si="12"/>
        <v>9.5</v>
      </c>
      <c r="G121">
        <f t="shared" si="13"/>
        <v>0</v>
      </c>
      <c r="L121">
        <f t="shared" si="10"/>
        <v>9.5</v>
      </c>
    </row>
    <row r="122" spans="1:14" x14ac:dyDescent="0.25">
      <c r="A122" s="10">
        <v>43039</v>
      </c>
      <c r="B122">
        <v>8.5</v>
      </c>
      <c r="C122">
        <v>12</v>
      </c>
      <c r="D122">
        <v>13</v>
      </c>
      <c r="E122">
        <v>14.5</v>
      </c>
      <c r="F122">
        <f t="shared" si="12"/>
        <v>3.5</v>
      </c>
      <c r="G122">
        <f t="shared" si="13"/>
        <v>1.5</v>
      </c>
      <c r="L122">
        <f t="shared" si="10"/>
        <v>5</v>
      </c>
      <c r="N122">
        <v>3</v>
      </c>
    </row>
    <row r="123" spans="1:14" x14ac:dyDescent="0.25">
      <c r="A123" s="10">
        <v>43040</v>
      </c>
      <c r="B123">
        <v>9</v>
      </c>
      <c r="C123">
        <v>12.5</v>
      </c>
      <c r="D123">
        <v>13.5</v>
      </c>
      <c r="E123">
        <v>17</v>
      </c>
      <c r="F123">
        <f t="shared" si="12"/>
        <v>3.5</v>
      </c>
      <c r="G123">
        <f t="shared" si="13"/>
        <v>3.5</v>
      </c>
      <c r="L123">
        <f t="shared" si="10"/>
        <v>7</v>
      </c>
    </row>
    <row r="124" spans="1:14" x14ac:dyDescent="0.25">
      <c r="A124" s="10">
        <v>43041</v>
      </c>
      <c r="B124">
        <v>8.5</v>
      </c>
      <c r="C124">
        <v>14.5</v>
      </c>
      <c r="F124">
        <f t="shared" si="12"/>
        <v>6</v>
      </c>
      <c r="G124">
        <f t="shared" si="13"/>
        <v>0</v>
      </c>
      <c r="L124">
        <f t="shared" si="10"/>
        <v>6</v>
      </c>
    </row>
    <row r="125" spans="1:14" x14ac:dyDescent="0.25">
      <c r="A125" s="10">
        <v>43042</v>
      </c>
      <c r="B125">
        <v>7</v>
      </c>
      <c r="C125">
        <v>17</v>
      </c>
      <c r="F125">
        <f t="shared" si="12"/>
        <v>10</v>
      </c>
      <c r="G125">
        <f t="shared" si="13"/>
        <v>0</v>
      </c>
      <c r="L125">
        <f t="shared" ref="L125:L155" si="20">(SUM(F125:K125))</f>
        <v>10</v>
      </c>
    </row>
    <row r="126" spans="1:14" x14ac:dyDescent="0.25">
      <c r="A126" s="15">
        <v>43043</v>
      </c>
      <c r="F126">
        <f t="shared" si="12"/>
        <v>0</v>
      </c>
      <c r="G126">
        <f t="shared" si="13"/>
        <v>0</v>
      </c>
      <c r="L126">
        <f t="shared" si="20"/>
        <v>0</v>
      </c>
    </row>
    <row r="127" spans="1:14" x14ac:dyDescent="0.25">
      <c r="A127" s="15">
        <v>43044</v>
      </c>
      <c r="F127">
        <f t="shared" si="12"/>
        <v>0</v>
      </c>
      <c r="G127">
        <f t="shared" si="13"/>
        <v>0</v>
      </c>
      <c r="L127">
        <f t="shared" si="20"/>
        <v>0</v>
      </c>
      <c r="M127">
        <f t="shared" si="19"/>
        <v>37.5</v>
      </c>
    </row>
    <row r="128" spans="1:14" x14ac:dyDescent="0.25">
      <c r="A128" s="10">
        <v>43045</v>
      </c>
      <c r="B128">
        <v>7</v>
      </c>
      <c r="C128">
        <v>17</v>
      </c>
      <c r="F128">
        <f t="shared" si="12"/>
        <v>10</v>
      </c>
      <c r="G128">
        <f t="shared" si="13"/>
        <v>0</v>
      </c>
      <c r="L128">
        <f t="shared" si="20"/>
        <v>10</v>
      </c>
    </row>
    <row r="129" spans="1:13" x14ac:dyDescent="0.25">
      <c r="A129" s="10">
        <v>43046</v>
      </c>
      <c r="B129">
        <v>8.5</v>
      </c>
      <c r="C129">
        <v>12</v>
      </c>
      <c r="D129">
        <v>13</v>
      </c>
      <c r="E129">
        <v>14</v>
      </c>
      <c r="F129">
        <f t="shared" si="12"/>
        <v>3.5</v>
      </c>
      <c r="G129">
        <f t="shared" si="13"/>
        <v>1</v>
      </c>
      <c r="L129">
        <f t="shared" si="20"/>
        <v>4.5</v>
      </c>
    </row>
    <row r="130" spans="1:13" x14ac:dyDescent="0.25">
      <c r="A130" s="10">
        <v>43047</v>
      </c>
      <c r="B130">
        <v>7.5</v>
      </c>
      <c r="C130">
        <v>17</v>
      </c>
      <c r="F130">
        <f t="shared" si="12"/>
        <v>9.5</v>
      </c>
      <c r="G130">
        <f t="shared" si="13"/>
        <v>0</v>
      </c>
      <c r="L130">
        <f t="shared" si="20"/>
        <v>9.5</v>
      </c>
    </row>
    <row r="131" spans="1:13" x14ac:dyDescent="0.25">
      <c r="A131" s="10">
        <v>43048</v>
      </c>
      <c r="F131">
        <f t="shared" ref="F131:F143" si="21">C131-B131</f>
        <v>0</v>
      </c>
      <c r="G131">
        <f t="shared" ref="G131:G143" si="22">E131-D131</f>
        <v>0</v>
      </c>
      <c r="I131" s="12">
        <v>6</v>
      </c>
      <c r="L131">
        <f t="shared" si="20"/>
        <v>6</v>
      </c>
    </row>
    <row r="132" spans="1:13" x14ac:dyDescent="0.25">
      <c r="A132" s="10">
        <v>43049</v>
      </c>
      <c r="F132">
        <f t="shared" si="21"/>
        <v>0</v>
      </c>
      <c r="G132">
        <f t="shared" si="22"/>
        <v>0</v>
      </c>
      <c r="K132" s="12">
        <v>7.5</v>
      </c>
      <c r="L132">
        <f t="shared" si="20"/>
        <v>7.5</v>
      </c>
    </row>
    <row r="133" spans="1:13" x14ac:dyDescent="0.25">
      <c r="A133" s="15">
        <v>43050</v>
      </c>
      <c r="F133">
        <f t="shared" si="21"/>
        <v>0</v>
      </c>
      <c r="G133">
        <f t="shared" si="22"/>
        <v>0</v>
      </c>
      <c r="L133">
        <f t="shared" si="20"/>
        <v>0</v>
      </c>
    </row>
    <row r="134" spans="1:13" x14ac:dyDescent="0.25">
      <c r="A134" s="15">
        <v>43051</v>
      </c>
      <c r="F134">
        <f t="shared" si="21"/>
        <v>0</v>
      </c>
      <c r="G134">
        <f t="shared" si="22"/>
        <v>0</v>
      </c>
      <c r="L134">
        <f t="shared" si="20"/>
        <v>0</v>
      </c>
      <c r="M134">
        <f t="shared" si="19"/>
        <v>37.5</v>
      </c>
    </row>
    <row r="135" spans="1:13" x14ac:dyDescent="0.25">
      <c r="A135" s="10">
        <v>43052</v>
      </c>
      <c r="B135">
        <v>8</v>
      </c>
      <c r="C135">
        <v>15</v>
      </c>
      <c r="F135">
        <f t="shared" si="21"/>
        <v>7</v>
      </c>
      <c r="G135">
        <f t="shared" si="22"/>
        <v>0</v>
      </c>
      <c r="H135" s="16">
        <v>0.5</v>
      </c>
      <c r="I135" s="16"/>
      <c r="L135">
        <f t="shared" si="20"/>
        <v>7.5</v>
      </c>
    </row>
    <row r="136" spans="1:13" x14ac:dyDescent="0.25">
      <c r="A136" s="10">
        <v>43053</v>
      </c>
      <c r="B136">
        <v>7</v>
      </c>
      <c r="C136">
        <v>12.5</v>
      </c>
      <c r="F136">
        <f>C136-B136</f>
        <v>5.5</v>
      </c>
      <c r="G136">
        <f t="shared" si="22"/>
        <v>0</v>
      </c>
      <c r="H136" s="16">
        <v>2</v>
      </c>
      <c r="I136" s="16"/>
      <c r="L136">
        <f t="shared" si="20"/>
        <v>7.5</v>
      </c>
    </row>
    <row r="137" spans="1:13" x14ac:dyDescent="0.25">
      <c r="A137" s="10">
        <v>43054</v>
      </c>
      <c r="B137">
        <v>8</v>
      </c>
      <c r="C137">
        <v>15.5</v>
      </c>
      <c r="F137">
        <f>C137-B137</f>
        <v>7.5</v>
      </c>
      <c r="G137">
        <f t="shared" si="22"/>
        <v>0</v>
      </c>
      <c r="H137" s="16"/>
      <c r="I137" s="16"/>
      <c r="L137">
        <f t="shared" si="20"/>
        <v>7.5</v>
      </c>
    </row>
    <row r="138" spans="1:13" x14ac:dyDescent="0.25">
      <c r="A138" s="10">
        <v>43055</v>
      </c>
      <c r="B138">
        <v>9</v>
      </c>
      <c r="C138">
        <v>14.5</v>
      </c>
      <c r="F138">
        <f t="shared" si="21"/>
        <v>5.5</v>
      </c>
      <c r="G138">
        <f t="shared" si="22"/>
        <v>0</v>
      </c>
      <c r="H138" s="16">
        <v>2</v>
      </c>
      <c r="I138" s="16"/>
      <c r="L138">
        <f t="shared" si="20"/>
        <v>7.5</v>
      </c>
    </row>
    <row r="139" spans="1:13" x14ac:dyDescent="0.25">
      <c r="A139" s="10">
        <v>43056</v>
      </c>
      <c r="F139">
        <f t="shared" si="21"/>
        <v>0</v>
      </c>
      <c r="G139">
        <f t="shared" si="22"/>
        <v>0</v>
      </c>
      <c r="H139" s="16"/>
      <c r="I139" s="16">
        <v>7.5</v>
      </c>
      <c r="L139">
        <f t="shared" si="20"/>
        <v>7.5</v>
      </c>
    </row>
    <row r="140" spans="1:13" x14ac:dyDescent="0.25">
      <c r="A140" s="15">
        <v>43057</v>
      </c>
      <c r="F140">
        <f t="shared" si="21"/>
        <v>0</v>
      </c>
      <c r="G140">
        <f t="shared" si="22"/>
        <v>0</v>
      </c>
      <c r="L140">
        <f t="shared" si="20"/>
        <v>0</v>
      </c>
    </row>
    <row r="141" spans="1:13" x14ac:dyDescent="0.25">
      <c r="A141" s="15">
        <v>43058</v>
      </c>
      <c r="F141">
        <f t="shared" si="21"/>
        <v>0</v>
      </c>
      <c r="G141">
        <f t="shared" si="22"/>
        <v>0</v>
      </c>
      <c r="L141">
        <f t="shared" si="20"/>
        <v>0</v>
      </c>
      <c r="M141">
        <f t="shared" si="19"/>
        <v>37.5</v>
      </c>
    </row>
    <row r="142" spans="1:13" x14ac:dyDescent="0.25">
      <c r="A142" s="10">
        <v>43059</v>
      </c>
      <c r="B142">
        <v>6.5</v>
      </c>
      <c r="C142">
        <v>16.5</v>
      </c>
      <c r="F142">
        <f t="shared" si="21"/>
        <v>10</v>
      </c>
      <c r="G142">
        <f t="shared" si="22"/>
        <v>0</v>
      </c>
      <c r="L142">
        <f t="shared" si="20"/>
        <v>10</v>
      </c>
    </row>
    <row r="143" spans="1:13" x14ac:dyDescent="0.25">
      <c r="A143" s="10">
        <v>43060</v>
      </c>
      <c r="B143">
        <v>8.5</v>
      </c>
      <c r="C143">
        <v>14</v>
      </c>
      <c r="F143">
        <f t="shared" si="21"/>
        <v>5.5</v>
      </c>
      <c r="G143">
        <f t="shared" si="22"/>
        <v>0</v>
      </c>
      <c r="L143">
        <f t="shared" si="20"/>
        <v>5.5</v>
      </c>
    </row>
    <row r="144" spans="1:13" x14ac:dyDescent="0.25">
      <c r="A144" s="10">
        <v>43061</v>
      </c>
      <c r="B144">
        <v>7</v>
      </c>
      <c r="C144">
        <v>14</v>
      </c>
      <c r="F144">
        <f t="shared" ref="F144:F155" si="23">C144-B144</f>
        <v>7</v>
      </c>
      <c r="G144">
        <f t="shared" ref="G144:G155" si="24">E144-D144</f>
        <v>0</v>
      </c>
      <c r="L144">
        <f t="shared" si="20"/>
        <v>7</v>
      </c>
    </row>
    <row r="145" spans="1:13" x14ac:dyDescent="0.25">
      <c r="A145" s="10">
        <v>43062</v>
      </c>
      <c r="F145">
        <f t="shared" si="23"/>
        <v>0</v>
      </c>
      <c r="G145">
        <f t="shared" si="24"/>
        <v>0</v>
      </c>
      <c r="K145" s="12">
        <v>7.5</v>
      </c>
      <c r="L145">
        <f t="shared" si="20"/>
        <v>7.5</v>
      </c>
    </row>
    <row r="146" spans="1:13" x14ac:dyDescent="0.25">
      <c r="A146" s="10">
        <v>43063</v>
      </c>
      <c r="F146">
        <f t="shared" si="23"/>
        <v>0</v>
      </c>
      <c r="G146">
        <f t="shared" si="24"/>
        <v>0</v>
      </c>
      <c r="K146" s="12">
        <v>7.5</v>
      </c>
      <c r="L146">
        <f t="shared" si="20"/>
        <v>7.5</v>
      </c>
    </row>
    <row r="147" spans="1:13" x14ac:dyDescent="0.25">
      <c r="A147" s="15">
        <v>43064</v>
      </c>
      <c r="F147">
        <f t="shared" si="23"/>
        <v>0</v>
      </c>
      <c r="G147">
        <f t="shared" si="24"/>
        <v>0</v>
      </c>
      <c r="L147">
        <f t="shared" si="20"/>
        <v>0</v>
      </c>
    </row>
    <row r="148" spans="1:13" x14ac:dyDescent="0.25">
      <c r="A148" s="15">
        <v>43065</v>
      </c>
      <c r="F148">
        <f t="shared" si="23"/>
        <v>0</v>
      </c>
      <c r="G148">
        <f t="shared" si="24"/>
        <v>0</v>
      </c>
      <c r="L148">
        <f t="shared" si="20"/>
        <v>0</v>
      </c>
      <c r="M148">
        <f t="shared" si="19"/>
        <v>37.5</v>
      </c>
    </row>
    <row r="149" spans="1:13" x14ac:dyDescent="0.25">
      <c r="A149" s="10">
        <v>43066</v>
      </c>
      <c r="B149">
        <v>7</v>
      </c>
      <c r="C149">
        <v>17</v>
      </c>
      <c r="F149">
        <f t="shared" si="23"/>
        <v>10</v>
      </c>
      <c r="G149">
        <f t="shared" si="24"/>
        <v>0</v>
      </c>
      <c r="L149">
        <f t="shared" si="20"/>
        <v>10</v>
      </c>
    </row>
    <row r="150" spans="1:13" x14ac:dyDescent="0.25">
      <c r="A150" s="10">
        <v>43067</v>
      </c>
      <c r="B150">
        <v>8</v>
      </c>
      <c r="C150">
        <v>14.5</v>
      </c>
      <c r="F150">
        <f t="shared" si="23"/>
        <v>6.5</v>
      </c>
      <c r="G150">
        <f t="shared" si="24"/>
        <v>0</v>
      </c>
      <c r="L150">
        <f t="shared" si="20"/>
        <v>6.5</v>
      </c>
    </row>
    <row r="151" spans="1:13" x14ac:dyDescent="0.25">
      <c r="A151" s="10">
        <v>43068</v>
      </c>
      <c r="B151">
        <v>7</v>
      </c>
      <c r="C151">
        <v>16</v>
      </c>
      <c r="F151">
        <f t="shared" si="23"/>
        <v>9</v>
      </c>
      <c r="G151">
        <f t="shared" si="24"/>
        <v>0</v>
      </c>
      <c r="L151">
        <f t="shared" si="20"/>
        <v>9</v>
      </c>
    </row>
    <row r="152" spans="1:13" x14ac:dyDescent="0.25">
      <c r="A152" s="10">
        <v>43069</v>
      </c>
      <c r="B152">
        <v>8.5</v>
      </c>
      <c r="C152">
        <v>13</v>
      </c>
      <c r="F152">
        <f t="shared" si="23"/>
        <v>4.5</v>
      </c>
      <c r="G152">
        <f t="shared" si="24"/>
        <v>0</v>
      </c>
      <c r="L152">
        <f t="shared" si="20"/>
        <v>4.5</v>
      </c>
    </row>
    <row r="153" spans="1:13" x14ac:dyDescent="0.25">
      <c r="A153" s="10">
        <v>43070</v>
      </c>
      <c r="B153">
        <v>8.5</v>
      </c>
      <c r="C153">
        <v>12</v>
      </c>
      <c r="D153">
        <v>13</v>
      </c>
      <c r="E153">
        <v>17</v>
      </c>
      <c r="F153">
        <f t="shared" si="23"/>
        <v>3.5</v>
      </c>
      <c r="G153">
        <f t="shared" si="24"/>
        <v>4</v>
      </c>
      <c r="L153">
        <f t="shared" si="20"/>
        <v>7.5</v>
      </c>
    </row>
    <row r="154" spans="1:13" x14ac:dyDescent="0.25">
      <c r="A154" s="15">
        <v>43071</v>
      </c>
      <c r="F154">
        <f t="shared" si="23"/>
        <v>0</v>
      </c>
      <c r="G154">
        <f t="shared" si="24"/>
        <v>0</v>
      </c>
      <c r="L154">
        <f t="shared" si="20"/>
        <v>0</v>
      </c>
    </row>
    <row r="155" spans="1:13" x14ac:dyDescent="0.25">
      <c r="A155" s="15">
        <v>43072</v>
      </c>
      <c r="F155">
        <f t="shared" si="23"/>
        <v>0</v>
      </c>
      <c r="G155">
        <f t="shared" si="24"/>
        <v>0</v>
      </c>
      <c r="L155">
        <f t="shared" si="20"/>
        <v>0</v>
      </c>
      <c r="M155">
        <f t="shared" si="19"/>
        <v>37.5</v>
      </c>
    </row>
    <row r="156" spans="1:13" x14ac:dyDescent="0.25">
      <c r="A156" s="10">
        <v>43073</v>
      </c>
      <c r="B156">
        <v>8.5</v>
      </c>
      <c r="C156">
        <v>17</v>
      </c>
      <c r="F156">
        <f t="shared" ref="F156:F183" si="25">C156-B156</f>
        <v>8.5</v>
      </c>
      <c r="G156">
        <f t="shared" ref="G156:G183" si="26">E156-D156</f>
        <v>0</v>
      </c>
      <c r="L156">
        <f t="shared" ref="L156:L183" si="27">(SUM(F156:K156))</f>
        <v>8.5</v>
      </c>
    </row>
    <row r="157" spans="1:13" x14ac:dyDescent="0.25">
      <c r="A157" s="10">
        <v>43074</v>
      </c>
      <c r="B157">
        <v>8.5</v>
      </c>
      <c r="C157">
        <v>15.5</v>
      </c>
      <c r="F157">
        <f t="shared" si="25"/>
        <v>7</v>
      </c>
      <c r="G157">
        <f t="shared" si="26"/>
        <v>0</v>
      </c>
      <c r="L157">
        <f t="shared" si="27"/>
        <v>7</v>
      </c>
    </row>
    <row r="158" spans="1:13" x14ac:dyDescent="0.25">
      <c r="A158" s="10">
        <v>43075</v>
      </c>
      <c r="B158">
        <v>8.5</v>
      </c>
      <c r="C158">
        <v>17</v>
      </c>
      <c r="F158">
        <f t="shared" si="25"/>
        <v>8.5</v>
      </c>
      <c r="G158">
        <f t="shared" si="26"/>
        <v>0</v>
      </c>
      <c r="L158">
        <f t="shared" si="27"/>
        <v>8.5</v>
      </c>
    </row>
    <row r="159" spans="1:13" x14ac:dyDescent="0.25">
      <c r="A159" s="10">
        <v>43076</v>
      </c>
      <c r="B159">
        <v>8.5</v>
      </c>
      <c r="C159">
        <v>12</v>
      </c>
      <c r="D159">
        <v>14</v>
      </c>
      <c r="E159">
        <v>17</v>
      </c>
      <c r="F159">
        <f t="shared" si="25"/>
        <v>3.5</v>
      </c>
      <c r="G159">
        <f t="shared" si="26"/>
        <v>3</v>
      </c>
      <c r="L159">
        <f t="shared" si="27"/>
        <v>6.5</v>
      </c>
    </row>
    <row r="160" spans="1:13" x14ac:dyDescent="0.25">
      <c r="A160" s="10">
        <v>43077</v>
      </c>
      <c r="B160">
        <v>8.5</v>
      </c>
      <c r="C160">
        <v>15.5</v>
      </c>
      <c r="F160">
        <f t="shared" si="25"/>
        <v>7</v>
      </c>
      <c r="G160">
        <f t="shared" si="26"/>
        <v>0</v>
      </c>
      <c r="L160">
        <f t="shared" si="27"/>
        <v>7</v>
      </c>
    </row>
    <row r="161" spans="1:13" x14ac:dyDescent="0.25">
      <c r="A161" s="15">
        <v>43078</v>
      </c>
      <c r="F161">
        <f t="shared" si="25"/>
        <v>0</v>
      </c>
      <c r="G161">
        <f t="shared" si="26"/>
        <v>0</v>
      </c>
      <c r="L161">
        <f t="shared" si="27"/>
        <v>0</v>
      </c>
    </row>
    <row r="162" spans="1:13" x14ac:dyDescent="0.25">
      <c r="A162" s="15">
        <v>43079</v>
      </c>
      <c r="F162">
        <f t="shared" si="25"/>
        <v>0</v>
      </c>
      <c r="G162">
        <f t="shared" si="26"/>
        <v>0</v>
      </c>
      <c r="L162">
        <f t="shared" si="27"/>
        <v>0</v>
      </c>
      <c r="M162">
        <f t="shared" ref="M162" si="28">SUM(L156:L162)</f>
        <v>37.5</v>
      </c>
    </row>
    <row r="163" spans="1:13" x14ac:dyDescent="0.25">
      <c r="A163" s="10">
        <v>43080</v>
      </c>
      <c r="B163">
        <v>14</v>
      </c>
      <c r="C163">
        <v>18</v>
      </c>
      <c r="F163">
        <f t="shared" si="25"/>
        <v>4</v>
      </c>
      <c r="G163">
        <f t="shared" si="26"/>
        <v>0</v>
      </c>
      <c r="L163">
        <f t="shared" si="27"/>
        <v>4</v>
      </c>
    </row>
    <row r="164" spans="1:13" x14ac:dyDescent="0.25">
      <c r="A164" s="10">
        <v>43081</v>
      </c>
      <c r="B164">
        <v>8</v>
      </c>
      <c r="C164">
        <v>13.5</v>
      </c>
      <c r="F164">
        <f t="shared" si="25"/>
        <v>5.5</v>
      </c>
      <c r="G164">
        <f t="shared" si="26"/>
        <v>0</v>
      </c>
      <c r="L164">
        <f t="shared" si="27"/>
        <v>5.5</v>
      </c>
    </row>
    <row r="165" spans="1:13" x14ac:dyDescent="0.25">
      <c r="A165" s="10">
        <v>43082</v>
      </c>
      <c r="B165">
        <v>8</v>
      </c>
      <c r="C165">
        <v>19</v>
      </c>
      <c r="F165">
        <f t="shared" si="25"/>
        <v>11</v>
      </c>
      <c r="G165">
        <f t="shared" si="26"/>
        <v>0</v>
      </c>
      <c r="L165">
        <f t="shared" si="27"/>
        <v>11</v>
      </c>
    </row>
    <row r="166" spans="1:13" x14ac:dyDescent="0.25">
      <c r="A166" s="10">
        <v>43083</v>
      </c>
      <c r="B166">
        <v>6.5</v>
      </c>
      <c r="C166">
        <v>17.5</v>
      </c>
      <c r="F166">
        <f t="shared" si="25"/>
        <v>11</v>
      </c>
      <c r="G166">
        <f t="shared" si="26"/>
        <v>0</v>
      </c>
      <c r="L166">
        <f t="shared" si="27"/>
        <v>11</v>
      </c>
    </row>
    <row r="167" spans="1:13" x14ac:dyDescent="0.25">
      <c r="A167" s="10">
        <v>43084</v>
      </c>
      <c r="B167">
        <v>6.5</v>
      </c>
      <c r="C167">
        <v>15</v>
      </c>
      <c r="F167">
        <f t="shared" si="25"/>
        <v>8.5</v>
      </c>
      <c r="G167">
        <f t="shared" si="26"/>
        <v>0</v>
      </c>
      <c r="L167">
        <f t="shared" si="27"/>
        <v>8.5</v>
      </c>
    </row>
    <row r="168" spans="1:13" x14ac:dyDescent="0.25">
      <c r="A168" s="15">
        <v>43085</v>
      </c>
      <c r="F168">
        <f t="shared" si="25"/>
        <v>0</v>
      </c>
      <c r="G168">
        <f t="shared" si="26"/>
        <v>0</v>
      </c>
      <c r="L168">
        <f t="shared" si="27"/>
        <v>0</v>
      </c>
    </row>
    <row r="169" spans="1:13" x14ac:dyDescent="0.25">
      <c r="A169" s="15">
        <v>43086</v>
      </c>
      <c r="F169">
        <f t="shared" si="25"/>
        <v>0</v>
      </c>
      <c r="G169">
        <f t="shared" si="26"/>
        <v>0</v>
      </c>
      <c r="L169">
        <f t="shared" si="27"/>
        <v>0</v>
      </c>
      <c r="M169">
        <f t="shared" ref="M169" si="29">SUM(L163:L169)</f>
        <v>40</v>
      </c>
    </row>
    <row r="170" spans="1:13" x14ac:dyDescent="0.25">
      <c r="A170" s="10">
        <v>43087</v>
      </c>
      <c r="F170">
        <f t="shared" si="25"/>
        <v>0</v>
      </c>
      <c r="G170">
        <f t="shared" si="26"/>
        <v>0</v>
      </c>
      <c r="L170">
        <f t="shared" si="27"/>
        <v>0</v>
      </c>
    </row>
    <row r="171" spans="1:13" x14ac:dyDescent="0.25">
      <c r="A171" s="10">
        <v>43088</v>
      </c>
      <c r="F171">
        <f t="shared" si="25"/>
        <v>0</v>
      </c>
      <c r="G171">
        <f t="shared" si="26"/>
        <v>0</v>
      </c>
      <c r="L171">
        <f t="shared" si="27"/>
        <v>0</v>
      </c>
    </row>
    <row r="172" spans="1:13" x14ac:dyDescent="0.25">
      <c r="A172" s="10">
        <v>43089</v>
      </c>
      <c r="F172">
        <f t="shared" si="25"/>
        <v>0</v>
      </c>
      <c r="G172">
        <f t="shared" si="26"/>
        <v>0</v>
      </c>
      <c r="L172">
        <f t="shared" si="27"/>
        <v>0</v>
      </c>
    </row>
    <row r="173" spans="1:13" x14ac:dyDescent="0.25">
      <c r="A173" s="10">
        <v>43090</v>
      </c>
      <c r="F173">
        <f t="shared" si="25"/>
        <v>0</v>
      </c>
      <c r="G173">
        <f t="shared" si="26"/>
        <v>0</v>
      </c>
      <c r="L173">
        <f t="shared" si="27"/>
        <v>0</v>
      </c>
    </row>
    <row r="174" spans="1:13" x14ac:dyDescent="0.25">
      <c r="A174" s="10">
        <v>43091</v>
      </c>
      <c r="F174">
        <f t="shared" si="25"/>
        <v>0</v>
      </c>
      <c r="G174">
        <f t="shared" si="26"/>
        <v>0</v>
      </c>
      <c r="K174" s="12">
        <v>7.5</v>
      </c>
      <c r="L174">
        <f t="shared" si="27"/>
        <v>7.5</v>
      </c>
    </row>
    <row r="175" spans="1:13" x14ac:dyDescent="0.25">
      <c r="A175" s="15">
        <v>43092</v>
      </c>
      <c r="F175">
        <f t="shared" si="25"/>
        <v>0</v>
      </c>
      <c r="G175">
        <f t="shared" si="26"/>
        <v>0</v>
      </c>
      <c r="L175">
        <f t="shared" si="27"/>
        <v>0</v>
      </c>
    </row>
    <row r="176" spans="1:13" x14ac:dyDescent="0.25">
      <c r="A176" s="15">
        <v>43093</v>
      </c>
      <c r="F176">
        <f t="shared" si="25"/>
        <v>0</v>
      </c>
      <c r="G176">
        <f t="shared" si="26"/>
        <v>0</v>
      </c>
      <c r="L176">
        <f t="shared" si="27"/>
        <v>0</v>
      </c>
      <c r="M176">
        <f t="shared" ref="M176" si="30">SUM(L170:L176)</f>
        <v>7.5</v>
      </c>
    </row>
    <row r="177" spans="1:13" x14ac:dyDescent="0.25">
      <c r="A177" s="10">
        <v>43094</v>
      </c>
      <c r="F177">
        <f t="shared" si="25"/>
        <v>0</v>
      </c>
      <c r="G177">
        <f t="shared" si="26"/>
        <v>0</v>
      </c>
      <c r="K177" s="12">
        <v>7.5</v>
      </c>
      <c r="L177">
        <f t="shared" si="27"/>
        <v>7.5</v>
      </c>
    </row>
    <row r="178" spans="1:13" x14ac:dyDescent="0.25">
      <c r="A178" s="10">
        <v>43095</v>
      </c>
      <c r="F178">
        <f t="shared" si="25"/>
        <v>0</v>
      </c>
      <c r="G178">
        <f t="shared" si="26"/>
        <v>0</v>
      </c>
      <c r="K178" s="12">
        <v>7.5</v>
      </c>
      <c r="L178">
        <f t="shared" si="27"/>
        <v>7.5</v>
      </c>
    </row>
    <row r="179" spans="1:13" x14ac:dyDescent="0.25">
      <c r="A179" s="10">
        <v>43096</v>
      </c>
      <c r="F179">
        <f t="shared" si="25"/>
        <v>0</v>
      </c>
      <c r="G179">
        <f t="shared" si="26"/>
        <v>0</v>
      </c>
      <c r="L179">
        <f t="shared" si="27"/>
        <v>0</v>
      </c>
    </row>
    <row r="180" spans="1:13" x14ac:dyDescent="0.25">
      <c r="A180" s="10">
        <v>43097</v>
      </c>
      <c r="F180">
        <f t="shared" si="25"/>
        <v>0</v>
      </c>
      <c r="G180">
        <f t="shared" si="26"/>
        <v>0</v>
      </c>
      <c r="L180">
        <f t="shared" si="27"/>
        <v>0</v>
      </c>
    </row>
    <row r="181" spans="1:13" x14ac:dyDescent="0.25">
      <c r="A181" s="10">
        <v>43098</v>
      </c>
      <c r="F181">
        <f t="shared" si="25"/>
        <v>0</v>
      </c>
      <c r="G181">
        <f t="shared" si="26"/>
        <v>0</v>
      </c>
      <c r="L181">
        <f t="shared" si="27"/>
        <v>0</v>
      </c>
    </row>
    <row r="182" spans="1:13" x14ac:dyDescent="0.25">
      <c r="A182" s="15">
        <v>43099</v>
      </c>
      <c r="F182">
        <f t="shared" si="25"/>
        <v>0</v>
      </c>
      <c r="G182">
        <f t="shared" si="26"/>
        <v>0</v>
      </c>
      <c r="L182">
        <f t="shared" si="27"/>
        <v>0</v>
      </c>
    </row>
    <row r="183" spans="1:13" x14ac:dyDescent="0.25">
      <c r="A183" s="15">
        <v>43100</v>
      </c>
      <c r="F183">
        <f t="shared" si="25"/>
        <v>0</v>
      </c>
      <c r="G183">
        <f t="shared" si="26"/>
        <v>0</v>
      </c>
      <c r="L183">
        <f t="shared" si="27"/>
        <v>0</v>
      </c>
      <c r="M183">
        <f t="shared" ref="M183" si="31">SUM(L177:L183)</f>
        <v>15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8"/>
  <sheetViews>
    <sheetView workbookViewId="0">
      <selection activeCell="A3" sqref="A3"/>
    </sheetView>
  </sheetViews>
  <sheetFormatPr defaultRowHeight="15" x14ac:dyDescent="0.25"/>
  <cols>
    <col min="1" max="1" width="9.140625" style="5"/>
    <col min="10" max="10" width="13.140625" bestFit="1" customWidth="1"/>
    <col min="11" max="11" width="12.7109375" bestFit="1" customWidth="1"/>
  </cols>
  <sheetData>
    <row r="1" spans="1:11" s="2" customFormat="1" x14ac:dyDescent="0.25">
      <c r="A1" s="8" t="s">
        <v>102</v>
      </c>
      <c r="B1" s="2" t="s">
        <v>4</v>
      </c>
      <c r="C1" s="2" t="s">
        <v>3</v>
      </c>
      <c r="D1" s="2" t="s">
        <v>103</v>
      </c>
      <c r="E1" s="2" t="s">
        <v>104</v>
      </c>
      <c r="F1" s="2" t="s">
        <v>160</v>
      </c>
      <c r="G1" s="2" t="s">
        <v>161</v>
      </c>
      <c r="H1" s="2" t="s">
        <v>103</v>
      </c>
      <c r="I1" s="2" t="s">
        <v>104</v>
      </c>
      <c r="J1" s="2" t="s">
        <v>105</v>
      </c>
      <c r="K1" s="2" t="s">
        <v>106</v>
      </c>
    </row>
    <row r="2" spans="1:11" x14ac:dyDescent="0.25">
      <c r="A2" s="5" t="s">
        <v>162</v>
      </c>
      <c r="B2">
        <v>37.5</v>
      </c>
      <c r="C2">
        <v>11</v>
      </c>
      <c r="D2">
        <f>B2/7.5</f>
        <v>5</v>
      </c>
      <c r="E2">
        <f>C2/7.5</f>
        <v>1.4666666666666666</v>
      </c>
      <c r="G2">
        <v>2</v>
      </c>
      <c r="I2">
        <v>2</v>
      </c>
    </row>
    <row r="8" spans="1:11" x14ac:dyDescent="0.25">
      <c r="A8" s="5" t="s">
        <v>109</v>
      </c>
      <c r="B8">
        <v>52.25</v>
      </c>
      <c r="C8">
        <v>16.75</v>
      </c>
      <c r="D8">
        <f t="shared" ref="D8" si="0">B8/7.5</f>
        <v>6.9666666666666668</v>
      </c>
      <c r="E8">
        <f t="shared" ref="E8" si="1">C8/7.5</f>
        <v>2.2333333333333334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43"/>
  <sheetViews>
    <sheetView workbookViewId="0">
      <selection activeCell="A11" sqref="A11"/>
    </sheetView>
  </sheetViews>
  <sheetFormatPr defaultRowHeight="15" x14ac:dyDescent="0.25"/>
  <cols>
    <col min="1" max="1" width="11.42578125" bestFit="1" customWidth="1"/>
    <col min="5" max="5" width="18.5703125" bestFit="1" customWidth="1"/>
    <col min="6" max="6" width="30.7109375" bestFit="1" customWidth="1"/>
  </cols>
  <sheetData>
    <row r="1" spans="1:6" x14ac:dyDescent="0.25">
      <c r="B1" t="s">
        <v>163</v>
      </c>
      <c r="C1" t="s">
        <v>164</v>
      </c>
      <c r="D1" t="s">
        <v>1</v>
      </c>
      <c r="E1" t="s">
        <v>165</v>
      </c>
      <c r="F1" t="s">
        <v>166</v>
      </c>
    </row>
    <row r="2" spans="1:6" x14ac:dyDescent="0.25">
      <c r="A2" t="s">
        <v>167</v>
      </c>
      <c r="E2">
        <v>12</v>
      </c>
    </row>
    <row r="3" spans="1:6" x14ac:dyDescent="0.25">
      <c r="A3" s="1">
        <v>42472</v>
      </c>
      <c r="B3">
        <v>8</v>
      </c>
      <c r="C3">
        <v>14.5</v>
      </c>
      <c r="D3">
        <f>C3-B3</f>
        <v>6.5</v>
      </c>
      <c r="E3">
        <f>-7.5+D3</f>
        <v>-1</v>
      </c>
    </row>
    <row r="4" spans="1:6" x14ac:dyDescent="0.25">
      <c r="A4" s="1">
        <v>42473</v>
      </c>
      <c r="B4">
        <v>8</v>
      </c>
      <c r="C4">
        <v>17</v>
      </c>
      <c r="D4">
        <f t="shared" ref="D4" si="0">C4-B4</f>
        <v>9</v>
      </c>
      <c r="E4">
        <f t="shared" ref="E4:E9" si="1">-7.5+D4</f>
        <v>1.5</v>
      </c>
    </row>
    <row r="5" spans="1:6" x14ac:dyDescent="0.25">
      <c r="A5" s="1">
        <v>42474</v>
      </c>
      <c r="B5">
        <v>9</v>
      </c>
      <c r="C5">
        <v>16.5</v>
      </c>
      <c r="D5">
        <f t="shared" ref="D5:D9" si="2">C5-B5</f>
        <v>7.5</v>
      </c>
      <c r="E5">
        <f t="shared" si="1"/>
        <v>0</v>
      </c>
    </row>
    <row r="6" spans="1:6" x14ac:dyDescent="0.25">
      <c r="A6" s="1">
        <v>42475</v>
      </c>
      <c r="B6">
        <v>8.5</v>
      </c>
      <c r="C6">
        <v>17</v>
      </c>
      <c r="D6">
        <f t="shared" si="2"/>
        <v>8.5</v>
      </c>
      <c r="E6">
        <f t="shared" si="1"/>
        <v>1</v>
      </c>
    </row>
    <row r="7" spans="1:6" x14ac:dyDescent="0.25">
      <c r="A7" s="1">
        <v>42478</v>
      </c>
      <c r="B7">
        <v>8</v>
      </c>
      <c r="C7">
        <v>21</v>
      </c>
      <c r="D7">
        <f t="shared" si="2"/>
        <v>13</v>
      </c>
      <c r="E7">
        <f t="shared" si="1"/>
        <v>5.5</v>
      </c>
    </row>
    <row r="8" spans="1:6" x14ac:dyDescent="0.25">
      <c r="A8" s="1">
        <v>42479</v>
      </c>
      <c r="B8">
        <v>7</v>
      </c>
      <c r="C8">
        <v>21</v>
      </c>
      <c r="D8">
        <f t="shared" si="2"/>
        <v>14</v>
      </c>
      <c r="E8">
        <f t="shared" si="1"/>
        <v>6.5</v>
      </c>
    </row>
    <row r="9" spans="1:6" x14ac:dyDescent="0.25">
      <c r="A9" s="1">
        <v>42480</v>
      </c>
      <c r="B9">
        <v>7</v>
      </c>
      <c r="C9">
        <v>17</v>
      </c>
      <c r="D9">
        <f t="shared" si="2"/>
        <v>10</v>
      </c>
      <c r="E9">
        <f t="shared" si="1"/>
        <v>2.5</v>
      </c>
    </row>
    <row r="10" spans="1:6" x14ac:dyDescent="0.25">
      <c r="A10" s="1">
        <v>42481</v>
      </c>
      <c r="B10">
        <v>8.5</v>
      </c>
      <c r="D10">
        <f t="shared" ref="D10" si="3">C10-B10</f>
        <v>-8.5</v>
      </c>
      <c r="E10">
        <f t="shared" ref="E10" si="4">-7.5+D10</f>
        <v>-16</v>
      </c>
    </row>
    <row r="11" spans="1:6" x14ac:dyDescent="0.25">
      <c r="A11" s="1"/>
    </row>
    <row r="12" spans="1:6" x14ac:dyDescent="0.25">
      <c r="A12" s="1"/>
    </row>
    <row r="13" spans="1:6" x14ac:dyDescent="0.25">
      <c r="A13" s="1"/>
    </row>
    <row r="14" spans="1:6" x14ac:dyDescent="0.25">
      <c r="A14" s="1"/>
    </row>
    <row r="15" spans="1:6" x14ac:dyDescent="0.25">
      <c r="A15" s="1"/>
    </row>
    <row r="16" spans="1:6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5" x14ac:dyDescent="0.25">
      <c r="A33" s="1"/>
    </row>
    <row r="34" spans="1:5" x14ac:dyDescent="0.25">
      <c r="A34" s="1"/>
    </row>
    <row r="35" spans="1:5" x14ac:dyDescent="0.25">
      <c r="A35" s="1"/>
    </row>
    <row r="36" spans="1:5" x14ac:dyDescent="0.25">
      <c r="A36" s="1"/>
    </row>
    <row r="37" spans="1:5" x14ac:dyDescent="0.25">
      <c r="A37" s="1"/>
    </row>
    <row r="38" spans="1:5" x14ac:dyDescent="0.25">
      <c r="A38" s="1"/>
    </row>
    <row r="39" spans="1:5" x14ac:dyDescent="0.25">
      <c r="A39" s="1"/>
    </row>
    <row r="40" spans="1:5" x14ac:dyDescent="0.25">
      <c r="A40" s="1"/>
    </row>
    <row r="41" spans="1:5" x14ac:dyDescent="0.25">
      <c r="A41" s="1"/>
    </row>
    <row r="42" spans="1:5" x14ac:dyDescent="0.25">
      <c r="A42" s="1"/>
    </row>
    <row r="43" spans="1:5" x14ac:dyDescent="0.25">
      <c r="E43">
        <f>SUM(E2:E42)</f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0"/>
  <sheetViews>
    <sheetView workbookViewId="0">
      <pane ySplit="1" topLeftCell="A104" activePane="bottomLeft" state="frozen"/>
      <selection pane="bottomLeft" sqref="A1:XFD1"/>
    </sheetView>
  </sheetViews>
  <sheetFormatPr defaultRowHeight="15" x14ac:dyDescent="0.25"/>
  <cols>
    <col min="1" max="1" width="12.7109375" bestFit="1" customWidth="1"/>
    <col min="2" max="2" width="16" bestFit="1" customWidth="1"/>
    <col min="3" max="3" width="14.28515625" bestFit="1" customWidth="1"/>
    <col min="4" max="4" width="37.140625" bestFit="1" customWidth="1"/>
  </cols>
  <sheetData>
    <row r="1" spans="1:4" s="2" customFormat="1" x14ac:dyDescent="0.25">
      <c r="A1" s="2" t="s">
        <v>7</v>
      </c>
      <c r="B1" s="2" t="s">
        <v>8</v>
      </c>
      <c r="C1" s="2" t="s">
        <v>9</v>
      </c>
    </row>
    <row r="2" spans="1:4" x14ac:dyDescent="0.25">
      <c r="A2">
        <v>2012</v>
      </c>
      <c r="B2">
        <v>1.5</v>
      </c>
    </row>
    <row r="3" spans="1:4" x14ac:dyDescent="0.25">
      <c r="A3" s="1">
        <v>41281</v>
      </c>
      <c r="B3">
        <v>2</v>
      </c>
    </row>
    <row r="4" spans="1:4" x14ac:dyDescent="0.25">
      <c r="A4" s="1">
        <v>41282</v>
      </c>
      <c r="B4">
        <v>1</v>
      </c>
    </row>
    <row r="5" spans="1:4" x14ac:dyDescent="0.25">
      <c r="A5" s="1">
        <v>41283</v>
      </c>
      <c r="B5">
        <v>1</v>
      </c>
    </row>
    <row r="6" spans="1:4" x14ac:dyDescent="0.25">
      <c r="A6" s="1">
        <v>41284</v>
      </c>
      <c r="B6">
        <v>1</v>
      </c>
    </row>
    <row r="7" spans="1:4" x14ac:dyDescent="0.25">
      <c r="A7" s="1">
        <v>41290</v>
      </c>
      <c r="B7">
        <v>1</v>
      </c>
    </row>
    <row r="8" spans="1:4" x14ac:dyDescent="0.25">
      <c r="A8" s="1">
        <v>41292</v>
      </c>
      <c r="C8">
        <v>7.5</v>
      </c>
    </row>
    <row r="9" spans="1:4" x14ac:dyDescent="0.25">
      <c r="A9" s="1">
        <v>41296</v>
      </c>
      <c r="B9">
        <v>1</v>
      </c>
    </row>
    <row r="10" spans="1:4" x14ac:dyDescent="0.25">
      <c r="A10" s="1">
        <v>41297</v>
      </c>
      <c r="B10">
        <v>4</v>
      </c>
    </row>
    <row r="11" spans="1:4" x14ac:dyDescent="0.25">
      <c r="A11" s="1">
        <v>41298</v>
      </c>
      <c r="B11">
        <v>1</v>
      </c>
    </row>
    <row r="12" spans="1:4" x14ac:dyDescent="0.25">
      <c r="A12" s="1">
        <v>41299</v>
      </c>
      <c r="B12">
        <v>1</v>
      </c>
    </row>
    <row r="13" spans="1:4" x14ac:dyDescent="0.25">
      <c r="A13" s="1">
        <v>41301</v>
      </c>
      <c r="B13">
        <v>15</v>
      </c>
      <c r="D13" t="s">
        <v>10</v>
      </c>
    </row>
    <row r="14" spans="1:4" x14ac:dyDescent="0.25">
      <c r="A14" s="1">
        <v>41310</v>
      </c>
      <c r="B14">
        <v>1</v>
      </c>
    </row>
    <row r="15" spans="1:4" x14ac:dyDescent="0.25">
      <c r="A15" s="1">
        <v>41311</v>
      </c>
      <c r="C15">
        <v>3</v>
      </c>
    </row>
    <row r="16" spans="1:4" x14ac:dyDescent="0.25">
      <c r="A16" s="1">
        <v>41320</v>
      </c>
      <c r="C16">
        <v>7.5</v>
      </c>
    </row>
    <row r="17" spans="1:3" x14ac:dyDescent="0.25">
      <c r="A17" s="1">
        <v>41324</v>
      </c>
      <c r="B17">
        <v>1</v>
      </c>
    </row>
    <row r="18" spans="1:3" x14ac:dyDescent="0.25">
      <c r="A18" s="1">
        <v>41325</v>
      </c>
      <c r="B18">
        <v>1</v>
      </c>
    </row>
    <row r="19" spans="1:3" x14ac:dyDescent="0.25">
      <c r="A19" s="1">
        <v>41337</v>
      </c>
      <c r="B19">
        <v>1</v>
      </c>
    </row>
    <row r="20" spans="1:3" x14ac:dyDescent="0.25">
      <c r="A20" s="1">
        <v>41339</v>
      </c>
      <c r="B20">
        <v>2</v>
      </c>
    </row>
    <row r="21" spans="1:3" x14ac:dyDescent="0.25">
      <c r="A21" s="1">
        <v>41340</v>
      </c>
      <c r="B21">
        <v>2.5</v>
      </c>
    </row>
    <row r="22" spans="1:3" x14ac:dyDescent="0.25">
      <c r="A22" s="1">
        <v>41341</v>
      </c>
      <c r="B22">
        <v>3.5</v>
      </c>
    </row>
    <row r="23" spans="1:3" x14ac:dyDescent="0.25">
      <c r="A23" s="1">
        <v>41346</v>
      </c>
      <c r="B23">
        <v>5</v>
      </c>
    </row>
    <row r="24" spans="1:3" x14ac:dyDescent="0.25">
      <c r="A24" s="1">
        <v>41347</v>
      </c>
      <c r="B24">
        <v>1.5</v>
      </c>
    </row>
    <row r="25" spans="1:3" x14ac:dyDescent="0.25">
      <c r="A25" s="1">
        <v>41348</v>
      </c>
      <c r="B25">
        <v>2</v>
      </c>
    </row>
    <row r="26" spans="1:3" x14ac:dyDescent="0.25">
      <c r="A26" s="1">
        <v>41349</v>
      </c>
      <c r="B26">
        <v>3.5</v>
      </c>
    </row>
    <row r="27" spans="1:3" x14ac:dyDescent="0.25">
      <c r="A27" s="1">
        <v>41351</v>
      </c>
      <c r="B27">
        <v>1</v>
      </c>
    </row>
    <row r="28" spans="1:3" x14ac:dyDescent="0.25">
      <c r="A28" s="1">
        <v>41353</v>
      </c>
      <c r="B28">
        <v>2</v>
      </c>
    </row>
    <row r="29" spans="1:3" x14ac:dyDescent="0.25">
      <c r="A29" s="1">
        <v>41354</v>
      </c>
      <c r="B29">
        <v>3</v>
      </c>
    </row>
    <row r="30" spans="1:3" x14ac:dyDescent="0.25">
      <c r="A30" s="1">
        <v>41355</v>
      </c>
      <c r="B30">
        <v>2</v>
      </c>
    </row>
    <row r="31" spans="1:3" x14ac:dyDescent="0.25">
      <c r="A31" s="1">
        <v>41360</v>
      </c>
      <c r="B31">
        <v>2</v>
      </c>
    </row>
    <row r="32" spans="1:3" x14ac:dyDescent="0.25">
      <c r="A32" s="3">
        <v>41361</v>
      </c>
      <c r="B32" s="4"/>
      <c r="C32" s="4">
        <v>7.5</v>
      </c>
    </row>
    <row r="33" spans="1:4" x14ac:dyDescent="0.25">
      <c r="A33" s="3">
        <v>41362</v>
      </c>
      <c r="B33" s="4"/>
      <c r="C33" s="4">
        <v>7.5</v>
      </c>
    </row>
    <row r="34" spans="1:4" x14ac:dyDescent="0.25">
      <c r="A34" s="3">
        <v>41365</v>
      </c>
      <c r="B34" s="4"/>
      <c r="C34" s="4">
        <v>7.5</v>
      </c>
    </row>
    <row r="35" spans="1:4" x14ac:dyDescent="0.25">
      <c r="A35" s="3">
        <v>41366</v>
      </c>
      <c r="B35" s="4">
        <v>2</v>
      </c>
      <c r="C35" s="4"/>
    </row>
    <row r="36" spans="1:4" x14ac:dyDescent="0.25">
      <c r="A36" s="1">
        <v>41367</v>
      </c>
      <c r="B36">
        <v>1.5</v>
      </c>
    </row>
    <row r="37" spans="1:4" x14ac:dyDescent="0.25">
      <c r="A37" s="1">
        <v>41372</v>
      </c>
      <c r="B37">
        <v>2</v>
      </c>
    </row>
    <row r="38" spans="1:4" x14ac:dyDescent="0.25">
      <c r="A38" s="1">
        <v>41373</v>
      </c>
      <c r="B38" s="4">
        <v>1</v>
      </c>
    </row>
    <row r="39" spans="1:4" x14ac:dyDescent="0.25">
      <c r="A39" s="1">
        <v>41376</v>
      </c>
      <c r="B39" s="4">
        <v>2</v>
      </c>
    </row>
    <row r="40" spans="1:4" x14ac:dyDescent="0.25">
      <c r="A40" s="1">
        <v>41380</v>
      </c>
      <c r="B40" s="4">
        <v>2</v>
      </c>
    </row>
    <row r="41" spans="1:4" x14ac:dyDescent="0.25">
      <c r="A41" s="1">
        <v>41384</v>
      </c>
      <c r="B41">
        <v>3.5</v>
      </c>
    </row>
    <row r="42" spans="1:4" x14ac:dyDescent="0.25">
      <c r="A42" s="1">
        <v>41387</v>
      </c>
      <c r="B42" s="4">
        <v>1</v>
      </c>
    </row>
    <row r="43" spans="1:4" x14ac:dyDescent="0.25">
      <c r="A43" s="1">
        <v>41388</v>
      </c>
      <c r="B43" s="4">
        <v>2</v>
      </c>
    </row>
    <row r="44" spans="1:4" x14ac:dyDescent="0.25">
      <c r="A44" s="1">
        <v>41390</v>
      </c>
      <c r="B44" s="4">
        <v>3.5</v>
      </c>
    </row>
    <row r="45" spans="1:4" x14ac:dyDescent="0.25">
      <c r="A45" s="1">
        <v>41393</v>
      </c>
      <c r="B45" s="4">
        <v>1.5</v>
      </c>
    </row>
    <row r="46" spans="1:4" x14ac:dyDescent="0.25">
      <c r="A46" s="1">
        <v>41394</v>
      </c>
      <c r="B46" s="4">
        <v>6.5</v>
      </c>
      <c r="D46" t="s">
        <v>11</v>
      </c>
    </row>
    <row r="47" spans="1:4" x14ac:dyDescent="0.25">
      <c r="A47" s="1">
        <v>41395</v>
      </c>
      <c r="B47" s="4">
        <v>4</v>
      </c>
      <c r="D47" t="s">
        <v>12</v>
      </c>
    </row>
    <row r="48" spans="1:4" x14ac:dyDescent="0.25">
      <c r="A48" s="1">
        <v>41396</v>
      </c>
      <c r="B48" s="4">
        <v>4</v>
      </c>
      <c r="D48" t="s">
        <v>12</v>
      </c>
    </row>
    <row r="49" spans="1:4" x14ac:dyDescent="0.25">
      <c r="A49" s="1">
        <v>41397</v>
      </c>
      <c r="B49" s="4">
        <v>4</v>
      </c>
      <c r="D49" t="s">
        <v>12</v>
      </c>
    </row>
    <row r="50" spans="1:4" x14ac:dyDescent="0.25">
      <c r="A50" s="1">
        <v>41398</v>
      </c>
      <c r="B50" s="4">
        <v>8</v>
      </c>
      <c r="D50" t="s">
        <v>12</v>
      </c>
    </row>
    <row r="51" spans="1:4" x14ac:dyDescent="0.25">
      <c r="A51" s="1">
        <v>41399</v>
      </c>
      <c r="B51" s="4">
        <v>6</v>
      </c>
      <c r="D51" t="s">
        <v>12</v>
      </c>
    </row>
    <row r="52" spans="1:4" x14ac:dyDescent="0.25">
      <c r="A52" s="1">
        <v>41400</v>
      </c>
      <c r="B52" s="4">
        <v>2</v>
      </c>
      <c r="D52" t="s">
        <v>13</v>
      </c>
    </row>
    <row r="53" spans="1:4" x14ac:dyDescent="0.25">
      <c r="A53" s="1">
        <v>41401</v>
      </c>
      <c r="B53" s="4">
        <v>2</v>
      </c>
      <c r="D53" t="s">
        <v>13</v>
      </c>
    </row>
    <row r="54" spans="1:4" x14ac:dyDescent="0.25">
      <c r="A54" s="1">
        <v>41402</v>
      </c>
      <c r="B54" s="4">
        <v>2</v>
      </c>
      <c r="D54" t="s">
        <v>13</v>
      </c>
    </row>
    <row r="55" spans="1:4" x14ac:dyDescent="0.25">
      <c r="A55" s="1">
        <v>41403</v>
      </c>
      <c r="B55" s="4">
        <v>2</v>
      </c>
      <c r="D55" t="s">
        <v>14</v>
      </c>
    </row>
    <row r="56" spans="1:4" x14ac:dyDescent="0.25">
      <c r="A56" s="1">
        <v>41404</v>
      </c>
      <c r="B56" s="4">
        <v>3</v>
      </c>
      <c r="D56" t="s">
        <v>15</v>
      </c>
    </row>
    <row r="57" spans="1:4" x14ac:dyDescent="0.25">
      <c r="A57" s="1">
        <v>41407</v>
      </c>
      <c r="B57" s="4">
        <v>3.5</v>
      </c>
      <c r="D57" t="s">
        <v>16</v>
      </c>
    </row>
    <row r="58" spans="1:4" x14ac:dyDescent="0.25">
      <c r="A58" s="1">
        <v>41408</v>
      </c>
      <c r="B58" s="4">
        <v>3</v>
      </c>
      <c r="D58" t="s">
        <v>17</v>
      </c>
    </row>
    <row r="59" spans="1:4" x14ac:dyDescent="0.25">
      <c r="A59" s="1">
        <v>41409</v>
      </c>
      <c r="B59" s="4">
        <v>2</v>
      </c>
      <c r="D59" t="s">
        <v>17</v>
      </c>
    </row>
    <row r="60" spans="1:4" x14ac:dyDescent="0.25">
      <c r="A60" s="1">
        <v>41410</v>
      </c>
      <c r="B60" s="4">
        <v>3.5</v>
      </c>
      <c r="D60" t="s">
        <v>17</v>
      </c>
    </row>
    <row r="61" spans="1:4" x14ac:dyDescent="0.25">
      <c r="A61" s="1">
        <v>41411</v>
      </c>
      <c r="B61" s="4"/>
      <c r="C61">
        <v>2</v>
      </c>
      <c r="D61" t="s">
        <v>17</v>
      </c>
    </row>
    <row r="62" spans="1:4" x14ac:dyDescent="0.25">
      <c r="A62" s="1">
        <v>41414</v>
      </c>
      <c r="B62" s="4">
        <v>2.5</v>
      </c>
      <c r="D62" t="s">
        <v>18</v>
      </c>
    </row>
    <row r="63" spans="1:4" x14ac:dyDescent="0.25">
      <c r="A63" s="1">
        <v>41415</v>
      </c>
      <c r="B63" s="4">
        <v>3</v>
      </c>
      <c r="D63" t="s">
        <v>18</v>
      </c>
    </row>
    <row r="64" spans="1:4" x14ac:dyDescent="0.25">
      <c r="A64" s="1">
        <v>41416</v>
      </c>
      <c r="B64" s="4">
        <v>3.5</v>
      </c>
      <c r="D64" t="s">
        <v>19</v>
      </c>
    </row>
    <row r="65" spans="1:4" x14ac:dyDescent="0.25">
      <c r="A65" s="1">
        <v>41417</v>
      </c>
      <c r="B65" s="4">
        <v>2.5</v>
      </c>
      <c r="D65" t="s">
        <v>19</v>
      </c>
    </row>
    <row r="66" spans="1:4" x14ac:dyDescent="0.25">
      <c r="A66" s="1">
        <v>41418</v>
      </c>
      <c r="B66" s="4">
        <v>1.5</v>
      </c>
    </row>
    <row r="67" spans="1:4" x14ac:dyDescent="0.25">
      <c r="A67" s="1">
        <v>41422</v>
      </c>
      <c r="B67" s="4">
        <v>1.5</v>
      </c>
      <c r="D67" t="s">
        <v>20</v>
      </c>
    </row>
    <row r="68" spans="1:4" x14ac:dyDescent="0.25">
      <c r="A68" s="1">
        <v>41423</v>
      </c>
      <c r="B68" s="4">
        <v>1.5</v>
      </c>
      <c r="D68" t="s">
        <v>17</v>
      </c>
    </row>
    <row r="69" spans="1:4" x14ac:dyDescent="0.25">
      <c r="A69" s="1">
        <v>41425</v>
      </c>
      <c r="B69" s="4">
        <v>3</v>
      </c>
      <c r="D69" t="s">
        <v>17</v>
      </c>
    </row>
    <row r="70" spans="1:4" x14ac:dyDescent="0.25">
      <c r="A70" s="1">
        <v>41429</v>
      </c>
      <c r="B70" s="4">
        <v>2.5</v>
      </c>
      <c r="D70" t="s">
        <v>21</v>
      </c>
    </row>
    <row r="71" spans="1:4" x14ac:dyDescent="0.25">
      <c r="A71" s="1">
        <v>41430</v>
      </c>
      <c r="B71" s="4">
        <v>3</v>
      </c>
      <c r="D71" t="s">
        <v>17</v>
      </c>
    </row>
    <row r="72" spans="1:4" x14ac:dyDescent="0.25">
      <c r="A72" s="1">
        <v>41431</v>
      </c>
      <c r="B72" s="4">
        <v>3</v>
      </c>
      <c r="D72" t="s">
        <v>22</v>
      </c>
    </row>
    <row r="73" spans="1:4" x14ac:dyDescent="0.25">
      <c r="A73" s="1">
        <v>41432</v>
      </c>
      <c r="B73" s="4">
        <v>2</v>
      </c>
      <c r="D73" t="s">
        <v>23</v>
      </c>
    </row>
    <row r="74" spans="1:4" x14ac:dyDescent="0.25">
      <c r="A74" s="1">
        <v>41435</v>
      </c>
      <c r="B74" s="4">
        <v>3</v>
      </c>
      <c r="D74" t="s">
        <v>17</v>
      </c>
    </row>
    <row r="75" spans="1:4" x14ac:dyDescent="0.25">
      <c r="A75" s="1">
        <v>41436</v>
      </c>
      <c r="B75" s="4">
        <v>3.5</v>
      </c>
      <c r="D75" t="s">
        <v>17</v>
      </c>
    </row>
    <row r="76" spans="1:4" x14ac:dyDescent="0.25">
      <c r="A76" s="1">
        <v>41437</v>
      </c>
      <c r="B76" s="4"/>
      <c r="C76">
        <v>3</v>
      </c>
    </row>
    <row r="77" spans="1:4" x14ac:dyDescent="0.25">
      <c r="A77" s="1">
        <v>41438</v>
      </c>
      <c r="B77" s="4"/>
      <c r="C77">
        <v>7.5</v>
      </c>
    </row>
    <row r="78" spans="1:4" x14ac:dyDescent="0.25">
      <c r="A78" s="1">
        <v>41439</v>
      </c>
      <c r="B78" s="4"/>
      <c r="C78">
        <v>7.5</v>
      </c>
    </row>
    <row r="79" spans="1:4" x14ac:dyDescent="0.25">
      <c r="A79" s="1">
        <v>41444</v>
      </c>
      <c r="B79" s="4">
        <v>2.5</v>
      </c>
      <c r="D79" t="s">
        <v>24</v>
      </c>
    </row>
    <row r="80" spans="1:4" x14ac:dyDescent="0.25">
      <c r="A80" s="1">
        <v>41445</v>
      </c>
      <c r="B80" s="4">
        <v>3.5</v>
      </c>
      <c r="D80" t="s">
        <v>25</v>
      </c>
    </row>
    <row r="81" spans="1:4" x14ac:dyDescent="0.25">
      <c r="A81" s="1">
        <v>41446</v>
      </c>
      <c r="B81" s="4">
        <v>2.5</v>
      </c>
      <c r="D81" t="s">
        <v>26</v>
      </c>
    </row>
    <row r="82" spans="1:4" x14ac:dyDescent="0.25">
      <c r="A82" s="1">
        <v>41447</v>
      </c>
      <c r="B82" s="4">
        <v>7.5</v>
      </c>
      <c r="D82" t="s">
        <v>27</v>
      </c>
    </row>
    <row r="83" spans="1:4" x14ac:dyDescent="0.25">
      <c r="A83" s="1">
        <v>41448</v>
      </c>
      <c r="B83" s="4">
        <v>4</v>
      </c>
      <c r="D83" t="s">
        <v>28</v>
      </c>
    </row>
    <row r="84" spans="1:4" x14ac:dyDescent="0.25">
      <c r="A84" s="1">
        <v>41449</v>
      </c>
      <c r="B84" s="4">
        <v>6.5</v>
      </c>
      <c r="D84" t="s">
        <v>29</v>
      </c>
    </row>
    <row r="85" spans="1:4" x14ac:dyDescent="0.25">
      <c r="A85" s="1">
        <v>41450</v>
      </c>
      <c r="B85" s="4">
        <v>3</v>
      </c>
      <c r="D85" t="s">
        <v>30</v>
      </c>
    </row>
    <row r="86" spans="1:4" x14ac:dyDescent="0.25">
      <c r="A86" s="1">
        <v>41451</v>
      </c>
      <c r="B86" s="4">
        <v>6</v>
      </c>
      <c r="D86" t="s">
        <v>31</v>
      </c>
    </row>
    <row r="87" spans="1:4" x14ac:dyDescent="0.25">
      <c r="A87" s="1">
        <v>41452</v>
      </c>
      <c r="B87" s="4">
        <v>6</v>
      </c>
      <c r="D87" t="s">
        <v>32</v>
      </c>
    </row>
    <row r="88" spans="1:4" x14ac:dyDescent="0.25">
      <c r="A88" s="1">
        <v>41457</v>
      </c>
      <c r="B88" s="4">
        <v>1.5</v>
      </c>
    </row>
    <row r="89" spans="1:4" x14ac:dyDescent="0.25">
      <c r="A89" s="1">
        <v>41460</v>
      </c>
      <c r="B89" s="4"/>
      <c r="C89">
        <v>7.5</v>
      </c>
    </row>
    <row r="90" spans="1:4" x14ac:dyDescent="0.25">
      <c r="A90" s="1">
        <v>41464</v>
      </c>
      <c r="B90" s="4">
        <v>2</v>
      </c>
      <c r="D90" t="s">
        <v>33</v>
      </c>
    </row>
    <row r="91" spans="1:4" x14ac:dyDescent="0.25">
      <c r="A91" s="1">
        <v>41465</v>
      </c>
      <c r="B91" s="4">
        <v>1.5</v>
      </c>
    </row>
    <row r="92" spans="1:4" x14ac:dyDescent="0.25">
      <c r="A92" s="1">
        <v>41466</v>
      </c>
      <c r="B92" s="4">
        <v>4.5</v>
      </c>
      <c r="D92" t="s">
        <v>34</v>
      </c>
    </row>
    <row r="93" spans="1:4" x14ac:dyDescent="0.25">
      <c r="A93" s="1">
        <v>41467</v>
      </c>
      <c r="B93" s="4"/>
      <c r="C93">
        <v>4</v>
      </c>
      <c r="D93" t="s">
        <v>35</v>
      </c>
    </row>
    <row r="94" spans="1:4" x14ac:dyDescent="0.25">
      <c r="A94" s="1" t="s">
        <v>36</v>
      </c>
      <c r="B94" s="4"/>
      <c r="C94">
        <v>30</v>
      </c>
      <c r="D94" t="s">
        <v>37</v>
      </c>
    </row>
    <row r="95" spans="1:4" x14ac:dyDescent="0.25">
      <c r="A95" s="1">
        <v>41475</v>
      </c>
      <c r="B95" s="4">
        <v>5.5</v>
      </c>
      <c r="D95" t="s">
        <v>38</v>
      </c>
    </row>
    <row r="96" spans="1:4" x14ac:dyDescent="0.25">
      <c r="A96" s="1">
        <v>41477</v>
      </c>
      <c r="B96" s="4">
        <v>2.5</v>
      </c>
      <c r="D96" t="s">
        <v>39</v>
      </c>
    </row>
    <row r="97" spans="1:4" x14ac:dyDescent="0.25">
      <c r="A97" s="1">
        <v>41478</v>
      </c>
      <c r="B97" s="4">
        <v>3</v>
      </c>
      <c r="D97" t="s">
        <v>40</v>
      </c>
    </row>
    <row r="98" spans="1:4" x14ac:dyDescent="0.25">
      <c r="A98" s="1" t="s">
        <v>41</v>
      </c>
      <c r="B98" s="4"/>
      <c r="C98">
        <v>60</v>
      </c>
      <c r="D98" t="s">
        <v>42</v>
      </c>
    </row>
    <row r="99" spans="1:4" x14ac:dyDescent="0.25">
      <c r="A99" s="1">
        <v>41499</v>
      </c>
      <c r="B99" s="4">
        <v>1</v>
      </c>
      <c r="D99" t="s">
        <v>43</v>
      </c>
    </row>
    <row r="100" spans="1:4" x14ac:dyDescent="0.25">
      <c r="A100" s="1">
        <v>41503</v>
      </c>
      <c r="B100" s="4">
        <v>5</v>
      </c>
      <c r="D100" t="s">
        <v>27</v>
      </c>
    </row>
    <row r="101" spans="1:4" x14ac:dyDescent="0.25">
      <c r="A101" s="1">
        <v>41505</v>
      </c>
      <c r="B101" s="4">
        <v>2</v>
      </c>
      <c r="D101" t="s">
        <v>44</v>
      </c>
    </row>
    <row r="102" spans="1:4" x14ac:dyDescent="0.25">
      <c r="A102" s="1">
        <v>41534</v>
      </c>
      <c r="B102" s="4">
        <v>1</v>
      </c>
      <c r="D102" t="s">
        <v>44</v>
      </c>
    </row>
    <row r="103" spans="1:4" x14ac:dyDescent="0.25">
      <c r="A103" s="1">
        <v>41537</v>
      </c>
      <c r="B103" s="4"/>
      <c r="C103">
        <v>4</v>
      </c>
    </row>
    <row r="104" spans="1:4" x14ac:dyDescent="0.25">
      <c r="A104" s="1">
        <v>41544</v>
      </c>
      <c r="B104" s="4"/>
      <c r="C104">
        <v>2</v>
      </c>
    </row>
    <row r="105" spans="1:4" x14ac:dyDescent="0.25">
      <c r="A105" s="1">
        <v>41545</v>
      </c>
      <c r="B105" s="4">
        <v>3</v>
      </c>
      <c r="D105" t="s">
        <v>45</v>
      </c>
    </row>
    <row r="106" spans="1:4" x14ac:dyDescent="0.25">
      <c r="A106" s="1">
        <v>41548</v>
      </c>
      <c r="B106" s="4"/>
      <c r="C106">
        <v>2</v>
      </c>
    </row>
    <row r="107" spans="1:4" x14ac:dyDescent="0.25">
      <c r="A107" s="1">
        <v>41551</v>
      </c>
      <c r="B107" s="4">
        <v>1</v>
      </c>
      <c r="D107" t="s">
        <v>46</v>
      </c>
    </row>
    <row r="108" spans="1:4" x14ac:dyDescent="0.25">
      <c r="A108" s="1">
        <v>41554</v>
      </c>
      <c r="B108" s="4">
        <v>3</v>
      </c>
      <c r="D108" t="s">
        <v>39</v>
      </c>
    </row>
    <row r="109" spans="1:4" x14ac:dyDescent="0.25">
      <c r="A109" s="1">
        <v>41555</v>
      </c>
      <c r="B109" s="4"/>
      <c r="C109">
        <v>7.5</v>
      </c>
      <c r="D109" t="s">
        <v>47</v>
      </c>
    </row>
    <row r="110" spans="1:4" x14ac:dyDescent="0.25">
      <c r="A110" s="1">
        <v>41556</v>
      </c>
      <c r="B110" s="4"/>
      <c r="C110">
        <v>0.5</v>
      </c>
      <c r="D110" t="s">
        <v>48</v>
      </c>
    </row>
    <row r="111" spans="1:4" x14ac:dyDescent="0.25">
      <c r="A111" s="1">
        <v>41557</v>
      </c>
      <c r="B111" s="4">
        <v>1.5</v>
      </c>
      <c r="D111" t="s">
        <v>49</v>
      </c>
    </row>
    <row r="112" spans="1:4" x14ac:dyDescent="0.25">
      <c r="A112" s="1" t="s">
        <v>50</v>
      </c>
      <c r="B112" s="4"/>
      <c r="C112">
        <v>75</v>
      </c>
      <c r="D112" t="s">
        <v>51</v>
      </c>
    </row>
    <row r="113" spans="1:4" x14ac:dyDescent="0.25">
      <c r="A113" s="1">
        <v>41605</v>
      </c>
      <c r="B113" s="4"/>
      <c r="C113">
        <v>4.5</v>
      </c>
    </row>
    <row r="114" spans="1:4" x14ac:dyDescent="0.25">
      <c r="A114" s="1">
        <v>41610</v>
      </c>
      <c r="B114" s="4">
        <v>3</v>
      </c>
      <c r="D114" t="s">
        <v>52</v>
      </c>
    </row>
    <row r="115" spans="1:4" x14ac:dyDescent="0.25">
      <c r="A115" s="1">
        <v>41612</v>
      </c>
      <c r="B115" s="4">
        <v>2</v>
      </c>
      <c r="D115" t="s">
        <v>52</v>
      </c>
    </row>
    <row r="116" spans="1:4" x14ac:dyDescent="0.25">
      <c r="A116" s="1">
        <v>41613</v>
      </c>
      <c r="B116" s="4">
        <v>2.5</v>
      </c>
      <c r="D116" t="s">
        <v>52</v>
      </c>
    </row>
    <row r="117" spans="1:4" x14ac:dyDescent="0.25">
      <c r="A117" s="1">
        <v>41614</v>
      </c>
      <c r="B117" s="4"/>
      <c r="C117">
        <v>3</v>
      </c>
      <c r="D117" t="s">
        <v>53</v>
      </c>
    </row>
    <row r="118" spans="1:4" x14ac:dyDescent="0.25">
      <c r="A118" s="1">
        <v>41615</v>
      </c>
      <c r="B118" s="4">
        <v>3</v>
      </c>
      <c r="D118" t="s">
        <v>54</v>
      </c>
    </row>
    <row r="119" spans="1:4" x14ac:dyDescent="0.25">
      <c r="A119" s="1">
        <v>41623</v>
      </c>
      <c r="B119" s="4">
        <v>4</v>
      </c>
      <c r="D119" t="s">
        <v>55</v>
      </c>
    </row>
    <row r="120" spans="1:4" x14ac:dyDescent="0.25">
      <c r="A120" s="1">
        <v>41625</v>
      </c>
      <c r="B120" s="4">
        <v>4</v>
      </c>
      <c r="D120" t="s">
        <v>56</v>
      </c>
    </row>
    <row r="121" spans="1:4" x14ac:dyDescent="0.25">
      <c r="A121" s="1">
        <v>41628</v>
      </c>
      <c r="B121" s="4"/>
      <c r="C121">
        <v>2.5</v>
      </c>
      <c r="D121" t="s">
        <v>57</v>
      </c>
    </row>
    <row r="122" spans="1:4" x14ac:dyDescent="0.25">
      <c r="A122" s="1"/>
      <c r="B122" s="4"/>
    </row>
    <row r="123" spans="1:4" x14ac:dyDescent="0.25">
      <c r="A123" s="1"/>
      <c r="B123" s="4"/>
    </row>
    <row r="124" spans="1:4" x14ac:dyDescent="0.25">
      <c r="A124" s="1"/>
      <c r="B124" s="4"/>
    </row>
    <row r="125" spans="1:4" x14ac:dyDescent="0.25">
      <c r="A125" s="1"/>
      <c r="B125" s="4"/>
    </row>
    <row r="126" spans="1:4" x14ac:dyDescent="0.25">
      <c r="A126" s="1"/>
      <c r="B126" s="4"/>
    </row>
    <row r="127" spans="1:4" x14ac:dyDescent="0.25">
      <c r="A127" t="s">
        <v>6</v>
      </c>
      <c r="B127">
        <f>(SUM(B2:B126)-(SUM(C2:C126)))</f>
        <v>12</v>
      </c>
    </row>
    <row r="130" spans="1:2" x14ac:dyDescent="0.25">
      <c r="A130" t="s">
        <v>58</v>
      </c>
      <c r="B130">
        <f>SUM(B2:B126)</f>
        <v>275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27"/>
  <sheetViews>
    <sheetView workbookViewId="0">
      <pane ySplit="1" topLeftCell="A50" activePane="bottomLeft" state="frozen"/>
      <selection pane="bottomLeft" sqref="A1:XFD1048576"/>
    </sheetView>
  </sheetViews>
  <sheetFormatPr defaultRowHeight="15" x14ac:dyDescent="0.25"/>
  <cols>
    <col min="1" max="1" width="11.42578125" bestFit="1" customWidth="1"/>
    <col min="2" max="2" width="16" bestFit="1" customWidth="1"/>
    <col min="3" max="3" width="14.28515625" bestFit="1" customWidth="1"/>
    <col min="4" max="4" width="35" bestFit="1" customWidth="1"/>
  </cols>
  <sheetData>
    <row r="1" spans="1:4" s="2" customFormat="1" x14ac:dyDescent="0.25">
      <c r="A1" s="2" t="s">
        <v>7</v>
      </c>
      <c r="B1" s="2" t="s">
        <v>8</v>
      </c>
      <c r="C1" s="2" t="s">
        <v>9</v>
      </c>
    </row>
    <row r="2" spans="1:4" x14ac:dyDescent="0.25">
      <c r="A2" s="1">
        <v>41649</v>
      </c>
      <c r="B2">
        <v>1.5</v>
      </c>
      <c r="D2" t="s">
        <v>59</v>
      </c>
    </row>
    <row r="3" spans="1:4" x14ac:dyDescent="0.25">
      <c r="A3" s="1">
        <v>41296</v>
      </c>
      <c r="B3">
        <v>2</v>
      </c>
      <c r="D3" t="s">
        <v>60</v>
      </c>
    </row>
    <row r="4" spans="1:4" x14ac:dyDescent="0.25">
      <c r="A4" s="1">
        <v>41685</v>
      </c>
      <c r="B4">
        <v>2</v>
      </c>
      <c r="D4" t="s">
        <v>60</v>
      </c>
    </row>
    <row r="5" spans="1:4" x14ac:dyDescent="0.25">
      <c r="A5" s="1">
        <v>41684</v>
      </c>
      <c r="B5">
        <v>1.5</v>
      </c>
      <c r="D5" t="s">
        <v>61</v>
      </c>
    </row>
    <row r="6" spans="1:4" x14ac:dyDescent="0.25">
      <c r="A6" s="1">
        <v>41692</v>
      </c>
      <c r="B6">
        <v>8</v>
      </c>
      <c r="D6" t="s">
        <v>62</v>
      </c>
    </row>
    <row r="7" spans="1:4" x14ac:dyDescent="0.25">
      <c r="A7" s="1">
        <v>41695</v>
      </c>
      <c r="B7">
        <v>2.5</v>
      </c>
      <c r="D7" t="s">
        <v>63</v>
      </c>
    </row>
    <row r="8" spans="1:4" x14ac:dyDescent="0.25">
      <c r="A8" s="1">
        <v>41697</v>
      </c>
      <c r="B8">
        <v>3</v>
      </c>
      <c r="D8" t="s">
        <v>64</v>
      </c>
    </row>
    <row r="9" spans="1:4" x14ac:dyDescent="0.25">
      <c r="A9" s="1">
        <v>41698</v>
      </c>
      <c r="B9">
        <v>1.5</v>
      </c>
      <c r="D9" t="s">
        <v>65</v>
      </c>
    </row>
    <row r="10" spans="1:4" x14ac:dyDescent="0.25">
      <c r="A10" s="1">
        <v>41709</v>
      </c>
      <c r="B10">
        <v>1.5</v>
      </c>
      <c r="D10" t="s">
        <v>66</v>
      </c>
    </row>
    <row r="11" spans="1:4" x14ac:dyDescent="0.25">
      <c r="A11" s="1">
        <v>41710</v>
      </c>
      <c r="B11">
        <v>2</v>
      </c>
      <c r="D11" t="s">
        <v>66</v>
      </c>
    </row>
    <row r="12" spans="1:4" x14ac:dyDescent="0.25">
      <c r="A12" s="1">
        <v>41711</v>
      </c>
      <c r="B12">
        <v>2</v>
      </c>
      <c r="D12" t="s">
        <v>66</v>
      </c>
    </row>
    <row r="13" spans="1:4" x14ac:dyDescent="0.25">
      <c r="A13" s="1">
        <v>41713</v>
      </c>
      <c r="B13">
        <v>4</v>
      </c>
      <c r="D13" t="s">
        <v>67</v>
      </c>
    </row>
    <row r="14" spans="1:4" x14ac:dyDescent="0.25">
      <c r="A14" s="1">
        <v>41716</v>
      </c>
      <c r="B14">
        <v>3.5</v>
      </c>
      <c r="D14" t="s">
        <v>68</v>
      </c>
    </row>
    <row r="15" spans="1:4" x14ac:dyDescent="0.25">
      <c r="A15" s="1">
        <v>41717</v>
      </c>
      <c r="C15">
        <v>6.5</v>
      </c>
      <c r="D15" t="s">
        <v>69</v>
      </c>
    </row>
    <row r="16" spans="1:4" x14ac:dyDescent="0.25">
      <c r="A16" s="1">
        <v>41721</v>
      </c>
      <c r="B16">
        <v>6</v>
      </c>
      <c r="D16" t="s">
        <v>70</v>
      </c>
    </row>
    <row r="17" spans="1:4" x14ac:dyDescent="0.25">
      <c r="A17" s="1">
        <v>41722</v>
      </c>
      <c r="B17">
        <v>3</v>
      </c>
      <c r="D17" t="s">
        <v>70</v>
      </c>
    </row>
    <row r="18" spans="1:4" x14ac:dyDescent="0.25">
      <c r="A18" s="1">
        <v>41723</v>
      </c>
      <c r="C18">
        <v>1</v>
      </c>
    </row>
    <row r="19" spans="1:4" x14ac:dyDescent="0.25">
      <c r="A19" s="1">
        <v>41724</v>
      </c>
      <c r="B19">
        <v>2</v>
      </c>
    </row>
    <row r="20" spans="1:4" x14ac:dyDescent="0.25">
      <c r="A20" s="1">
        <v>41729</v>
      </c>
      <c r="B20">
        <v>1</v>
      </c>
    </row>
    <row r="21" spans="1:4" x14ac:dyDescent="0.25">
      <c r="A21" s="1">
        <v>41730</v>
      </c>
      <c r="C21">
        <v>1.5</v>
      </c>
    </row>
    <row r="22" spans="1:4" x14ac:dyDescent="0.25">
      <c r="A22" s="1">
        <v>41733</v>
      </c>
      <c r="C22">
        <v>7.5</v>
      </c>
    </row>
    <row r="23" spans="1:4" x14ac:dyDescent="0.25">
      <c r="A23" s="1">
        <v>41738</v>
      </c>
      <c r="C23">
        <v>2</v>
      </c>
    </row>
    <row r="24" spans="1:4" x14ac:dyDescent="0.25">
      <c r="A24" s="1">
        <v>41740</v>
      </c>
      <c r="B24">
        <v>1.5</v>
      </c>
    </row>
    <row r="25" spans="1:4" x14ac:dyDescent="0.25">
      <c r="A25" s="1">
        <v>41743</v>
      </c>
      <c r="B25">
        <v>1</v>
      </c>
    </row>
    <row r="26" spans="1:4" x14ac:dyDescent="0.25">
      <c r="A26" s="1">
        <v>41745</v>
      </c>
      <c r="B26">
        <v>1</v>
      </c>
    </row>
    <row r="27" spans="1:4" x14ac:dyDescent="0.25">
      <c r="A27" s="1">
        <v>41746</v>
      </c>
      <c r="B27">
        <v>1.5</v>
      </c>
    </row>
    <row r="28" spans="1:4" x14ac:dyDescent="0.25">
      <c r="A28" s="1">
        <v>41385</v>
      </c>
      <c r="B28">
        <v>2</v>
      </c>
      <c r="D28" t="s">
        <v>71</v>
      </c>
    </row>
    <row r="29" spans="1:4" x14ac:dyDescent="0.25">
      <c r="A29" s="1">
        <v>41751</v>
      </c>
      <c r="B29">
        <v>1.5</v>
      </c>
      <c r="D29" t="s">
        <v>72</v>
      </c>
    </row>
    <row r="30" spans="1:4" x14ac:dyDescent="0.25">
      <c r="A30" s="1">
        <v>41752</v>
      </c>
      <c r="B30">
        <v>2.5</v>
      </c>
    </row>
    <row r="31" spans="1:4" x14ac:dyDescent="0.25">
      <c r="A31" s="1">
        <v>41753</v>
      </c>
      <c r="B31">
        <v>2.5</v>
      </c>
    </row>
    <row r="32" spans="1:4" x14ac:dyDescent="0.25">
      <c r="A32" s="1">
        <v>41755</v>
      </c>
      <c r="B32">
        <v>9</v>
      </c>
      <c r="D32" s="6" t="s">
        <v>73</v>
      </c>
    </row>
    <row r="33" spans="1:4" x14ac:dyDescent="0.25">
      <c r="A33" s="1">
        <v>41757</v>
      </c>
      <c r="B33">
        <v>3</v>
      </c>
      <c r="D33" t="s">
        <v>74</v>
      </c>
    </row>
    <row r="34" spans="1:4" x14ac:dyDescent="0.25">
      <c r="A34" s="1">
        <v>41758</v>
      </c>
      <c r="B34">
        <v>4</v>
      </c>
      <c r="D34" t="s">
        <v>75</v>
      </c>
    </row>
    <row r="35" spans="1:4" x14ac:dyDescent="0.25">
      <c r="A35" s="1">
        <v>41765</v>
      </c>
      <c r="B35">
        <v>2</v>
      </c>
      <c r="D35" t="s">
        <v>76</v>
      </c>
    </row>
    <row r="36" spans="1:4" x14ac:dyDescent="0.25">
      <c r="A36" s="1">
        <v>41766</v>
      </c>
      <c r="B36">
        <v>2</v>
      </c>
      <c r="D36" t="s">
        <v>76</v>
      </c>
    </row>
    <row r="37" spans="1:4" x14ac:dyDescent="0.25">
      <c r="A37" s="1">
        <v>41767</v>
      </c>
      <c r="B37">
        <v>2</v>
      </c>
      <c r="D37" t="s">
        <v>77</v>
      </c>
    </row>
    <row r="38" spans="1:4" x14ac:dyDescent="0.25">
      <c r="A38" s="1">
        <v>41771</v>
      </c>
      <c r="B38">
        <v>4.5</v>
      </c>
      <c r="D38" t="s">
        <v>78</v>
      </c>
    </row>
    <row r="39" spans="1:4" x14ac:dyDescent="0.25">
      <c r="A39" s="1">
        <v>41778</v>
      </c>
      <c r="B39">
        <v>1.5</v>
      </c>
      <c r="D39" t="s">
        <v>79</v>
      </c>
    </row>
    <row r="40" spans="1:4" x14ac:dyDescent="0.25">
      <c r="A40" s="1">
        <v>41781</v>
      </c>
      <c r="B40">
        <v>2.5</v>
      </c>
      <c r="D40" t="s">
        <v>80</v>
      </c>
    </row>
    <row r="41" spans="1:4" x14ac:dyDescent="0.25">
      <c r="A41" s="1">
        <v>41782</v>
      </c>
      <c r="C41">
        <v>4</v>
      </c>
    </row>
    <row r="42" spans="1:4" x14ac:dyDescent="0.25">
      <c r="A42" s="1">
        <v>41786</v>
      </c>
      <c r="B42">
        <v>3.5</v>
      </c>
      <c r="D42" t="s">
        <v>81</v>
      </c>
    </row>
    <row r="43" spans="1:4" x14ac:dyDescent="0.25">
      <c r="A43" s="1">
        <v>41787</v>
      </c>
      <c r="B43">
        <v>2</v>
      </c>
      <c r="D43" t="s">
        <v>82</v>
      </c>
    </row>
    <row r="44" spans="1:4" x14ac:dyDescent="0.25">
      <c r="A44" s="1">
        <v>41788</v>
      </c>
      <c r="B44">
        <v>2.5</v>
      </c>
      <c r="D44" t="s">
        <v>83</v>
      </c>
    </row>
    <row r="45" spans="1:4" x14ac:dyDescent="0.25">
      <c r="A45" s="1">
        <v>41789</v>
      </c>
      <c r="B45">
        <v>1.5</v>
      </c>
      <c r="D45" t="s">
        <v>84</v>
      </c>
    </row>
    <row r="46" spans="1:4" x14ac:dyDescent="0.25">
      <c r="A46" s="1">
        <v>41792</v>
      </c>
      <c r="C46">
        <v>7.5</v>
      </c>
    </row>
    <row r="47" spans="1:4" x14ac:dyDescent="0.25">
      <c r="A47" s="1">
        <v>41795</v>
      </c>
      <c r="B47">
        <v>2</v>
      </c>
      <c r="D47" t="s">
        <v>85</v>
      </c>
    </row>
    <row r="48" spans="1:4" x14ac:dyDescent="0.25">
      <c r="A48" s="1">
        <v>41799</v>
      </c>
      <c r="B48">
        <v>1.5</v>
      </c>
      <c r="D48" t="s">
        <v>86</v>
      </c>
    </row>
    <row r="49" spans="1:4" x14ac:dyDescent="0.25">
      <c r="A49" s="1">
        <v>41800</v>
      </c>
      <c r="B49">
        <v>2.5</v>
      </c>
      <c r="D49" t="s">
        <v>87</v>
      </c>
    </row>
    <row r="50" spans="1:4" x14ac:dyDescent="0.25">
      <c r="A50" s="1">
        <v>41801</v>
      </c>
      <c r="B50">
        <v>3.5</v>
      </c>
      <c r="D50" t="s">
        <v>88</v>
      </c>
    </row>
    <row r="51" spans="1:4" x14ac:dyDescent="0.25">
      <c r="A51" s="1">
        <v>41803</v>
      </c>
      <c r="C51">
        <v>3.5</v>
      </c>
      <c r="D51" t="s">
        <v>89</v>
      </c>
    </row>
    <row r="52" spans="1:4" x14ac:dyDescent="0.25">
      <c r="A52" s="1">
        <v>41809</v>
      </c>
      <c r="B52">
        <v>1.5</v>
      </c>
      <c r="D52" t="s">
        <v>90</v>
      </c>
    </row>
    <row r="53" spans="1:4" x14ac:dyDescent="0.25">
      <c r="A53" s="1">
        <v>41811</v>
      </c>
      <c r="B53">
        <v>7</v>
      </c>
      <c r="D53" t="s">
        <v>91</v>
      </c>
    </row>
    <row r="54" spans="1:4" x14ac:dyDescent="0.25">
      <c r="A54" s="1">
        <v>41815</v>
      </c>
      <c r="B54">
        <v>2</v>
      </c>
      <c r="D54" t="s">
        <v>92</v>
      </c>
    </row>
    <row r="55" spans="1:4" x14ac:dyDescent="0.25">
      <c r="A55" s="1">
        <v>41816</v>
      </c>
      <c r="B55">
        <v>5</v>
      </c>
      <c r="D55" t="s">
        <v>92</v>
      </c>
    </row>
    <row r="56" spans="1:4" x14ac:dyDescent="0.25">
      <c r="A56" s="1">
        <v>41817</v>
      </c>
      <c r="B56">
        <v>5</v>
      </c>
      <c r="D56" t="s">
        <v>92</v>
      </c>
    </row>
    <row r="57" spans="1:4" x14ac:dyDescent="0.25">
      <c r="A57" s="1">
        <v>41821</v>
      </c>
      <c r="C57">
        <v>1</v>
      </c>
    </row>
    <row r="58" spans="1:4" x14ac:dyDescent="0.25">
      <c r="A58" s="1">
        <v>41822</v>
      </c>
      <c r="C58">
        <v>7.5</v>
      </c>
    </row>
    <row r="59" spans="1:4" x14ac:dyDescent="0.25">
      <c r="A59" s="1">
        <v>41823</v>
      </c>
      <c r="C59">
        <v>7.5</v>
      </c>
    </row>
    <row r="60" spans="1:4" x14ac:dyDescent="0.25">
      <c r="A60" s="1">
        <v>41830</v>
      </c>
      <c r="B60">
        <v>2</v>
      </c>
      <c r="D60" t="s">
        <v>93</v>
      </c>
    </row>
    <row r="61" spans="1:4" x14ac:dyDescent="0.25">
      <c r="A61" s="1">
        <v>41831</v>
      </c>
      <c r="B61">
        <v>3</v>
      </c>
      <c r="D61" s="7" t="s">
        <v>94</v>
      </c>
    </row>
    <row r="62" spans="1:4" x14ac:dyDescent="0.25">
      <c r="A62" s="1">
        <v>41845</v>
      </c>
      <c r="C62">
        <v>7.5</v>
      </c>
      <c r="D62" t="s">
        <v>95</v>
      </c>
    </row>
    <row r="63" spans="1:4" x14ac:dyDescent="0.25">
      <c r="A63" s="1">
        <v>41851</v>
      </c>
      <c r="C63">
        <v>7.5</v>
      </c>
      <c r="D63" t="s">
        <v>96</v>
      </c>
    </row>
    <row r="64" spans="1:4" x14ac:dyDescent="0.25">
      <c r="A64" s="1">
        <v>41852</v>
      </c>
      <c r="C64">
        <v>7.5</v>
      </c>
      <c r="D64" t="s">
        <v>96</v>
      </c>
    </row>
    <row r="65" spans="1:4" x14ac:dyDescent="0.25">
      <c r="A65" s="1">
        <v>41855</v>
      </c>
      <c r="C65">
        <v>7.5</v>
      </c>
      <c r="D65" t="s">
        <v>97</v>
      </c>
    </row>
    <row r="66" spans="1:4" x14ac:dyDescent="0.25">
      <c r="A66" s="1">
        <v>41856</v>
      </c>
      <c r="C66">
        <v>2.5</v>
      </c>
      <c r="D66" t="s">
        <v>97</v>
      </c>
    </row>
    <row r="67" spans="1:4" x14ac:dyDescent="0.25">
      <c r="A67" s="1">
        <v>42231</v>
      </c>
      <c r="C67">
        <v>3</v>
      </c>
      <c r="D67" t="s">
        <v>98</v>
      </c>
    </row>
    <row r="68" spans="1:4" x14ac:dyDescent="0.25">
      <c r="A68" s="1"/>
    </row>
    <row r="69" spans="1:4" x14ac:dyDescent="0.25">
      <c r="A69" s="1">
        <v>41876</v>
      </c>
      <c r="C69">
        <v>7.5</v>
      </c>
      <c r="D69" t="s">
        <v>99</v>
      </c>
    </row>
    <row r="70" spans="1:4" x14ac:dyDescent="0.25">
      <c r="A70" s="1">
        <v>41877</v>
      </c>
      <c r="C70">
        <v>7.5</v>
      </c>
      <c r="D70" t="s">
        <v>99</v>
      </c>
    </row>
    <row r="71" spans="1:4" x14ac:dyDescent="0.25">
      <c r="A71" s="1">
        <v>41878</v>
      </c>
      <c r="C71">
        <v>7.5</v>
      </c>
      <c r="D71" t="s">
        <v>99</v>
      </c>
    </row>
    <row r="72" spans="1:4" x14ac:dyDescent="0.25">
      <c r="A72" s="1">
        <v>41879</v>
      </c>
      <c r="C72">
        <v>7.5</v>
      </c>
      <c r="D72" t="s">
        <v>99</v>
      </c>
    </row>
    <row r="73" spans="1:4" x14ac:dyDescent="0.25">
      <c r="A73" s="1">
        <v>41880</v>
      </c>
      <c r="C73">
        <v>7.5</v>
      </c>
      <c r="D73" t="s">
        <v>99</v>
      </c>
    </row>
    <row r="74" spans="1:4" x14ac:dyDescent="0.25">
      <c r="A74" s="1">
        <v>41884</v>
      </c>
      <c r="C74">
        <v>7.5</v>
      </c>
      <c r="D74" t="s">
        <v>99</v>
      </c>
    </row>
    <row r="75" spans="1:4" x14ac:dyDescent="0.25">
      <c r="A75" s="1">
        <v>41885</v>
      </c>
      <c r="C75">
        <v>7.5</v>
      </c>
      <c r="D75" t="s">
        <v>99</v>
      </c>
    </row>
    <row r="76" spans="1:4" x14ac:dyDescent="0.25">
      <c r="A76" s="1"/>
    </row>
    <row r="77" spans="1:4" x14ac:dyDescent="0.25">
      <c r="A77" s="1"/>
    </row>
    <row r="78" spans="1:4" x14ac:dyDescent="0.25">
      <c r="A78" s="1"/>
      <c r="B78">
        <f>SUM(B2:B75)</f>
        <v>135.5</v>
      </c>
      <c r="C78">
        <f>SUM(C2:C76)</f>
        <v>137.5</v>
      </c>
    </row>
    <row r="79" spans="1:4" x14ac:dyDescent="0.25">
      <c r="A79" s="1"/>
    </row>
    <row r="80" spans="1:4" x14ac:dyDescent="0.25">
      <c r="A80" s="1" t="s">
        <v>100</v>
      </c>
      <c r="B80">
        <f>B78-C78</f>
        <v>-2</v>
      </c>
    </row>
    <row r="81" spans="1:2" x14ac:dyDescent="0.25">
      <c r="A81" s="1" t="s">
        <v>101</v>
      </c>
      <c r="B81">
        <f>B80/7.5</f>
        <v>-0.26666666666666666</v>
      </c>
    </row>
    <row r="82" spans="1:2" x14ac:dyDescent="0.25">
      <c r="A82" s="1"/>
    </row>
    <row r="83" spans="1:2" x14ac:dyDescent="0.25">
      <c r="A83" s="1"/>
    </row>
    <row r="84" spans="1:2" x14ac:dyDescent="0.25">
      <c r="A84" s="1"/>
    </row>
    <row r="85" spans="1:2" x14ac:dyDescent="0.25">
      <c r="A85" s="1"/>
    </row>
    <row r="86" spans="1:2" x14ac:dyDescent="0.25">
      <c r="A86" s="1"/>
    </row>
    <row r="87" spans="1:2" x14ac:dyDescent="0.25">
      <c r="A87" s="1"/>
    </row>
    <row r="88" spans="1:2" x14ac:dyDescent="0.25">
      <c r="A88" s="1"/>
    </row>
    <row r="89" spans="1:2" x14ac:dyDescent="0.25">
      <c r="A89" s="1"/>
    </row>
    <row r="90" spans="1:2" x14ac:dyDescent="0.25">
      <c r="A90" s="1"/>
    </row>
    <row r="91" spans="1:2" x14ac:dyDescent="0.25">
      <c r="A91" s="1"/>
    </row>
    <row r="92" spans="1:2" x14ac:dyDescent="0.25">
      <c r="A92" s="1"/>
    </row>
    <row r="93" spans="1:2" x14ac:dyDescent="0.25">
      <c r="A93" s="1"/>
    </row>
    <row r="94" spans="1:2" x14ac:dyDescent="0.25">
      <c r="A94" s="1"/>
    </row>
    <row r="95" spans="1:2" x14ac:dyDescent="0.25">
      <c r="A95" s="1"/>
    </row>
    <row r="96" spans="1:2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6"/>
  <sheetViews>
    <sheetView workbookViewId="0">
      <selection activeCell="F24" sqref="F24"/>
    </sheetView>
  </sheetViews>
  <sheetFormatPr defaultRowHeight="15" x14ac:dyDescent="0.25"/>
  <cols>
    <col min="9" max="9" width="13.140625" bestFit="1" customWidth="1"/>
    <col min="10" max="10" width="12.7109375" bestFit="1" customWidth="1"/>
  </cols>
  <sheetData>
    <row r="1" spans="1:10" s="2" customFormat="1" x14ac:dyDescent="0.25">
      <c r="A1" s="2" t="s">
        <v>102</v>
      </c>
      <c r="B1" s="2" t="s">
        <v>4</v>
      </c>
      <c r="C1" s="2" t="s">
        <v>3</v>
      </c>
      <c r="D1" s="2" t="s">
        <v>103</v>
      </c>
      <c r="E1" s="2" t="s">
        <v>104</v>
      </c>
      <c r="F1" s="2" t="s">
        <v>2</v>
      </c>
      <c r="G1" s="2" t="s">
        <v>103</v>
      </c>
      <c r="H1" s="2" t="s">
        <v>104</v>
      </c>
      <c r="I1" s="2" t="s">
        <v>105</v>
      </c>
      <c r="J1" s="2" t="s">
        <v>106</v>
      </c>
    </row>
    <row r="2" spans="1:10" x14ac:dyDescent="0.25">
      <c r="A2" s="5" t="s">
        <v>107</v>
      </c>
      <c r="B2">
        <v>172.75</v>
      </c>
      <c r="C2">
        <v>145.25</v>
      </c>
      <c r="D2">
        <f>B2/7.5</f>
        <v>23.033333333333335</v>
      </c>
      <c r="E2">
        <f>C2/7.5</f>
        <v>19.366666666666667</v>
      </c>
      <c r="G2">
        <f>B2/7.5</f>
        <v>23.033333333333335</v>
      </c>
      <c r="H2">
        <f>C2/7.5</f>
        <v>19.366666666666667</v>
      </c>
    </row>
    <row r="3" spans="1:10" x14ac:dyDescent="0.25">
      <c r="A3" s="5" t="s">
        <v>108</v>
      </c>
      <c r="B3">
        <v>182.125</v>
      </c>
      <c r="C3">
        <v>154.625</v>
      </c>
      <c r="D3">
        <f t="shared" ref="D3:E8" si="0">B3/7.5</f>
        <v>24.283333333333335</v>
      </c>
      <c r="E3">
        <f t="shared" si="0"/>
        <v>20.616666666666667</v>
      </c>
      <c r="G3">
        <f>B3/7.5</f>
        <v>24.283333333333335</v>
      </c>
      <c r="H3">
        <f>C3/7.5</f>
        <v>20.616666666666667</v>
      </c>
      <c r="I3">
        <f>B3-B2</f>
        <v>9.375</v>
      </c>
      <c r="J3">
        <f>C3-C2</f>
        <v>9.375</v>
      </c>
    </row>
    <row r="4" spans="1:10" x14ac:dyDescent="0.25">
      <c r="A4" s="5" t="s">
        <v>109</v>
      </c>
      <c r="B4">
        <v>191.5</v>
      </c>
      <c r="C4">
        <v>164</v>
      </c>
      <c r="D4">
        <f t="shared" si="0"/>
        <v>25.533333333333335</v>
      </c>
      <c r="E4">
        <f t="shared" si="0"/>
        <v>21.866666666666667</v>
      </c>
      <c r="G4">
        <f t="shared" ref="G4:G25" si="1">B4/7.5</f>
        <v>25.533333333333335</v>
      </c>
      <c r="H4">
        <f t="shared" ref="H4:H25" si="2">C4/7.5</f>
        <v>21.866666666666667</v>
      </c>
      <c r="I4">
        <f>B4-B3</f>
        <v>9.375</v>
      </c>
      <c r="J4">
        <f>C4-C3</f>
        <v>9.375</v>
      </c>
    </row>
    <row r="5" spans="1:10" x14ac:dyDescent="0.25">
      <c r="A5" s="5" t="s">
        <v>110</v>
      </c>
      <c r="B5">
        <v>191.5</v>
      </c>
      <c r="C5">
        <v>164</v>
      </c>
      <c r="D5">
        <f t="shared" si="0"/>
        <v>25.533333333333335</v>
      </c>
      <c r="E5">
        <f t="shared" si="0"/>
        <v>21.866666666666667</v>
      </c>
      <c r="G5">
        <f t="shared" si="1"/>
        <v>25.533333333333335</v>
      </c>
      <c r="H5">
        <f t="shared" si="2"/>
        <v>21.866666666666667</v>
      </c>
      <c r="I5">
        <f t="shared" ref="I5:I25" si="3">B5-B4</f>
        <v>0</v>
      </c>
      <c r="J5">
        <f t="shared" ref="J5:J25" si="4">C5-C4</f>
        <v>0</v>
      </c>
    </row>
    <row r="6" spans="1:10" x14ac:dyDescent="0.25">
      <c r="A6" s="5" t="s">
        <v>111</v>
      </c>
      <c r="B6">
        <v>200.875</v>
      </c>
      <c r="C6">
        <v>173.375</v>
      </c>
      <c r="D6">
        <f t="shared" si="0"/>
        <v>26.783333333333335</v>
      </c>
      <c r="E6">
        <f t="shared" si="0"/>
        <v>23.116666666666667</v>
      </c>
      <c r="G6">
        <f t="shared" si="1"/>
        <v>26.783333333333335</v>
      </c>
      <c r="H6">
        <f t="shared" si="2"/>
        <v>23.116666666666667</v>
      </c>
      <c r="I6">
        <f t="shared" si="3"/>
        <v>9.375</v>
      </c>
      <c r="J6">
        <f t="shared" si="4"/>
        <v>9.375</v>
      </c>
    </row>
    <row r="7" spans="1:10" x14ac:dyDescent="0.25">
      <c r="A7" s="5" t="s">
        <v>112</v>
      </c>
      <c r="B7">
        <v>200.875</v>
      </c>
      <c r="C7">
        <v>165.875</v>
      </c>
      <c r="D7">
        <f t="shared" si="0"/>
        <v>26.783333333333335</v>
      </c>
      <c r="E7">
        <f t="shared" si="0"/>
        <v>22.116666666666667</v>
      </c>
      <c r="F7">
        <v>7.5</v>
      </c>
      <c r="G7">
        <f t="shared" si="1"/>
        <v>26.783333333333335</v>
      </c>
      <c r="H7">
        <f t="shared" si="2"/>
        <v>22.116666666666667</v>
      </c>
      <c r="I7">
        <f t="shared" si="3"/>
        <v>0</v>
      </c>
      <c r="J7">
        <f t="shared" si="4"/>
        <v>-7.5</v>
      </c>
    </row>
    <row r="8" spans="1:10" x14ac:dyDescent="0.25">
      <c r="A8" s="5" t="s">
        <v>113</v>
      </c>
      <c r="B8">
        <v>210.25</v>
      </c>
      <c r="C8">
        <v>175.25</v>
      </c>
      <c r="D8">
        <f t="shared" si="0"/>
        <v>28.033333333333335</v>
      </c>
      <c r="E8">
        <f t="shared" si="0"/>
        <v>23.366666666666667</v>
      </c>
      <c r="G8">
        <f t="shared" si="1"/>
        <v>28.033333333333335</v>
      </c>
      <c r="H8">
        <f t="shared" si="2"/>
        <v>23.366666666666667</v>
      </c>
      <c r="I8">
        <f t="shared" si="3"/>
        <v>9.375</v>
      </c>
      <c r="J8">
        <f t="shared" si="4"/>
        <v>9.375</v>
      </c>
    </row>
    <row r="9" spans="1:10" x14ac:dyDescent="0.25">
      <c r="A9" s="5" t="s">
        <v>114</v>
      </c>
      <c r="B9">
        <v>210.25</v>
      </c>
      <c r="C9">
        <v>175.25</v>
      </c>
      <c r="D9">
        <f t="shared" ref="D9:E14" si="5">B9/7.5</f>
        <v>28.033333333333335</v>
      </c>
      <c r="E9">
        <f>C9/7.5</f>
        <v>23.366666666666667</v>
      </c>
      <c r="G9">
        <f t="shared" si="1"/>
        <v>28.033333333333335</v>
      </c>
      <c r="H9">
        <f t="shared" si="2"/>
        <v>23.366666666666667</v>
      </c>
      <c r="I9">
        <f t="shared" si="3"/>
        <v>0</v>
      </c>
      <c r="J9">
        <f t="shared" si="4"/>
        <v>0</v>
      </c>
    </row>
    <row r="10" spans="1:10" x14ac:dyDescent="0.25">
      <c r="A10" s="5" t="s">
        <v>115</v>
      </c>
      <c r="B10">
        <v>219.625</v>
      </c>
      <c r="C10">
        <v>182.625</v>
      </c>
      <c r="D10">
        <f t="shared" si="5"/>
        <v>29.283333333333335</v>
      </c>
      <c r="E10">
        <f>C10/7.5</f>
        <v>24.35</v>
      </c>
      <c r="G10">
        <f t="shared" si="1"/>
        <v>29.283333333333335</v>
      </c>
      <c r="H10">
        <f t="shared" si="2"/>
        <v>24.35</v>
      </c>
      <c r="I10">
        <f t="shared" si="3"/>
        <v>9.375</v>
      </c>
      <c r="J10">
        <f t="shared" si="4"/>
        <v>7.375</v>
      </c>
    </row>
    <row r="11" spans="1:10" x14ac:dyDescent="0.25">
      <c r="A11" s="5" t="s">
        <v>116</v>
      </c>
      <c r="B11">
        <v>219.625</v>
      </c>
      <c r="C11">
        <v>182.625</v>
      </c>
      <c r="D11">
        <f t="shared" si="5"/>
        <v>29.283333333333335</v>
      </c>
      <c r="E11">
        <f>C11/7.5</f>
        <v>24.35</v>
      </c>
      <c r="G11">
        <f t="shared" si="1"/>
        <v>29.283333333333335</v>
      </c>
      <c r="H11">
        <f t="shared" si="2"/>
        <v>24.35</v>
      </c>
      <c r="I11">
        <f t="shared" si="3"/>
        <v>0</v>
      </c>
      <c r="J11">
        <f t="shared" si="4"/>
        <v>0</v>
      </c>
    </row>
    <row r="12" spans="1:10" x14ac:dyDescent="0.25">
      <c r="A12" s="5" t="s">
        <v>117</v>
      </c>
      <c r="B12">
        <v>229</v>
      </c>
      <c r="C12">
        <v>184.5</v>
      </c>
      <c r="D12">
        <f t="shared" si="5"/>
        <v>30.533333333333335</v>
      </c>
      <c r="E12">
        <f>C12/7.5</f>
        <v>24.6</v>
      </c>
      <c r="F12">
        <v>7.5</v>
      </c>
      <c r="G12">
        <f t="shared" si="1"/>
        <v>30.533333333333335</v>
      </c>
      <c r="H12">
        <f t="shared" si="2"/>
        <v>24.6</v>
      </c>
      <c r="I12">
        <f t="shared" si="3"/>
        <v>9.375</v>
      </c>
      <c r="J12">
        <f t="shared" si="4"/>
        <v>1.875</v>
      </c>
    </row>
    <row r="13" spans="1:10" x14ac:dyDescent="0.25">
      <c r="A13" s="5"/>
      <c r="G13">
        <f t="shared" si="1"/>
        <v>0</v>
      </c>
      <c r="H13">
        <f t="shared" si="2"/>
        <v>0</v>
      </c>
      <c r="I13">
        <f t="shared" si="3"/>
        <v>-229</v>
      </c>
      <c r="J13">
        <f t="shared" si="4"/>
        <v>-184.5</v>
      </c>
    </row>
    <row r="14" spans="1:10" x14ac:dyDescent="0.25">
      <c r="A14" s="5" t="s">
        <v>118</v>
      </c>
      <c r="B14">
        <v>238.375</v>
      </c>
      <c r="C14">
        <v>193.875</v>
      </c>
      <c r="D14">
        <f t="shared" si="5"/>
        <v>31.783333333333335</v>
      </c>
      <c r="E14">
        <f t="shared" si="5"/>
        <v>25.85</v>
      </c>
      <c r="F14">
        <v>7.5</v>
      </c>
      <c r="G14">
        <f t="shared" si="1"/>
        <v>31.783333333333335</v>
      </c>
      <c r="H14">
        <f t="shared" si="2"/>
        <v>25.85</v>
      </c>
      <c r="I14">
        <f t="shared" si="3"/>
        <v>238.375</v>
      </c>
      <c r="J14">
        <f t="shared" si="4"/>
        <v>193.875</v>
      </c>
    </row>
    <row r="15" spans="1:10" x14ac:dyDescent="0.25">
      <c r="A15" s="5"/>
      <c r="F15">
        <v>15</v>
      </c>
      <c r="G15">
        <f t="shared" si="1"/>
        <v>0</v>
      </c>
      <c r="H15">
        <f t="shared" si="2"/>
        <v>0</v>
      </c>
      <c r="I15">
        <f t="shared" si="3"/>
        <v>-238.375</v>
      </c>
      <c r="J15">
        <f t="shared" si="4"/>
        <v>-193.875</v>
      </c>
    </row>
    <row r="16" spans="1:10" x14ac:dyDescent="0.25">
      <c r="A16" s="5" t="s">
        <v>119</v>
      </c>
      <c r="B16">
        <v>215.875</v>
      </c>
      <c r="C16">
        <v>193.875</v>
      </c>
      <c r="G16">
        <f t="shared" si="1"/>
        <v>28.783333333333335</v>
      </c>
      <c r="H16">
        <f t="shared" si="2"/>
        <v>25.85</v>
      </c>
      <c r="I16">
        <f t="shared" si="3"/>
        <v>215.875</v>
      </c>
      <c r="J16">
        <f t="shared" si="4"/>
        <v>193.875</v>
      </c>
    </row>
    <row r="17" spans="1:10" x14ac:dyDescent="0.25">
      <c r="A17" s="5"/>
      <c r="G17">
        <f t="shared" si="1"/>
        <v>0</v>
      </c>
      <c r="H17">
        <f t="shared" si="2"/>
        <v>0</v>
      </c>
      <c r="I17">
        <f t="shared" si="3"/>
        <v>-215.875</v>
      </c>
      <c r="J17">
        <f t="shared" si="4"/>
        <v>-193.875</v>
      </c>
    </row>
    <row r="18" spans="1:10" x14ac:dyDescent="0.25">
      <c r="A18" s="5"/>
      <c r="G18">
        <f t="shared" si="1"/>
        <v>0</v>
      </c>
      <c r="H18">
        <f t="shared" si="2"/>
        <v>0</v>
      </c>
      <c r="I18">
        <f t="shared" si="3"/>
        <v>0</v>
      </c>
      <c r="J18">
        <f t="shared" si="4"/>
        <v>0</v>
      </c>
    </row>
    <row r="19" spans="1:10" x14ac:dyDescent="0.25">
      <c r="A19" s="5"/>
      <c r="G19">
        <f t="shared" si="1"/>
        <v>0</v>
      </c>
      <c r="H19">
        <f t="shared" si="2"/>
        <v>0</v>
      </c>
      <c r="I19">
        <f t="shared" si="3"/>
        <v>0</v>
      </c>
      <c r="J19">
        <f t="shared" si="4"/>
        <v>0</v>
      </c>
    </row>
    <row r="20" spans="1:10" x14ac:dyDescent="0.25">
      <c r="A20" s="5"/>
      <c r="G20">
        <f t="shared" si="1"/>
        <v>0</v>
      </c>
      <c r="H20">
        <f t="shared" si="2"/>
        <v>0</v>
      </c>
      <c r="I20">
        <f t="shared" si="3"/>
        <v>0</v>
      </c>
      <c r="J20">
        <f t="shared" si="4"/>
        <v>0</v>
      </c>
    </row>
    <row r="21" spans="1:10" x14ac:dyDescent="0.25">
      <c r="A21" s="5"/>
      <c r="G21">
        <f t="shared" si="1"/>
        <v>0</v>
      </c>
      <c r="H21">
        <f t="shared" si="2"/>
        <v>0</v>
      </c>
      <c r="I21">
        <f t="shared" si="3"/>
        <v>0</v>
      </c>
      <c r="J21">
        <f t="shared" si="4"/>
        <v>0</v>
      </c>
    </row>
    <row r="22" spans="1:10" x14ac:dyDescent="0.25">
      <c r="A22" s="5"/>
      <c r="G22">
        <f t="shared" si="1"/>
        <v>0</v>
      </c>
      <c r="H22">
        <f t="shared" si="2"/>
        <v>0</v>
      </c>
      <c r="I22">
        <f t="shared" si="3"/>
        <v>0</v>
      </c>
      <c r="J22">
        <f t="shared" si="4"/>
        <v>0</v>
      </c>
    </row>
    <row r="23" spans="1:10" x14ac:dyDescent="0.25">
      <c r="A23" s="5"/>
      <c r="G23">
        <f t="shared" si="1"/>
        <v>0</v>
      </c>
      <c r="H23">
        <f t="shared" si="2"/>
        <v>0</v>
      </c>
      <c r="I23">
        <f t="shared" si="3"/>
        <v>0</v>
      </c>
      <c r="J23">
        <f t="shared" si="4"/>
        <v>0</v>
      </c>
    </row>
    <row r="24" spans="1:10" x14ac:dyDescent="0.25">
      <c r="A24" s="5"/>
      <c r="G24">
        <f t="shared" si="1"/>
        <v>0</v>
      </c>
      <c r="H24">
        <f t="shared" si="2"/>
        <v>0</v>
      </c>
      <c r="I24">
        <f t="shared" si="3"/>
        <v>0</v>
      </c>
      <c r="J24">
        <f t="shared" si="4"/>
        <v>0</v>
      </c>
    </row>
    <row r="25" spans="1:10" x14ac:dyDescent="0.25">
      <c r="A25" s="5"/>
      <c r="G25">
        <f t="shared" si="1"/>
        <v>0</v>
      </c>
      <c r="H25">
        <f t="shared" si="2"/>
        <v>0</v>
      </c>
      <c r="I25">
        <f t="shared" si="3"/>
        <v>0</v>
      </c>
      <c r="J25">
        <f t="shared" si="4"/>
        <v>0</v>
      </c>
    </row>
    <row r="26" spans="1:10" x14ac:dyDescent="0.25">
      <c r="A26" s="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90"/>
  <sheetViews>
    <sheetView workbookViewId="0">
      <selection activeCell="A41" sqref="A41:XFD44"/>
    </sheetView>
  </sheetViews>
  <sheetFormatPr defaultRowHeight="15" x14ac:dyDescent="0.25"/>
  <cols>
    <col min="1" max="1" width="11.42578125" bestFit="1" customWidth="1"/>
    <col min="2" max="2" width="16" bestFit="1" customWidth="1"/>
    <col min="3" max="3" width="14.28515625" bestFit="1" customWidth="1"/>
    <col min="4" max="4" width="35" bestFit="1" customWidth="1"/>
  </cols>
  <sheetData>
    <row r="1" spans="1:4" s="2" customFormat="1" x14ac:dyDescent="0.25">
      <c r="A1" s="2" t="s">
        <v>7</v>
      </c>
      <c r="B1" s="2" t="s">
        <v>8</v>
      </c>
      <c r="C1" s="2" t="s">
        <v>9</v>
      </c>
    </row>
    <row r="2" spans="1:4" x14ac:dyDescent="0.25">
      <c r="A2" s="1">
        <v>41914</v>
      </c>
      <c r="B2">
        <v>1.5</v>
      </c>
      <c r="D2" t="s">
        <v>120</v>
      </c>
    </row>
    <row r="3" spans="1:4" x14ac:dyDescent="0.25">
      <c r="A3" s="1">
        <v>41916</v>
      </c>
      <c r="B3">
        <v>7.5</v>
      </c>
      <c r="D3" t="s">
        <v>121</v>
      </c>
    </row>
    <row r="4" spans="1:4" x14ac:dyDescent="0.25">
      <c r="A4" s="1">
        <v>41920</v>
      </c>
      <c r="B4">
        <v>3.5</v>
      </c>
      <c r="D4" t="s">
        <v>122</v>
      </c>
    </row>
    <row r="5" spans="1:4" x14ac:dyDescent="0.25">
      <c r="A5" s="1">
        <v>41921</v>
      </c>
      <c r="B5">
        <v>3</v>
      </c>
      <c r="D5" t="s">
        <v>123</v>
      </c>
    </row>
    <row r="6" spans="1:4" x14ac:dyDescent="0.25">
      <c r="A6" s="1">
        <v>41922</v>
      </c>
      <c r="C6">
        <v>2</v>
      </c>
    </row>
    <row r="7" spans="1:4" x14ac:dyDescent="0.25">
      <c r="A7" s="1">
        <v>41925</v>
      </c>
      <c r="B7">
        <v>2</v>
      </c>
      <c r="D7" t="s">
        <v>124</v>
      </c>
    </row>
    <row r="8" spans="1:4" x14ac:dyDescent="0.25">
      <c r="A8" s="1">
        <v>41929</v>
      </c>
      <c r="C8">
        <v>1</v>
      </c>
      <c r="D8" t="s">
        <v>125</v>
      </c>
    </row>
    <row r="9" spans="1:4" x14ac:dyDescent="0.25">
      <c r="A9" s="1">
        <v>41932</v>
      </c>
      <c r="C9">
        <v>7.5</v>
      </c>
      <c r="D9" t="s">
        <v>126</v>
      </c>
    </row>
    <row r="10" spans="1:4" x14ac:dyDescent="0.25">
      <c r="A10" s="1">
        <v>41933</v>
      </c>
      <c r="B10">
        <v>1.5</v>
      </c>
      <c r="D10" t="s">
        <v>127</v>
      </c>
    </row>
    <row r="11" spans="1:4" x14ac:dyDescent="0.25">
      <c r="A11" s="1">
        <v>41940</v>
      </c>
      <c r="B11">
        <v>3.5</v>
      </c>
      <c r="D11" t="s">
        <v>128</v>
      </c>
    </row>
    <row r="12" spans="1:4" x14ac:dyDescent="0.25">
      <c r="A12" s="1">
        <v>41948</v>
      </c>
      <c r="C12">
        <v>7.5</v>
      </c>
      <c r="D12" t="s">
        <v>129</v>
      </c>
    </row>
    <row r="13" spans="1:4" x14ac:dyDescent="0.25">
      <c r="A13" s="1">
        <v>41949</v>
      </c>
      <c r="C13">
        <v>7.5</v>
      </c>
      <c r="D13" t="s">
        <v>129</v>
      </c>
    </row>
    <row r="14" spans="1:4" x14ac:dyDescent="0.25">
      <c r="A14" s="1">
        <v>41950</v>
      </c>
      <c r="C14">
        <v>7.5</v>
      </c>
      <c r="D14" t="s">
        <v>129</v>
      </c>
    </row>
    <row r="15" spans="1:4" x14ac:dyDescent="0.25">
      <c r="A15" s="1">
        <v>41953</v>
      </c>
      <c r="B15">
        <v>2</v>
      </c>
    </row>
    <row r="16" spans="1:4" x14ac:dyDescent="0.25">
      <c r="A16" s="1">
        <v>41954</v>
      </c>
      <c r="B16">
        <v>7.5</v>
      </c>
      <c r="D16" t="s">
        <v>130</v>
      </c>
    </row>
    <row r="17" spans="1:4" x14ac:dyDescent="0.25">
      <c r="A17" s="1">
        <v>41956</v>
      </c>
      <c r="B17">
        <v>1</v>
      </c>
      <c r="D17" t="s">
        <v>131</v>
      </c>
    </row>
    <row r="18" spans="1:4" x14ac:dyDescent="0.25">
      <c r="A18" s="1">
        <v>41962</v>
      </c>
      <c r="B18">
        <v>2.5</v>
      </c>
      <c r="D18" t="s">
        <v>132</v>
      </c>
    </row>
    <row r="19" spans="1:4" x14ac:dyDescent="0.25">
      <c r="A19" s="1">
        <v>41964</v>
      </c>
      <c r="B19">
        <v>2.5</v>
      </c>
      <c r="D19" t="s">
        <v>133</v>
      </c>
    </row>
    <row r="20" spans="1:4" x14ac:dyDescent="0.25">
      <c r="A20" s="1">
        <v>41974</v>
      </c>
      <c r="B20">
        <v>4.5</v>
      </c>
      <c r="D20" t="s">
        <v>134</v>
      </c>
    </row>
    <row r="21" spans="1:4" x14ac:dyDescent="0.25">
      <c r="A21" s="1">
        <v>41975</v>
      </c>
      <c r="B21">
        <v>4.5</v>
      </c>
      <c r="D21" t="s">
        <v>134</v>
      </c>
    </row>
    <row r="22" spans="1:4" x14ac:dyDescent="0.25">
      <c r="A22" s="1">
        <v>41976</v>
      </c>
      <c r="B22">
        <v>3</v>
      </c>
      <c r="D22" t="s">
        <v>134</v>
      </c>
    </row>
    <row r="23" spans="1:4" x14ac:dyDescent="0.25">
      <c r="A23" s="1">
        <v>41977</v>
      </c>
      <c r="B23">
        <v>1.5</v>
      </c>
      <c r="D23" t="s">
        <v>135</v>
      </c>
    </row>
    <row r="24" spans="1:4" x14ac:dyDescent="0.25">
      <c r="A24" s="1">
        <v>41981</v>
      </c>
      <c r="C24">
        <v>1</v>
      </c>
    </row>
    <row r="25" spans="1:4" x14ac:dyDescent="0.25">
      <c r="A25" s="1">
        <v>41982</v>
      </c>
      <c r="B25">
        <v>3</v>
      </c>
      <c r="D25" t="s">
        <v>127</v>
      </c>
    </row>
    <row r="26" spans="1:4" x14ac:dyDescent="0.25">
      <c r="A26" s="1">
        <v>41983</v>
      </c>
      <c r="B26">
        <v>3</v>
      </c>
      <c r="D26" t="s">
        <v>136</v>
      </c>
    </row>
    <row r="27" spans="1:4" x14ac:dyDescent="0.25">
      <c r="A27" s="1">
        <v>41984</v>
      </c>
      <c r="B27">
        <v>4.5</v>
      </c>
      <c r="D27" t="s">
        <v>137</v>
      </c>
    </row>
    <row r="28" spans="1:4" x14ac:dyDescent="0.25">
      <c r="A28" s="1">
        <v>41985</v>
      </c>
      <c r="B28">
        <v>4.5</v>
      </c>
      <c r="D28" t="s">
        <v>137</v>
      </c>
    </row>
    <row r="29" spans="1:4" x14ac:dyDescent="0.25">
      <c r="A29" s="1">
        <v>41988</v>
      </c>
      <c r="B29">
        <v>4</v>
      </c>
      <c r="D29" t="s">
        <v>137</v>
      </c>
    </row>
    <row r="30" spans="1:4" x14ac:dyDescent="0.25">
      <c r="A30" s="1">
        <v>41989</v>
      </c>
      <c r="B30">
        <v>2</v>
      </c>
      <c r="D30" t="s">
        <v>138</v>
      </c>
    </row>
    <row r="31" spans="1:4" x14ac:dyDescent="0.25">
      <c r="A31" s="1">
        <v>41991</v>
      </c>
      <c r="B31">
        <v>2</v>
      </c>
      <c r="D31" t="s">
        <v>138</v>
      </c>
    </row>
    <row r="32" spans="1:4" x14ac:dyDescent="0.25">
      <c r="A32" s="1">
        <v>41992</v>
      </c>
      <c r="B32">
        <v>4</v>
      </c>
      <c r="D32" t="s">
        <v>139</v>
      </c>
    </row>
    <row r="33" spans="1:3" x14ac:dyDescent="0.25">
      <c r="A33" s="1">
        <v>41996</v>
      </c>
      <c r="C33">
        <v>7.5</v>
      </c>
    </row>
    <row r="34" spans="1:3" x14ac:dyDescent="0.25">
      <c r="A34" s="1">
        <v>42002</v>
      </c>
      <c r="C34">
        <v>7</v>
      </c>
    </row>
    <row r="35" spans="1:3" x14ac:dyDescent="0.25">
      <c r="A35" s="1">
        <v>42003</v>
      </c>
      <c r="C35">
        <v>7.5</v>
      </c>
    </row>
    <row r="36" spans="1:3" x14ac:dyDescent="0.25">
      <c r="A36" s="1">
        <v>42004</v>
      </c>
      <c r="C36">
        <v>7.5</v>
      </c>
    </row>
    <row r="37" spans="1:3" x14ac:dyDescent="0.25">
      <c r="A37" s="1">
        <v>41641</v>
      </c>
      <c r="C37">
        <v>7.5</v>
      </c>
    </row>
    <row r="38" spans="1:3" x14ac:dyDescent="0.25">
      <c r="A38" s="1">
        <v>41644</v>
      </c>
      <c r="C38">
        <v>7.5</v>
      </c>
    </row>
    <row r="39" spans="1:3" x14ac:dyDescent="0.25">
      <c r="A39" s="1"/>
    </row>
    <row r="40" spans="1:3" x14ac:dyDescent="0.25">
      <c r="A40" s="1"/>
    </row>
    <row r="41" spans="1:3" x14ac:dyDescent="0.25">
      <c r="A41" s="1"/>
      <c r="B41">
        <f>SUM(B2:B40)</f>
        <v>78.5</v>
      </c>
      <c r="C41">
        <f>SUM(C2:C40)</f>
        <v>78.5</v>
      </c>
    </row>
    <row r="42" spans="1:3" x14ac:dyDescent="0.25">
      <c r="A42" s="1"/>
    </row>
    <row r="43" spans="1:3" x14ac:dyDescent="0.25">
      <c r="A43" s="1" t="s">
        <v>100</v>
      </c>
      <c r="B43">
        <f>B41-C41</f>
        <v>0</v>
      </c>
    </row>
    <row r="44" spans="1:3" x14ac:dyDescent="0.25">
      <c r="A44" s="1" t="s">
        <v>101</v>
      </c>
      <c r="B44">
        <f>B43/7.5</f>
        <v>0</v>
      </c>
    </row>
    <row r="45" spans="1:3" x14ac:dyDescent="0.25">
      <c r="A45" s="1"/>
    </row>
    <row r="46" spans="1:3" x14ac:dyDescent="0.25">
      <c r="A46" s="1"/>
    </row>
    <row r="47" spans="1:3" x14ac:dyDescent="0.25">
      <c r="A47" s="1"/>
    </row>
    <row r="48" spans="1:3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10"/>
  <sheetViews>
    <sheetView workbookViewId="0">
      <pane ySplit="1" topLeftCell="A89" activePane="bottomLeft" state="frozen"/>
      <selection pane="bottomLeft" sqref="A1:XFD1048576"/>
    </sheetView>
  </sheetViews>
  <sheetFormatPr defaultRowHeight="15" x14ac:dyDescent="0.25"/>
  <cols>
    <col min="1" max="1" width="11.42578125" bestFit="1" customWidth="1"/>
    <col min="2" max="2" width="16" bestFit="1" customWidth="1"/>
    <col min="3" max="3" width="14.28515625" bestFit="1" customWidth="1"/>
    <col min="4" max="4" width="14" bestFit="1" customWidth="1"/>
  </cols>
  <sheetData>
    <row r="1" spans="1:4" x14ac:dyDescent="0.25">
      <c r="A1" s="2" t="s">
        <v>7</v>
      </c>
      <c r="B1" s="2" t="s">
        <v>8</v>
      </c>
      <c r="C1" s="2" t="s">
        <v>9</v>
      </c>
    </row>
    <row r="2" spans="1:4" x14ac:dyDescent="0.25">
      <c r="A2" s="1">
        <v>42034</v>
      </c>
      <c r="C2">
        <v>1.5</v>
      </c>
      <c r="D2" t="s">
        <v>140</v>
      </c>
    </row>
    <row r="3" spans="1:4" x14ac:dyDescent="0.25">
      <c r="A3" s="1">
        <v>42062</v>
      </c>
      <c r="B3">
        <v>2</v>
      </c>
      <c r="D3" t="s">
        <v>120</v>
      </c>
    </row>
    <row r="4" spans="1:4" x14ac:dyDescent="0.25">
      <c r="A4" s="1">
        <v>42066</v>
      </c>
      <c r="B4">
        <v>2</v>
      </c>
      <c r="D4" t="s">
        <v>141</v>
      </c>
    </row>
    <row r="5" spans="1:4" x14ac:dyDescent="0.25">
      <c r="A5" s="1">
        <v>42077</v>
      </c>
      <c r="B5">
        <v>10</v>
      </c>
      <c r="D5" t="s">
        <v>70</v>
      </c>
    </row>
    <row r="6" spans="1:4" x14ac:dyDescent="0.25">
      <c r="A6" s="1">
        <v>42078</v>
      </c>
      <c r="B6">
        <v>2</v>
      </c>
      <c r="D6" t="s">
        <v>70</v>
      </c>
    </row>
    <row r="7" spans="1:4" x14ac:dyDescent="0.25">
      <c r="A7" s="1">
        <v>42079</v>
      </c>
      <c r="B7">
        <v>3</v>
      </c>
      <c r="D7" t="s">
        <v>70</v>
      </c>
    </row>
    <row r="8" spans="1:4" x14ac:dyDescent="0.25">
      <c r="A8" s="1">
        <v>42080</v>
      </c>
      <c r="B8">
        <v>2</v>
      </c>
      <c r="D8" t="s">
        <v>70</v>
      </c>
    </row>
    <row r="9" spans="1:4" x14ac:dyDescent="0.25">
      <c r="A9" s="1">
        <v>42081</v>
      </c>
      <c r="B9">
        <v>5.5</v>
      </c>
    </row>
    <row r="10" spans="1:4" x14ac:dyDescent="0.25">
      <c r="A10" s="1">
        <v>42083</v>
      </c>
      <c r="C10">
        <v>7.5</v>
      </c>
      <c r="D10" t="s">
        <v>142</v>
      </c>
    </row>
    <row r="11" spans="1:4" x14ac:dyDescent="0.25">
      <c r="A11" s="1">
        <v>42087</v>
      </c>
      <c r="B11">
        <v>1</v>
      </c>
      <c r="D11" t="s">
        <v>134</v>
      </c>
    </row>
    <row r="12" spans="1:4" x14ac:dyDescent="0.25">
      <c r="A12" s="1">
        <v>42088</v>
      </c>
      <c r="B12">
        <v>3</v>
      </c>
      <c r="D12" t="s">
        <v>134</v>
      </c>
    </row>
    <row r="13" spans="1:4" x14ac:dyDescent="0.25">
      <c r="A13" s="1">
        <v>42089</v>
      </c>
      <c r="B13">
        <v>4</v>
      </c>
      <c r="D13" t="s">
        <v>134</v>
      </c>
    </row>
    <row r="14" spans="1:4" x14ac:dyDescent="0.25">
      <c r="A14" s="1">
        <v>42093</v>
      </c>
      <c r="C14">
        <v>3</v>
      </c>
      <c r="D14" t="s">
        <v>143</v>
      </c>
    </row>
    <row r="15" spans="1:4" x14ac:dyDescent="0.25">
      <c r="A15" s="1">
        <v>42097</v>
      </c>
      <c r="C15">
        <v>7.5</v>
      </c>
      <c r="D15" t="s">
        <v>144</v>
      </c>
    </row>
    <row r="16" spans="1:4" x14ac:dyDescent="0.25">
      <c r="A16" s="1">
        <v>42101</v>
      </c>
      <c r="C16">
        <v>1.5</v>
      </c>
    </row>
    <row r="17" spans="1:4" x14ac:dyDescent="0.25">
      <c r="A17" s="1">
        <v>42105</v>
      </c>
      <c r="B17">
        <v>4</v>
      </c>
      <c r="D17" t="s">
        <v>145</v>
      </c>
    </row>
    <row r="18" spans="1:4" x14ac:dyDescent="0.25">
      <c r="A18" s="1">
        <v>42108</v>
      </c>
      <c r="C18">
        <v>4</v>
      </c>
      <c r="D18" t="s">
        <v>146</v>
      </c>
    </row>
    <row r="19" spans="1:4" x14ac:dyDescent="0.25">
      <c r="A19" s="1">
        <v>42109</v>
      </c>
      <c r="C19">
        <v>7.5</v>
      </c>
      <c r="D19" t="s">
        <v>146</v>
      </c>
    </row>
    <row r="20" spans="1:4" x14ac:dyDescent="0.25">
      <c r="A20" s="1">
        <v>42110</v>
      </c>
      <c r="C20">
        <v>7.5</v>
      </c>
      <c r="D20" t="s">
        <v>146</v>
      </c>
    </row>
    <row r="21" spans="1:4" x14ac:dyDescent="0.25">
      <c r="A21" s="1">
        <v>42114</v>
      </c>
      <c r="B21">
        <v>1.5</v>
      </c>
      <c r="D21" t="s">
        <v>147</v>
      </c>
    </row>
    <row r="22" spans="1:4" x14ac:dyDescent="0.25">
      <c r="A22" s="1">
        <v>42115</v>
      </c>
      <c r="B22">
        <v>1.5</v>
      </c>
    </row>
    <row r="23" spans="1:4" x14ac:dyDescent="0.25">
      <c r="A23" s="1">
        <v>42116</v>
      </c>
      <c r="B23">
        <v>4</v>
      </c>
    </row>
    <row r="24" spans="1:4" x14ac:dyDescent="0.25">
      <c r="A24" s="1">
        <v>42117</v>
      </c>
      <c r="B24">
        <v>4</v>
      </c>
    </row>
    <row r="25" spans="1:4" x14ac:dyDescent="0.25">
      <c r="A25" s="1">
        <v>42121</v>
      </c>
      <c r="B25">
        <v>2</v>
      </c>
    </row>
    <row r="26" spans="1:4" x14ac:dyDescent="0.25">
      <c r="A26" s="1">
        <v>42124</v>
      </c>
      <c r="B26">
        <v>2.5</v>
      </c>
    </row>
    <row r="27" spans="1:4" x14ac:dyDescent="0.25">
      <c r="A27" s="1">
        <v>42127</v>
      </c>
      <c r="B27">
        <v>12</v>
      </c>
    </row>
    <row r="28" spans="1:4" x14ac:dyDescent="0.25">
      <c r="A28" s="1">
        <v>42129</v>
      </c>
      <c r="B28">
        <v>2.5</v>
      </c>
    </row>
    <row r="29" spans="1:4" x14ac:dyDescent="0.25">
      <c r="A29" s="1">
        <v>42132</v>
      </c>
      <c r="C29">
        <v>7.5</v>
      </c>
    </row>
    <row r="30" spans="1:4" x14ac:dyDescent="0.25">
      <c r="A30" s="1">
        <v>42138</v>
      </c>
      <c r="B30">
        <v>3.5</v>
      </c>
    </row>
    <row r="31" spans="1:4" x14ac:dyDescent="0.25">
      <c r="A31" s="1">
        <v>42139</v>
      </c>
      <c r="B31">
        <v>4</v>
      </c>
    </row>
    <row r="32" spans="1:4" x14ac:dyDescent="0.25">
      <c r="A32" s="1">
        <v>42140</v>
      </c>
      <c r="B32">
        <v>6.5</v>
      </c>
    </row>
    <row r="33" spans="1:3" x14ac:dyDescent="0.25">
      <c r="A33" s="1">
        <v>42141</v>
      </c>
      <c r="B33">
        <v>5</v>
      </c>
    </row>
    <row r="34" spans="1:3" x14ac:dyDescent="0.25">
      <c r="A34" s="1">
        <v>42142</v>
      </c>
      <c r="B34">
        <v>3</v>
      </c>
    </row>
    <row r="35" spans="1:3" x14ac:dyDescent="0.25">
      <c r="A35" s="1">
        <v>42143</v>
      </c>
      <c r="B35">
        <v>3</v>
      </c>
    </row>
    <row r="36" spans="1:3" x14ac:dyDescent="0.25">
      <c r="A36" s="1">
        <v>42144</v>
      </c>
      <c r="B36">
        <v>2</v>
      </c>
    </row>
    <row r="37" spans="1:3" x14ac:dyDescent="0.25">
      <c r="A37" s="1">
        <v>42150</v>
      </c>
      <c r="B37">
        <v>2.5</v>
      </c>
    </row>
    <row r="38" spans="1:3" x14ac:dyDescent="0.25">
      <c r="A38" s="1" t="s">
        <v>148</v>
      </c>
      <c r="B38">
        <v>4</v>
      </c>
    </row>
    <row r="39" spans="1:3" x14ac:dyDescent="0.25">
      <c r="A39" s="1">
        <v>42163</v>
      </c>
      <c r="B39">
        <v>2</v>
      </c>
    </row>
    <row r="40" spans="1:3" x14ac:dyDescent="0.25">
      <c r="A40" s="1">
        <v>42164</v>
      </c>
      <c r="B40">
        <v>2</v>
      </c>
    </row>
    <row r="41" spans="1:3" x14ac:dyDescent="0.25">
      <c r="A41" s="1">
        <v>42167</v>
      </c>
      <c r="C41">
        <v>7.5</v>
      </c>
    </row>
    <row r="42" spans="1:3" x14ac:dyDescent="0.25">
      <c r="A42" s="1">
        <v>42170</v>
      </c>
      <c r="B42">
        <v>2.5</v>
      </c>
    </row>
    <row r="43" spans="1:3" x14ac:dyDescent="0.25">
      <c r="A43" s="1">
        <v>42171</v>
      </c>
      <c r="B43">
        <v>4.5</v>
      </c>
    </row>
    <row r="44" spans="1:3" x14ac:dyDescent="0.25">
      <c r="A44" s="1">
        <v>42172</v>
      </c>
      <c r="B44">
        <v>3.5</v>
      </c>
    </row>
    <row r="45" spans="1:3" x14ac:dyDescent="0.25">
      <c r="A45" s="1">
        <v>42173</v>
      </c>
      <c r="C45">
        <v>2.5</v>
      </c>
    </row>
    <row r="46" spans="1:3" x14ac:dyDescent="0.25">
      <c r="A46" s="1">
        <v>42174</v>
      </c>
      <c r="B46">
        <v>1.5</v>
      </c>
    </row>
    <row r="47" spans="1:3" x14ac:dyDescent="0.25">
      <c r="A47" s="1">
        <v>42177</v>
      </c>
      <c r="B47">
        <v>2.5</v>
      </c>
    </row>
    <row r="48" spans="1:3" x14ac:dyDescent="0.25">
      <c r="A48" s="1">
        <v>42178</v>
      </c>
      <c r="B48">
        <v>2.5</v>
      </c>
    </row>
    <row r="49" spans="1:3" x14ac:dyDescent="0.25">
      <c r="A49" s="1">
        <v>42179</v>
      </c>
      <c r="B49">
        <v>1.5</v>
      </c>
    </row>
    <row r="50" spans="1:3" x14ac:dyDescent="0.25">
      <c r="A50" s="1">
        <v>42182</v>
      </c>
      <c r="B50">
        <v>2.5</v>
      </c>
    </row>
    <row r="51" spans="1:3" x14ac:dyDescent="0.25">
      <c r="A51" s="1">
        <v>42191</v>
      </c>
      <c r="C51">
        <v>7.5</v>
      </c>
    </row>
    <row r="52" spans="1:3" x14ac:dyDescent="0.25">
      <c r="A52" s="1">
        <v>42192</v>
      </c>
      <c r="C52">
        <v>7.5</v>
      </c>
    </row>
    <row r="53" spans="1:3" x14ac:dyDescent="0.25">
      <c r="A53" s="1">
        <v>42193</v>
      </c>
      <c r="B53">
        <v>1.5</v>
      </c>
    </row>
    <row r="54" spans="1:3" x14ac:dyDescent="0.25">
      <c r="A54" s="1">
        <v>42195</v>
      </c>
      <c r="C54">
        <v>1</v>
      </c>
    </row>
    <row r="55" spans="1:3" x14ac:dyDescent="0.25">
      <c r="A55" s="1">
        <v>42199</v>
      </c>
      <c r="B55">
        <v>1.5</v>
      </c>
    </row>
    <row r="56" spans="1:3" x14ac:dyDescent="0.25">
      <c r="A56" s="1">
        <v>42201</v>
      </c>
      <c r="C56">
        <v>2</v>
      </c>
    </row>
    <row r="57" spans="1:3" x14ac:dyDescent="0.25">
      <c r="A57" s="1">
        <v>42207</v>
      </c>
      <c r="C57">
        <v>7.5</v>
      </c>
    </row>
    <row r="58" spans="1:3" x14ac:dyDescent="0.25">
      <c r="A58" s="1">
        <v>42208</v>
      </c>
      <c r="C58">
        <v>7.5</v>
      </c>
    </row>
    <row r="59" spans="1:3" x14ac:dyDescent="0.25">
      <c r="A59" s="1">
        <v>42215</v>
      </c>
      <c r="C59">
        <v>1.5</v>
      </c>
    </row>
    <row r="60" spans="1:3" x14ac:dyDescent="0.25">
      <c r="A60" s="1">
        <v>42216</v>
      </c>
      <c r="C60">
        <v>7.5</v>
      </c>
    </row>
    <row r="61" spans="1:3" x14ac:dyDescent="0.25">
      <c r="A61" s="1">
        <v>42236</v>
      </c>
      <c r="B61">
        <v>1.5</v>
      </c>
    </row>
    <row r="62" spans="1:3" x14ac:dyDescent="0.25">
      <c r="A62" s="1">
        <v>42241</v>
      </c>
      <c r="B62">
        <v>3.5</v>
      </c>
    </row>
    <row r="63" spans="1:3" x14ac:dyDescent="0.25">
      <c r="A63" s="1">
        <v>42242</v>
      </c>
      <c r="B63">
        <v>3.5</v>
      </c>
    </row>
    <row r="64" spans="1:3" x14ac:dyDescent="0.25">
      <c r="A64" s="1">
        <v>42243</v>
      </c>
      <c r="B64">
        <v>6</v>
      </c>
    </row>
    <row r="65" spans="1:3" x14ac:dyDescent="0.25">
      <c r="A65" s="1">
        <v>42244</v>
      </c>
      <c r="B65">
        <v>4</v>
      </c>
    </row>
    <row r="66" spans="1:3" x14ac:dyDescent="0.25">
      <c r="A66" s="1">
        <v>42256</v>
      </c>
      <c r="B66">
        <v>7.5</v>
      </c>
    </row>
    <row r="67" spans="1:3" x14ac:dyDescent="0.25">
      <c r="A67" s="1">
        <v>42279</v>
      </c>
      <c r="B67">
        <v>7.5</v>
      </c>
    </row>
    <row r="68" spans="1:3" x14ac:dyDescent="0.25">
      <c r="A68" s="1">
        <v>42283</v>
      </c>
      <c r="B68">
        <v>2.5</v>
      </c>
    </row>
    <row r="69" spans="1:3" x14ac:dyDescent="0.25">
      <c r="A69" s="1">
        <v>42284</v>
      </c>
      <c r="B69">
        <v>3</v>
      </c>
    </row>
    <row r="70" spans="1:3" x14ac:dyDescent="0.25">
      <c r="A70" s="1">
        <v>42285</v>
      </c>
      <c r="B70">
        <v>4.5</v>
      </c>
    </row>
    <row r="71" spans="1:3" x14ac:dyDescent="0.25">
      <c r="A71" s="1">
        <v>42286</v>
      </c>
      <c r="B71">
        <v>2.5</v>
      </c>
    </row>
    <row r="72" spans="1:3" x14ac:dyDescent="0.25">
      <c r="A72" s="1">
        <v>42289</v>
      </c>
      <c r="B72">
        <v>3</v>
      </c>
    </row>
    <row r="73" spans="1:3" x14ac:dyDescent="0.25">
      <c r="A73" s="1">
        <v>42291</v>
      </c>
      <c r="B73">
        <v>2</v>
      </c>
    </row>
    <row r="74" spans="1:3" x14ac:dyDescent="0.25">
      <c r="A74" s="1">
        <v>42293</v>
      </c>
      <c r="B74">
        <v>2</v>
      </c>
    </row>
    <row r="75" spans="1:3" x14ac:dyDescent="0.25">
      <c r="A75" s="1">
        <v>42296</v>
      </c>
      <c r="B75">
        <v>2</v>
      </c>
    </row>
    <row r="76" spans="1:3" x14ac:dyDescent="0.25">
      <c r="A76" s="1">
        <v>42297</v>
      </c>
      <c r="B76">
        <v>1.5</v>
      </c>
    </row>
    <row r="77" spans="1:3" x14ac:dyDescent="0.25">
      <c r="A77" s="1">
        <v>42298</v>
      </c>
      <c r="C77">
        <v>5.5</v>
      </c>
    </row>
    <row r="78" spans="1:3" x14ac:dyDescent="0.25">
      <c r="A78" s="1">
        <v>42299</v>
      </c>
      <c r="C78">
        <v>7.5</v>
      </c>
    </row>
    <row r="79" spans="1:3" x14ac:dyDescent="0.25">
      <c r="A79" s="1">
        <v>42300</v>
      </c>
      <c r="B79">
        <v>2.5</v>
      </c>
    </row>
    <row r="80" spans="1:3" x14ac:dyDescent="0.25">
      <c r="A80" s="1">
        <v>42312</v>
      </c>
      <c r="B80">
        <v>2</v>
      </c>
    </row>
    <row r="81" spans="1:3" x14ac:dyDescent="0.25">
      <c r="A81" s="1">
        <v>42313</v>
      </c>
      <c r="C81">
        <v>3.5</v>
      </c>
    </row>
    <row r="82" spans="1:3" x14ac:dyDescent="0.25">
      <c r="A82" s="1">
        <v>42314</v>
      </c>
      <c r="B82">
        <v>2</v>
      </c>
    </row>
    <row r="83" spans="1:3" x14ac:dyDescent="0.25">
      <c r="A83" s="1">
        <v>42321</v>
      </c>
      <c r="C83">
        <v>4</v>
      </c>
    </row>
    <row r="84" spans="1:3" x14ac:dyDescent="0.25">
      <c r="A84" s="1">
        <v>42324</v>
      </c>
      <c r="B84">
        <v>2.5</v>
      </c>
    </row>
    <row r="85" spans="1:3" x14ac:dyDescent="0.25">
      <c r="A85" s="1">
        <v>42325</v>
      </c>
      <c r="C85">
        <v>2</v>
      </c>
    </row>
    <row r="86" spans="1:3" x14ac:dyDescent="0.25">
      <c r="A86" s="1">
        <v>42324</v>
      </c>
      <c r="B86">
        <v>1.5</v>
      </c>
    </row>
    <row r="87" spans="1:3" x14ac:dyDescent="0.25">
      <c r="A87" s="1">
        <v>42326</v>
      </c>
      <c r="B87">
        <v>3</v>
      </c>
    </row>
    <row r="88" spans="1:3" x14ac:dyDescent="0.25">
      <c r="A88" s="1">
        <v>42328</v>
      </c>
      <c r="B88">
        <v>3.5</v>
      </c>
    </row>
    <row r="89" spans="1:3" x14ac:dyDescent="0.25">
      <c r="A89" s="1">
        <v>42333</v>
      </c>
      <c r="C89">
        <v>7.5</v>
      </c>
    </row>
    <row r="90" spans="1:3" x14ac:dyDescent="0.25">
      <c r="A90" s="1">
        <v>42339</v>
      </c>
      <c r="B90">
        <v>2.5</v>
      </c>
    </row>
    <row r="91" spans="1:3" x14ac:dyDescent="0.25">
      <c r="A91" s="1">
        <v>42340</v>
      </c>
      <c r="B91">
        <v>4</v>
      </c>
    </row>
    <row r="92" spans="1:3" x14ac:dyDescent="0.25">
      <c r="A92" s="1">
        <v>42341</v>
      </c>
      <c r="B92">
        <v>2.5</v>
      </c>
    </row>
    <row r="93" spans="1:3" x14ac:dyDescent="0.25">
      <c r="A93" s="1">
        <v>42346</v>
      </c>
      <c r="C93">
        <v>4</v>
      </c>
    </row>
    <row r="94" spans="1:3" x14ac:dyDescent="0.25">
      <c r="A94" s="1">
        <v>42348</v>
      </c>
      <c r="C94">
        <v>4</v>
      </c>
    </row>
    <row r="95" spans="1:3" x14ac:dyDescent="0.25">
      <c r="A95" s="1">
        <v>42349</v>
      </c>
      <c r="C95">
        <v>7.5</v>
      </c>
    </row>
    <row r="96" spans="1:3" x14ac:dyDescent="0.25">
      <c r="A96" s="1">
        <v>42355</v>
      </c>
      <c r="C96">
        <v>7.5</v>
      </c>
    </row>
    <row r="97" spans="1:3" x14ac:dyDescent="0.25">
      <c r="A97" s="1">
        <v>42359</v>
      </c>
      <c r="C97">
        <v>7.5</v>
      </c>
    </row>
    <row r="98" spans="1:3" x14ac:dyDescent="0.25">
      <c r="A98" s="1">
        <v>42360</v>
      </c>
      <c r="C98">
        <v>7.5</v>
      </c>
    </row>
    <row r="99" spans="1:3" x14ac:dyDescent="0.25">
      <c r="A99" s="1">
        <v>42361</v>
      </c>
      <c r="C99">
        <v>7.5</v>
      </c>
    </row>
    <row r="100" spans="1:3" x14ac:dyDescent="0.25">
      <c r="A100" s="1">
        <v>42367</v>
      </c>
      <c r="C100">
        <v>7.5</v>
      </c>
    </row>
    <row r="101" spans="1:3" x14ac:dyDescent="0.25">
      <c r="A101" s="1">
        <v>42368</v>
      </c>
      <c r="C101">
        <v>7.5</v>
      </c>
    </row>
    <row r="102" spans="1:3" x14ac:dyDescent="0.25">
      <c r="A102" s="1">
        <v>42369</v>
      </c>
      <c r="C102">
        <v>5.5</v>
      </c>
    </row>
    <row r="103" spans="1:3" x14ac:dyDescent="0.25">
      <c r="A103" s="1">
        <v>42373</v>
      </c>
      <c r="C103">
        <v>7.5</v>
      </c>
    </row>
    <row r="104" spans="1:3" x14ac:dyDescent="0.25">
      <c r="A104" s="1">
        <v>42374</v>
      </c>
      <c r="C104">
        <v>7.5</v>
      </c>
    </row>
    <row r="105" spans="1:3" x14ac:dyDescent="0.25">
      <c r="A105" s="1"/>
    </row>
    <row r="106" spans="1:3" x14ac:dyDescent="0.25">
      <c r="A106" s="1"/>
    </row>
    <row r="107" spans="1:3" x14ac:dyDescent="0.25">
      <c r="A107" s="1"/>
      <c r="B107">
        <f>SUM(B2:B106)</f>
        <v>212.5</v>
      </c>
      <c r="C107">
        <f>SUM(C2:C106)</f>
        <v>210.5</v>
      </c>
    </row>
    <row r="108" spans="1:3" x14ac:dyDescent="0.25">
      <c r="A108" s="1"/>
    </row>
    <row r="109" spans="1:3" x14ac:dyDescent="0.25">
      <c r="A109" s="1" t="s">
        <v>100</v>
      </c>
      <c r="B109">
        <f>B107-C107</f>
        <v>2</v>
      </c>
    </row>
    <row r="110" spans="1:3" x14ac:dyDescent="0.25">
      <c r="A110" s="1" t="s">
        <v>101</v>
      </c>
      <c r="B110">
        <f>B109/7.5</f>
        <v>0.26666666666666666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69"/>
  <sheetViews>
    <sheetView workbookViewId="0">
      <pane ySplit="1" topLeftCell="A44" activePane="bottomLeft" state="frozen"/>
      <selection pane="bottomLeft" activeCell="A66" sqref="A66:E69"/>
    </sheetView>
  </sheetViews>
  <sheetFormatPr defaultRowHeight="15" x14ac:dyDescent="0.25"/>
  <cols>
    <col min="1" max="1" width="11.42578125" bestFit="1" customWidth="1"/>
    <col min="2" max="2" width="16" bestFit="1" customWidth="1"/>
    <col min="3" max="3" width="14.28515625" bestFit="1" customWidth="1"/>
    <col min="4" max="4" width="14" bestFit="1" customWidth="1"/>
    <col min="9" max="9" width="9.7109375" bestFit="1" customWidth="1"/>
  </cols>
  <sheetData>
    <row r="1" spans="1:4" x14ac:dyDescent="0.25">
      <c r="A1" s="2" t="s">
        <v>7</v>
      </c>
      <c r="B1" s="2" t="s">
        <v>8</v>
      </c>
      <c r="C1" s="2" t="s">
        <v>9</v>
      </c>
      <c r="D1" s="2" t="s">
        <v>149</v>
      </c>
    </row>
    <row r="2" spans="1:4" x14ac:dyDescent="0.25">
      <c r="A2" s="9">
        <v>2015</v>
      </c>
      <c r="B2" s="9">
        <v>17</v>
      </c>
      <c r="C2" s="9"/>
    </row>
    <row r="3" spans="1:4" x14ac:dyDescent="0.25">
      <c r="A3" s="1">
        <v>42373</v>
      </c>
      <c r="C3">
        <v>7.5</v>
      </c>
    </row>
    <row r="4" spans="1:4" x14ac:dyDescent="0.25">
      <c r="A4" s="1">
        <v>42374</v>
      </c>
      <c r="C4">
        <v>7.5</v>
      </c>
    </row>
    <row r="5" spans="1:4" x14ac:dyDescent="0.25">
      <c r="A5" s="1">
        <v>42387</v>
      </c>
      <c r="B5">
        <v>8</v>
      </c>
    </row>
    <row r="6" spans="1:4" x14ac:dyDescent="0.25">
      <c r="A6" s="1">
        <v>42390</v>
      </c>
      <c r="B6">
        <v>2</v>
      </c>
    </row>
    <row r="7" spans="1:4" x14ac:dyDescent="0.25">
      <c r="A7" s="1">
        <v>42401</v>
      </c>
      <c r="B7">
        <v>2</v>
      </c>
    </row>
    <row r="8" spans="1:4" x14ac:dyDescent="0.25">
      <c r="A8" s="1">
        <v>42403</v>
      </c>
      <c r="B8">
        <v>1.5</v>
      </c>
    </row>
    <row r="9" spans="1:4" x14ac:dyDescent="0.25">
      <c r="A9" s="1">
        <v>42406</v>
      </c>
      <c r="B9">
        <v>1.5</v>
      </c>
    </row>
    <row r="10" spans="1:4" x14ac:dyDescent="0.25">
      <c r="A10" s="1">
        <v>42409</v>
      </c>
      <c r="C10">
        <v>2</v>
      </c>
    </row>
    <row r="11" spans="1:4" x14ac:dyDescent="0.25">
      <c r="A11" s="1">
        <v>42416</v>
      </c>
      <c r="C11">
        <v>0.5</v>
      </c>
    </row>
    <row r="12" spans="1:4" x14ac:dyDescent="0.25">
      <c r="A12" s="1">
        <v>42418</v>
      </c>
      <c r="B12">
        <v>1</v>
      </c>
    </row>
    <row r="13" spans="1:4" x14ac:dyDescent="0.25">
      <c r="A13" s="1">
        <v>42424</v>
      </c>
      <c r="B13">
        <v>1.5</v>
      </c>
    </row>
    <row r="14" spans="1:4" x14ac:dyDescent="0.25">
      <c r="A14" s="1">
        <v>42426</v>
      </c>
      <c r="C14">
        <v>7.5</v>
      </c>
    </row>
    <row r="15" spans="1:4" x14ac:dyDescent="0.25">
      <c r="A15" s="1">
        <v>42444</v>
      </c>
      <c r="B15">
        <v>1</v>
      </c>
    </row>
    <row r="16" spans="1:4" x14ac:dyDescent="0.25">
      <c r="A16" s="1">
        <v>42445</v>
      </c>
      <c r="B16">
        <v>1.5</v>
      </c>
    </row>
    <row r="17" spans="1:9" x14ac:dyDescent="0.25">
      <c r="A17" s="1">
        <v>42450</v>
      </c>
      <c r="B17">
        <v>2</v>
      </c>
    </row>
    <row r="18" spans="1:9" x14ac:dyDescent="0.25">
      <c r="A18" s="1">
        <v>42451</v>
      </c>
      <c r="B18">
        <v>4.5</v>
      </c>
    </row>
    <row r="19" spans="1:9" x14ac:dyDescent="0.25">
      <c r="A19" s="1">
        <v>42452</v>
      </c>
      <c r="B19">
        <v>2</v>
      </c>
      <c r="I19" s="1"/>
    </row>
    <row r="20" spans="1:9" x14ac:dyDescent="0.25">
      <c r="A20" s="1">
        <v>42453</v>
      </c>
      <c r="C20">
        <v>4</v>
      </c>
      <c r="I20" s="1"/>
    </row>
    <row r="21" spans="1:9" x14ac:dyDescent="0.25">
      <c r="A21" s="1">
        <v>42460</v>
      </c>
      <c r="B21">
        <v>1.5</v>
      </c>
      <c r="I21" s="1"/>
    </row>
    <row r="22" spans="1:9" x14ac:dyDescent="0.25">
      <c r="A22" s="1">
        <v>42461</v>
      </c>
      <c r="C22">
        <v>7.5</v>
      </c>
      <c r="I22" s="1"/>
    </row>
    <row r="23" spans="1:9" x14ac:dyDescent="0.25">
      <c r="A23" s="1">
        <v>42465</v>
      </c>
      <c r="B23">
        <v>1.5</v>
      </c>
      <c r="I23" s="1"/>
    </row>
    <row r="24" spans="1:9" x14ac:dyDescent="0.25">
      <c r="A24" s="1">
        <v>42466</v>
      </c>
      <c r="B24">
        <v>1</v>
      </c>
      <c r="I24" s="1"/>
    </row>
    <row r="25" spans="1:9" x14ac:dyDescent="0.25">
      <c r="A25" s="1">
        <v>42467</v>
      </c>
      <c r="C25">
        <v>1</v>
      </c>
      <c r="I25" s="1"/>
    </row>
    <row r="26" spans="1:9" x14ac:dyDescent="0.25">
      <c r="A26" s="1">
        <v>42472</v>
      </c>
      <c r="C26">
        <v>1</v>
      </c>
    </row>
    <row r="27" spans="1:9" x14ac:dyDescent="0.25">
      <c r="A27" s="1">
        <v>42473</v>
      </c>
      <c r="B27">
        <v>1.5</v>
      </c>
    </row>
    <row r="28" spans="1:9" x14ac:dyDescent="0.25">
      <c r="A28" s="1">
        <v>42475</v>
      </c>
      <c r="B28">
        <v>1</v>
      </c>
    </row>
    <row r="29" spans="1:9" x14ac:dyDescent="0.25">
      <c r="A29" s="1">
        <v>42478</v>
      </c>
      <c r="B29">
        <v>5.5</v>
      </c>
    </row>
    <row r="30" spans="1:9" x14ac:dyDescent="0.25">
      <c r="A30" s="1">
        <v>42479</v>
      </c>
      <c r="B30">
        <v>6.5</v>
      </c>
    </row>
    <row r="31" spans="1:9" x14ac:dyDescent="0.25">
      <c r="A31" s="1">
        <v>42480</v>
      </c>
      <c r="B31">
        <v>2.5</v>
      </c>
    </row>
    <row r="32" spans="1:9" x14ac:dyDescent="0.25">
      <c r="A32" s="1" t="s">
        <v>150</v>
      </c>
      <c r="B32">
        <v>2</v>
      </c>
    </row>
    <row r="33" spans="1:3" x14ac:dyDescent="0.25">
      <c r="A33" s="1">
        <v>42486</v>
      </c>
      <c r="B33">
        <v>7.5</v>
      </c>
    </row>
    <row r="34" spans="1:3" x14ac:dyDescent="0.25">
      <c r="A34" s="1">
        <v>42487</v>
      </c>
      <c r="B34">
        <v>6</v>
      </c>
    </row>
    <row r="35" spans="1:3" x14ac:dyDescent="0.25">
      <c r="A35" s="1">
        <v>42494</v>
      </c>
      <c r="B35">
        <v>1</v>
      </c>
    </row>
    <row r="36" spans="1:3" x14ac:dyDescent="0.25">
      <c r="A36" s="1">
        <v>42559</v>
      </c>
      <c r="C36">
        <v>4</v>
      </c>
    </row>
    <row r="37" spans="1:3" x14ac:dyDescent="0.25">
      <c r="A37" s="1">
        <v>42563</v>
      </c>
      <c r="C37">
        <v>7.5</v>
      </c>
    </row>
    <row r="38" spans="1:3" x14ac:dyDescent="0.25">
      <c r="A38" s="1">
        <v>42564</v>
      </c>
      <c r="C38">
        <v>7.5</v>
      </c>
    </row>
    <row r="39" spans="1:3" x14ac:dyDescent="0.25">
      <c r="A39" s="1">
        <v>42566</v>
      </c>
      <c r="C39">
        <v>7.5</v>
      </c>
    </row>
    <row r="40" spans="1:3" x14ac:dyDescent="0.25">
      <c r="A40" s="1">
        <v>42569</v>
      </c>
      <c r="B40">
        <v>2</v>
      </c>
    </row>
    <row r="41" spans="1:3" x14ac:dyDescent="0.25">
      <c r="A41" s="1">
        <v>42604</v>
      </c>
      <c r="C41">
        <v>7.5</v>
      </c>
    </row>
    <row r="42" spans="1:3" x14ac:dyDescent="0.25">
      <c r="A42" s="1">
        <v>42605</v>
      </c>
      <c r="B42">
        <v>8.5</v>
      </c>
    </row>
    <row r="43" spans="1:3" x14ac:dyDescent="0.25">
      <c r="A43" s="1">
        <v>42610</v>
      </c>
      <c r="B43">
        <v>3</v>
      </c>
    </row>
    <row r="44" spans="1:3" x14ac:dyDescent="0.25">
      <c r="A44" s="1">
        <v>42619</v>
      </c>
      <c r="C44">
        <v>7.5</v>
      </c>
    </row>
    <row r="45" spans="1:3" x14ac:dyDescent="0.25">
      <c r="A45" s="1">
        <v>42630</v>
      </c>
      <c r="B45">
        <v>1.5</v>
      </c>
    </row>
    <row r="46" spans="1:3" x14ac:dyDescent="0.25">
      <c r="A46" s="1">
        <v>42631</v>
      </c>
      <c r="B46">
        <v>1.5</v>
      </c>
    </row>
    <row r="47" spans="1:3" x14ac:dyDescent="0.25">
      <c r="A47" s="1">
        <v>42642</v>
      </c>
      <c r="C47">
        <v>1</v>
      </c>
    </row>
    <row r="48" spans="1:3" x14ac:dyDescent="0.25">
      <c r="A48" s="1">
        <v>42661</v>
      </c>
      <c r="B48">
        <v>2</v>
      </c>
    </row>
    <row r="49" spans="1:4" x14ac:dyDescent="0.25">
      <c r="A49" s="1">
        <v>42668</v>
      </c>
      <c r="B49">
        <v>3</v>
      </c>
    </row>
    <row r="50" spans="1:4" x14ac:dyDescent="0.25">
      <c r="A50" s="1">
        <v>42670</v>
      </c>
      <c r="B50">
        <v>3.5</v>
      </c>
    </row>
    <row r="51" spans="1:4" x14ac:dyDescent="0.25">
      <c r="A51" s="1">
        <v>42671</v>
      </c>
    </row>
    <row r="52" spans="1:4" x14ac:dyDescent="0.25">
      <c r="A52" s="1">
        <v>42674</v>
      </c>
      <c r="C52">
        <v>2</v>
      </c>
    </row>
    <row r="53" spans="1:4" x14ac:dyDescent="0.25">
      <c r="A53" s="1">
        <v>42323</v>
      </c>
      <c r="B53">
        <v>2.5</v>
      </c>
    </row>
    <row r="54" spans="1:4" x14ac:dyDescent="0.25">
      <c r="A54" s="1" t="s">
        <v>151</v>
      </c>
      <c r="D54">
        <v>3</v>
      </c>
    </row>
    <row r="55" spans="1:4" x14ac:dyDescent="0.25">
      <c r="A55" s="1">
        <v>42697</v>
      </c>
      <c r="D55">
        <v>0.5</v>
      </c>
    </row>
    <row r="56" spans="1:4" x14ac:dyDescent="0.25">
      <c r="A56" s="1">
        <v>42732</v>
      </c>
      <c r="C56">
        <v>2</v>
      </c>
    </row>
    <row r="57" spans="1:4" x14ac:dyDescent="0.25">
      <c r="A57" s="1">
        <v>42734</v>
      </c>
      <c r="C57">
        <v>3</v>
      </c>
    </row>
    <row r="58" spans="1:4" x14ac:dyDescent="0.25">
      <c r="A58" s="1"/>
    </row>
    <row r="59" spans="1:4" x14ac:dyDescent="0.25">
      <c r="A59" s="1"/>
    </row>
    <row r="60" spans="1:4" x14ac:dyDescent="0.25">
      <c r="A60" s="1"/>
    </row>
    <row r="61" spans="1:4" x14ac:dyDescent="0.25">
      <c r="A61" s="1"/>
    </row>
    <row r="62" spans="1:4" x14ac:dyDescent="0.25">
      <c r="A62" s="1"/>
    </row>
    <row r="63" spans="1:4" x14ac:dyDescent="0.25">
      <c r="A63" s="1"/>
    </row>
    <row r="64" spans="1:4" x14ac:dyDescent="0.25">
      <c r="A64" s="1"/>
    </row>
    <row r="65" spans="1:3" x14ac:dyDescent="0.25">
      <c r="A65" s="1"/>
    </row>
    <row r="66" spans="1:3" x14ac:dyDescent="0.25">
      <c r="A66" s="1"/>
      <c r="B66">
        <f>SUM(B2:B65)</f>
        <v>110.5</v>
      </c>
      <c r="C66">
        <f>SUM(C2:C65)</f>
        <v>88</v>
      </c>
    </row>
    <row r="67" spans="1:3" x14ac:dyDescent="0.25">
      <c r="A67" s="1"/>
    </row>
    <row r="68" spans="1:3" x14ac:dyDescent="0.25">
      <c r="A68" s="1" t="s">
        <v>100</v>
      </c>
      <c r="B68">
        <f>B66-C66</f>
        <v>22.5</v>
      </c>
    </row>
    <row r="69" spans="1:3" x14ac:dyDescent="0.25">
      <c r="A69" s="1" t="s">
        <v>101</v>
      </c>
      <c r="B69">
        <f>B68/7.5</f>
        <v>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7"/>
  <sheetViews>
    <sheetView workbookViewId="0">
      <selection activeCell="I1" sqref="I1:P12"/>
    </sheetView>
  </sheetViews>
  <sheetFormatPr defaultRowHeight="15" x14ac:dyDescent="0.25"/>
  <cols>
    <col min="1" max="1" width="10.7109375" style="10" bestFit="1" customWidth="1"/>
    <col min="2" max="2" width="16" bestFit="1" customWidth="1"/>
    <col min="3" max="3" width="14.28515625" bestFit="1" customWidth="1"/>
    <col min="4" max="4" width="15.42578125" bestFit="1" customWidth="1"/>
    <col min="9" max="9" width="11.42578125" bestFit="1" customWidth="1"/>
  </cols>
  <sheetData>
    <row r="1" spans="1:16" x14ac:dyDescent="0.25">
      <c r="A1" s="2" t="s">
        <v>7</v>
      </c>
      <c r="B1" s="2" t="s">
        <v>8</v>
      </c>
      <c r="C1" s="2" t="s">
        <v>9</v>
      </c>
      <c r="D1" s="2" t="s">
        <v>149</v>
      </c>
      <c r="J1" t="s">
        <v>152</v>
      </c>
      <c r="K1" t="s">
        <v>153</v>
      </c>
      <c r="L1" t="s">
        <v>152</v>
      </c>
      <c r="M1" t="s">
        <v>153</v>
      </c>
      <c r="N1" t="s">
        <v>154</v>
      </c>
      <c r="O1" t="s">
        <v>155</v>
      </c>
      <c r="P1" t="s">
        <v>156</v>
      </c>
    </row>
    <row r="2" spans="1:16" x14ac:dyDescent="0.25">
      <c r="A2" s="10">
        <v>42735</v>
      </c>
      <c r="B2">
        <v>22.5</v>
      </c>
      <c r="I2" s="1">
        <v>42835</v>
      </c>
      <c r="J2">
        <v>8.5</v>
      </c>
      <c r="K2">
        <v>12</v>
      </c>
      <c r="L2">
        <v>13</v>
      </c>
      <c r="M2">
        <v>18.5</v>
      </c>
      <c r="N2">
        <f>K2-J2</f>
        <v>3.5</v>
      </c>
      <c r="O2">
        <f>M2-L2</f>
        <v>5.5</v>
      </c>
      <c r="P2">
        <f>N2+O2</f>
        <v>9</v>
      </c>
    </row>
    <row r="3" spans="1:16" x14ac:dyDescent="0.25">
      <c r="A3" s="10">
        <v>42375</v>
      </c>
      <c r="C3">
        <v>3.5</v>
      </c>
      <c r="I3" s="1">
        <v>42836</v>
      </c>
      <c r="J3">
        <v>11.5</v>
      </c>
      <c r="K3">
        <v>17</v>
      </c>
      <c r="L3">
        <v>18</v>
      </c>
      <c r="M3">
        <v>23.5</v>
      </c>
      <c r="N3">
        <f t="shared" ref="N3:N6" si="0">K3-J3</f>
        <v>5.5</v>
      </c>
      <c r="O3">
        <f t="shared" ref="O3:O6" si="1">M3-L3</f>
        <v>5.5</v>
      </c>
      <c r="P3">
        <f t="shared" ref="P3:P6" si="2">N3+O3</f>
        <v>11</v>
      </c>
    </row>
    <row r="4" spans="1:16" x14ac:dyDescent="0.25">
      <c r="A4" s="10">
        <v>42378</v>
      </c>
      <c r="C4">
        <v>1.5</v>
      </c>
      <c r="I4" s="1">
        <v>42837</v>
      </c>
      <c r="J4">
        <v>11.5</v>
      </c>
      <c r="K4">
        <v>16</v>
      </c>
      <c r="N4">
        <f t="shared" si="0"/>
        <v>4.5</v>
      </c>
      <c r="O4">
        <f t="shared" si="1"/>
        <v>0</v>
      </c>
      <c r="P4">
        <f t="shared" si="2"/>
        <v>4.5</v>
      </c>
    </row>
    <row r="5" spans="1:16" x14ac:dyDescent="0.25">
      <c r="I5" s="1">
        <v>42838</v>
      </c>
      <c r="J5">
        <v>13</v>
      </c>
      <c r="K5">
        <v>17</v>
      </c>
      <c r="L5">
        <v>18</v>
      </c>
      <c r="M5">
        <v>25.5</v>
      </c>
      <c r="N5">
        <f t="shared" si="0"/>
        <v>4</v>
      </c>
      <c r="O5">
        <f t="shared" si="1"/>
        <v>7.5</v>
      </c>
      <c r="P5">
        <f t="shared" si="2"/>
        <v>11.5</v>
      </c>
    </row>
    <row r="6" spans="1:16" x14ac:dyDescent="0.25">
      <c r="I6" s="1">
        <v>42839</v>
      </c>
      <c r="J6">
        <v>8.5</v>
      </c>
      <c r="K6">
        <v>10.5</v>
      </c>
      <c r="L6">
        <v>16</v>
      </c>
      <c r="M6">
        <v>17</v>
      </c>
      <c r="N6">
        <f t="shared" si="0"/>
        <v>2</v>
      </c>
      <c r="O6">
        <f t="shared" si="1"/>
        <v>1</v>
      </c>
      <c r="P6">
        <f t="shared" si="2"/>
        <v>3</v>
      </c>
    </row>
    <row r="7" spans="1:16" x14ac:dyDescent="0.25">
      <c r="P7">
        <f>SUM(P2:P6)</f>
        <v>39</v>
      </c>
    </row>
    <row r="8" spans="1:16" x14ac:dyDescent="0.25">
      <c r="I8" s="1">
        <v>42842</v>
      </c>
    </row>
    <row r="9" spans="1:16" x14ac:dyDescent="0.25">
      <c r="I9" s="1">
        <v>42843</v>
      </c>
    </row>
    <row r="10" spans="1:16" x14ac:dyDescent="0.25">
      <c r="I10" s="1">
        <v>42844</v>
      </c>
    </row>
    <row r="11" spans="1:16" x14ac:dyDescent="0.25">
      <c r="I11" s="1">
        <v>42845</v>
      </c>
    </row>
    <row r="12" spans="1:16" x14ac:dyDescent="0.25">
      <c r="I12" s="1">
        <v>42846</v>
      </c>
    </row>
    <row r="24" spans="1:3" x14ac:dyDescent="0.25">
      <c r="A24" s="1"/>
      <c r="B24">
        <f>SUM(B2:B23)</f>
        <v>22.5</v>
      </c>
      <c r="C24">
        <f>SUM(C2:C23)</f>
        <v>5</v>
      </c>
    </row>
    <row r="25" spans="1:3" x14ac:dyDescent="0.25">
      <c r="A25" s="1"/>
    </row>
    <row r="26" spans="1:3" x14ac:dyDescent="0.25">
      <c r="A26" s="1" t="s">
        <v>100</v>
      </c>
      <c r="B26">
        <f>B24-C24</f>
        <v>17.5</v>
      </c>
    </row>
    <row r="27" spans="1:3" x14ac:dyDescent="0.25">
      <c r="A27" s="1" t="s">
        <v>101</v>
      </c>
      <c r="B27">
        <f>B26/7.5</f>
        <v>2.3333333333333335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84"/>
  <sheetViews>
    <sheetView workbookViewId="0">
      <pane ySplit="1" topLeftCell="A20" activePane="bottomLeft" state="frozen"/>
      <selection pane="bottomLeft" activeCell="N21" sqref="N21"/>
    </sheetView>
  </sheetViews>
  <sheetFormatPr defaultRowHeight="15" x14ac:dyDescent="0.25"/>
  <cols>
    <col min="1" max="1" width="9.7109375" bestFit="1" customWidth="1"/>
    <col min="8" max="8" width="5.28515625" style="12" customWidth="1"/>
    <col min="9" max="9" width="5.85546875" style="12" customWidth="1"/>
    <col min="10" max="10" width="6.140625" style="12" customWidth="1"/>
    <col min="11" max="11" width="7.7109375" style="12" customWidth="1"/>
  </cols>
  <sheetData>
    <row r="1" spans="1:14" s="2" customFormat="1" x14ac:dyDescent="0.25">
      <c r="A1" s="2" t="s">
        <v>7</v>
      </c>
      <c r="B1" s="2" t="s">
        <v>152</v>
      </c>
      <c r="C1" s="2" t="s">
        <v>153</v>
      </c>
      <c r="D1" s="2" t="s">
        <v>152</v>
      </c>
      <c r="E1" s="2" t="s">
        <v>153</v>
      </c>
      <c r="F1" s="2" t="s">
        <v>154</v>
      </c>
      <c r="G1" s="2" t="s">
        <v>155</v>
      </c>
      <c r="H1" s="13" t="s">
        <v>4</v>
      </c>
      <c r="I1" s="13" t="s">
        <v>3</v>
      </c>
      <c r="J1" s="13" t="s">
        <v>157</v>
      </c>
      <c r="K1" s="13" t="s">
        <v>158</v>
      </c>
      <c r="L1" s="2" t="s">
        <v>156</v>
      </c>
    </row>
    <row r="2" spans="1:14" x14ac:dyDescent="0.25">
      <c r="A2" s="1">
        <v>42835</v>
      </c>
      <c r="B2">
        <v>8.5</v>
      </c>
      <c r="C2">
        <v>12</v>
      </c>
      <c r="D2">
        <v>13</v>
      </c>
      <c r="E2">
        <v>18.5</v>
      </c>
      <c r="F2">
        <f>C2-B2</f>
        <v>3.5</v>
      </c>
      <c r="G2">
        <f>E2-D2</f>
        <v>5.5</v>
      </c>
      <c r="L2">
        <f>(SUM(F2:K2))</f>
        <v>9</v>
      </c>
    </row>
    <row r="3" spans="1:14" x14ac:dyDescent="0.25">
      <c r="A3" s="1">
        <v>42836</v>
      </c>
      <c r="B3">
        <v>11.5</v>
      </c>
      <c r="C3">
        <v>17</v>
      </c>
      <c r="D3">
        <v>18</v>
      </c>
      <c r="E3">
        <v>23.5</v>
      </c>
      <c r="F3">
        <f t="shared" ref="F3:F6" si="0">C3-B3</f>
        <v>5.5</v>
      </c>
      <c r="G3">
        <f t="shared" ref="G3:G6" si="1">E3-D3</f>
        <v>5.5</v>
      </c>
      <c r="L3">
        <f t="shared" ref="L3:L66" si="2">(SUM(F3:K3))</f>
        <v>11</v>
      </c>
    </row>
    <row r="4" spans="1:14" x14ac:dyDescent="0.25">
      <c r="A4" s="1">
        <v>42837</v>
      </c>
      <c r="B4">
        <v>11.5</v>
      </c>
      <c r="C4">
        <v>16</v>
      </c>
      <c r="F4">
        <f t="shared" si="0"/>
        <v>4.5</v>
      </c>
      <c r="G4">
        <f t="shared" si="1"/>
        <v>0</v>
      </c>
      <c r="L4">
        <f t="shared" si="2"/>
        <v>4.5</v>
      </c>
    </row>
    <row r="5" spans="1:14" x14ac:dyDescent="0.25">
      <c r="A5" s="1">
        <v>42838</v>
      </c>
      <c r="B5">
        <v>13</v>
      </c>
      <c r="C5">
        <v>17</v>
      </c>
      <c r="D5">
        <v>18</v>
      </c>
      <c r="E5">
        <v>25.5</v>
      </c>
      <c r="F5">
        <f t="shared" si="0"/>
        <v>4</v>
      </c>
      <c r="G5">
        <f t="shared" si="1"/>
        <v>7.5</v>
      </c>
      <c r="L5">
        <f t="shared" si="2"/>
        <v>11.5</v>
      </c>
    </row>
    <row r="6" spans="1:14" x14ac:dyDescent="0.25">
      <c r="A6" s="1">
        <v>42839</v>
      </c>
      <c r="B6">
        <v>8.5</v>
      </c>
      <c r="C6">
        <v>10.5</v>
      </c>
      <c r="D6">
        <v>16</v>
      </c>
      <c r="E6">
        <v>17</v>
      </c>
      <c r="F6">
        <f t="shared" si="0"/>
        <v>2</v>
      </c>
      <c r="G6">
        <f t="shared" si="1"/>
        <v>1</v>
      </c>
      <c r="L6">
        <f t="shared" si="2"/>
        <v>3</v>
      </c>
    </row>
    <row r="7" spans="1:14" x14ac:dyDescent="0.25">
      <c r="F7">
        <f t="shared" ref="F7:F70" si="3">C7-B7</f>
        <v>0</v>
      </c>
      <c r="G7">
        <f t="shared" ref="G7:G70" si="4">E7-D7</f>
        <v>0</v>
      </c>
      <c r="L7">
        <f t="shared" si="2"/>
        <v>0</v>
      </c>
    </row>
    <row r="8" spans="1:14" x14ac:dyDescent="0.25">
      <c r="A8" s="1">
        <v>42842</v>
      </c>
      <c r="B8">
        <v>8.5</v>
      </c>
      <c r="C8">
        <v>12</v>
      </c>
      <c r="D8">
        <v>13</v>
      </c>
      <c r="E8">
        <v>17</v>
      </c>
      <c r="F8">
        <f t="shared" si="3"/>
        <v>3.5</v>
      </c>
      <c r="G8">
        <f t="shared" si="4"/>
        <v>4</v>
      </c>
      <c r="L8">
        <f t="shared" si="2"/>
        <v>7.5</v>
      </c>
    </row>
    <row r="9" spans="1:14" x14ac:dyDescent="0.25">
      <c r="A9" s="1">
        <v>42843</v>
      </c>
      <c r="B9">
        <v>8.5</v>
      </c>
      <c r="C9">
        <v>12</v>
      </c>
      <c r="D9">
        <v>13</v>
      </c>
      <c r="E9">
        <v>17</v>
      </c>
      <c r="F9">
        <f t="shared" si="3"/>
        <v>3.5</v>
      </c>
      <c r="G9">
        <f t="shared" si="4"/>
        <v>4</v>
      </c>
      <c r="L9">
        <f t="shared" si="2"/>
        <v>7.5</v>
      </c>
    </row>
    <row r="10" spans="1:14" x14ac:dyDescent="0.25">
      <c r="A10" s="1">
        <v>42844</v>
      </c>
      <c r="B10">
        <v>8.5</v>
      </c>
      <c r="C10">
        <v>12</v>
      </c>
      <c r="D10">
        <v>13</v>
      </c>
      <c r="E10">
        <v>17</v>
      </c>
      <c r="F10">
        <f t="shared" si="3"/>
        <v>3.5</v>
      </c>
      <c r="G10">
        <f t="shared" si="4"/>
        <v>4</v>
      </c>
      <c r="L10">
        <f t="shared" si="2"/>
        <v>7.5</v>
      </c>
    </row>
    <row r="11" spans="1:14" x14ac:dyDescent="0.25">
      <c r="A11" s="3">
        <v>42845</v>
      </c>
      <c r="B11" s="4"/>
      <c r="C11" s="4"/>
      <c r="D11" s="4"/>
      <c r="E11" s="4"/>
      <c r="F11" s="4">
        <f t="shared" si="3"/>
        <v>0</v>
      </c>
      <c r="G11" s="4">
        <f t="shared" si="4"/>
        <v>0</v>
      </c>
      <c r="H11" s="12">
        <v>7.5</v>
      </c>
      <c r="L11">
        <f t="shared" si="2"/>
        <v>7.5</v>
      </c>
    </row>
    <row r="12" spans="1:14" x14ac:dyDescent="0.25">
      <c r="A12" s="3">
        <v>42846</v>
      </c>
      <c r="B12" s="4"/>
      <c r="C12" s="4"/>
      <c r="D12" s="4"/>
      <c r="E12" s="4"/>
      <c r="F12" s="4">
        <f t="shared" si="3"/>
        <v>0</v>
      </c>
      <c r="G12" s="4">
        <f t="shared" si="4"/>
        <v>0</v>
      </c>
      <c r="H12" s="12">
        <v>7.5</v>
      </c>
      <c r="L12">
        <f t="shared" si="2"/>
        <v>7.5</v>
      </c>
    </row>
    <row r="13" spans="1:14" x14ac:dyDescent="0.25">
      <c r="A13" s="11">
        <v>42847</v>
      </c>
      <c r="L13">
        <f t="shared" si="2"/>
        <v>0</v>
      </c>
    </row>
    <row r="14" spans="1:14" x14ac:dyDescent="0.25">
      <c r="A14" s="11">
        <v>42848</v>
      </c>
      <c r="L14">
        <f t="shared" si="2"/>
        <v>0</v>
      </c>
      <c r="M14">
        <f>SUM(L8:L12)</f>
        <v>37.5</v>
      </c>
      <c r="N14">
        <f>(M14-37.5)*1.5</f>
        <v>0</v>
      </c>
    </row>
    <row r="15" spans="1:14" x14ac:dyDescent="0.25">
      <c r="A15" s="1">
        <v>42849</v>
      </c>
      <c r="D15">
        <v>11</v>
      </c>
      <c r="E15">
        <v>17</v>
      </c>
      <c r="F15">
        <f t="shared" si="3"/>
        <v>0</v>
      </c>
      <c r="G15">
        <f t="shared" si="4"/>
        <v>6</v>
      </c>
      <c r="L15">
        <f t="shared" si="2"/>
        <v>6</v>
      </c>
    </row>
    <row r="16" spans="1:14" x14ac:dyDescent="0.25">
      <c r="A16" s="1">
        <v>42850</v>
      </c>
      <c r="D16">
        <v>8.5</v>
      </c>
      <c r="E16">
        <v>17</v>
      </c>
      <c r="F16">
        <f t="shared" si="3"/>
        <v>0</v>
      </c>
      <c r="G16">
        <f t="shared" si="4"/>
        <v>8.5</v>
      </c>
      <c r="L16">
        <f t="shared" si="2"/>
        <v>8.5</v>
      </c>
    </row>
    <row r="17" spans="1:14" x14ac:dyDescent="0.25">
      <c r="A17" s="1">
        <v>42851</v>
      </c>
      <c r="D17">
        <v>8.5</v>
      </c>
      <c r="E17">
        <v>17</v>
      </c>
      <c r="F17">
        <f t="shared" si="3"/>
        <v>0</v>
      </c>
      <c r="G17">
        <f t="shared" si="4"/>
        <v>8.5</v>
      </c>
      <c r="L17">
        <f t="shared" si="2"/>
        <v>8.5</v>
      </c>
    </row>
    <row r="18" spans="1:14" x14ac:dyDescent="0.25">
      <c r="A18" s="1">
        <v>42852</v>
      </c>
      <c r="B18">
        <v>9.5</v>
      </c>
      <c r="C18">
        <v>17</v>
      </c>
      <c r="D18">
        <v>18.5</v>
      </c>
      <c r="E18">
        <v>25.5</v>
      </c>
      <c r="F18">
        <f t="shared" si="3"/>
        <v>7.5</v>
      </c>
      <c r="G18">
        <f>E18-C18</f>
        <v>8.5</v>
      </c>
      <c r="L18">
        <f t="shared" si="2"/>
        <v>16</v>
      </c>
    </row>
    <row r="19" spans="1:14" x14ac:dyDescent="0.25">
      <c r="A19" s="1">
        <v>42853</v>
      </c>
      <c r="B19">
        <v>12.5</v>
      </c>
      <c r="C19">
        <v>17</v>
      </c>
      <c r="D19">
        <v>18.5</v>
      </c>
      <c r="E19">
        <v>25.5</v>
      </c>
      <c r="F19">
        <f t="shared" si="3"/>
        <v>4.5</v>
      </c>
      <c r="G19">
        <f t="shared" si="4"/>
        <v>7</v>
      </c>
      <c r="L19">
        <f t="shared" si="2"/>
        <v>11.5</v>
      </c>
    </row>
    <row r="20" spans="1:14" x14ac:dyDescent="0.25">
      <c r="A20" s="11">
        <v>42854</v>
      </c>
      <c r="F20">
        <f t="shared" si="3"/>
        <v>0</v>
      </c>
      <c r="G20">
        <f t="shared" si="4"/>
        <v>0</v>
      </c>
      <c r="L20">
        <f t="shared" si="2"/>
        <v>0</v>
      </c>
    </row>
    <row r="21" spans="1:14" x14ac:dyDescent="0.25">
      <c r="A21" s="11">
        <v>42855</v>
      </c>
      <c r="F21">
        <f t="shared" si="3"/>
        <v>0</v>
      </c>
      <c r="G21">
        <f t="shared" si="4"/>
        <v>0</v>
      </c>
      <c r="L21">
        <f t="shared" si="2"/>
        <v>0</v>
      </c>
      <c r="M21">
        <f>SUM(L15:L21)</f>
        <v>50.5</v>
      </c>
      <c r="N21">
        <f t="shared" ref="N21:N77" si="5">(M21-37.5)*1.5</f>
        <v>19.5</v>
      </c>
    </row>
    <row r="22" spans="1:14" x14ac:dyDescent="0.25">
      <c r="A22" s="1">
        <v>42856</v>
      </c>
      <c r="D22">
        <v>12</v>
      </c>
      <c r="E22">
        <v>18.5</v>
      </c>
      <c r="F22">
        <f t="shared" si="3"/>
        <v>0</v>
      </c>
      <c r="G22">
        <f t="shared" si="4"/>
        <v>6.5</v>
      </c>
      <c r="L22">
        <f t="shared" si="2"/>
        <v>6.5</v>
      </c>
    </row>
    <row r="23" spans="1:14" x14ac:dyDescent="0.25">
      <c r="A23" s="1">
        <v>42857</v>
      </c>
      <c r="B23">
        <v>7.5</v>
      </c>
      <c r="C23">
        <v>12</v>
      </c>
      <c r="D23">
        <v>12.5</v>
      </c>
      <c r="E23">
        <v>22.5</v>
      </c>
      <c r="F23">
        <f t="shared" si="3"/>
        <v>4.5</v>
      </c>
      <c r="G23">
        <f t="shared" si="4"/>
        <v>10</v>
      </c>
      <c r="L23">
        <f t="shared" si="2"/>
        <v>14.5</v>
      </c>
    </row>
    <row r="24" spans="1:14" x14ac:dyDescent="0.25">
      <c r="A24" s="1">
        <v>42858</v>
      </c>
      <c r="B24">
        <v>8.5</v>
      </c>
      <c r="C24">
        <v>12</v>
      </c>
      <c r="D24">
        <v>12.5</v>
      </c>
      <c r="E24">
        <v>16</v>
      </c>
      <c r="F24">
        <f t="shared" si="3"/>
        <v>3.5</v>
      </c>
      <c r="G24">
        <f t="shared" si="4"/>
        <v>3.5</v>
      </c>
      <c r="L24">
        <f t="shared" si="2"/>
        <v>7</v>
      </c>
    </row>
    <row r="25" spans="1:14" x14ac:dyDescent="0.25">
      <c r="A25" s="1">
        <v>42859</v>
      </c>
      <c r="D25">
        <v>17</v>
      </c>
      <c r="E25">
        <v>17.5</v>
      </c>
      <c r="F25">
        <f t="shared" si="3"/>
        <v>0</v>
      </c>
      <c r="G25">
        <f t="shared" si="4"/>
        <v>0.5</v>
      </c>
      <c r="L25">
        <f t="shared" si="2"/>
        <v>0.5</v>
      </c>
    </row>
    <row r="26" spans="1:14" x14ac:dyDescent="0.25">
      <c r="A26" s="1">
        <v>42860</v>
      </c>
      <c r="B26">
        <v>7.5</v>
      </c>
      <c r="C26">
        <v>12</v>
      </c>
      <c r="D26">
        <v>12.5</v>
      </c>
      <c r="E26">
        <v>17</v>
      </c>
      <c r="F26">
        <f t="shared" si="3"/>
        <v>4.5</v>
      </c>
      <c r="G26">
        <f t="shared" si="4"/>
        <v>4.5</v>
      </c>
      <c r="L26">
        <f t="shared" si="2"/>
        <v>9</v>
      </c>
    </row>
    <row r="27" spans="1:14" x14ac:dyDescent="0.25">
      <c r="A27" s="11">
        <v>42861</v>
      </c>
      <c r="F27">
        <f t="shared" si="3"/>
        <v>0</v>
      </c>
      <c r="G27">
        <f t="shared" si="4"/>
        <v>0</v>
      </c>
      <c r="L27">
        <f t="shared" si="2"/>
        <v>0</v>
      </c>
    </row>
    <row r="28" spans="1:14" x14ac:dyDescent="0.25">
      <c r="A28" s="11">
        <v>42862</v>
      </c>
      <c r="F28">
        <f t="shared" si="3"/>
        <v>0</v>
      </c>
      <c r="G28">
        <f t="shared" si="4"/>
        <v>0</v>
      </c>
      <c r="L28">
        <f t="shared" si="2"/>
        <v>0</v>
      </c>
      <c r="M28">
        <f t="shared" ref="M28" si="6">SUM(L22:L28)</f>
        <v>37.5</v>
      </c>
      <c r="N28">
        <f t="shared" si="5"/>
        <v>0</v>
      </c>
    </row>
    <row r="29" spans="1:14" x14ac:dyDescent="0.25">
      <c r="A29" s="1">
        <v>42863</v>
      </c>
      <c r="B29">
        <v>8.5</v>
      </c>
      <c r="C29">
        <v>12</v>
      </c>
      <c r="D29">
        <v>13</v>
      </c>
      <c r="E29">
        <v>17</v>
      </c>
      <c r="F29">
        <f t="shared" si="3"/>
        <v>3.5</v>
      </c>
      <c r="G29">
        <f t="shared" si="4"/>
        <v>4</v>
      </c>
      <c r="L29">
        <f t="shared" si="2"/>
        <v>7.5</v>
      </c>
    </row>
    <row r="30" spans="1:14" x14ac:dyDescent="0.25">
      <c r="A30" s="1">
        <v>42864</v>
      </c>
      <c r="B30">
        <v>8.5</v>
      </c>
      <c r="C30">
        <v>12</v>
      </c>
      <c r="D30">
        <v>13</v>
      </c>
      <c r="E30">
        <v>17</v>
      </c>
      <c r="F30">
        <f t="shared" si="3"/>
        <v>3.5</v>
      </c>
      <c r="G30">
        <f t="shared" si="4"/>
        <v>4</v>
      </c>
      <c r="L30">
        <f t="shared" si="2"/>
        <v>7.5</v>
      </c>
    </row>
    <row r="31" spans="1:14" x14ac:dyDescent="0.25">
      <c r="A31" s="11">
        <v>42865</v>
      </c>
      <c r="F31">
        <f t="shared" si="3"/>
        <v>0</v>
      </c>
      <c r="G31">
        <f t="shared" si="4"/>
        <v>0</v>
      </c>
      <c r="K31" s="12">
        <v>7.5</v>
      </c>
      <c r="L31">
        <f t="shared" si="2"/>
        <v>7.5</v>
      </c>
    </row>
    <row r="32" spans="1:14" x14ac:dyDescent="0.25">
      <c r="A32" s="3">
        <v>42866</v>
      </c>
      <c r="B32" s="4"/>
      <c r="C32" s="4"/>
      <c r="D32" s="4"/>
      <c r="E32" s="4"/>
      <c r="F32" s="4">
        <f t="shared" si="3"/>
        <v>0</v>
      </c>
      <c r="G32" s="4">
        <f t="shared" si="4"/>
        <v>0</v>
      </c>
      <c r="H32" s="12">
        <v>7.5</v>
      </c>
      <c r="L32">
        <f t="shared" si="2"/>
        <v>7.5</v>
      </c>
    </row>
    <row r="33" spans="1:14" x14ac:dyDescent="0.25">
      <c r="A33" s="3">
        <v>42867</v>
      </c>
      <c r="B33" s="4"/>
      <c r="C33" s="4"/>
      <c r="D33" s="4"/>
      <c r="E33" s="4"/>
      <c r="F33" s="4">
        <f t="shared" si="3"/>
        <v>0</v>
      </c>
      <c r="G33" s="4">
        <f t="shared" si="4"/>
        <v>0</v>
      </c>
      <c r="H33" s="12">
        <v>7.5</v>
      </c>
      <c r="L33">
        <f t="shared" si="2"/>
        <v>7.5</v>
      </c>
    </row>
    <row r="34" spans="1:14" x14ac:dyDescent="0.25">
      <c r="A34" s="11">
        <v>42868</v>
      </c>
      <c r="F34">
        <f t="shared" si="3"/>
        <v>0</v>
      </c>
      <c r="G34">
        <f t="shared" si="4"/>
        <v>0</v>
      </c>
      <c r="L34">
        <f t="shared" si="2"/>
        <v>0</v>
      </c>
    </row>
    <row r="35" spans="1:14" x14ac:dyDescent="0.25">
      <c r="A35" s="11">
        <v>42869</v>
      </c>
      <c r="F35">
        <f t="shared" si="3"/>
        <v>0</v>
      </c>
      <c r="G35">
        <f t="shared" si="4"/>
        <v>0</v>
      </c>
      <c r="L35">
        <f t="shared" si="2"/>
        <v>0</v>
      </c>
      <c r="M35">
        <f t="shared" ref="M35" si="7">SUM(L29:L35)</f>
        <v>37.5</v>
      </c>
      <c r="N35">
        <f t="shared" si="5"/>
        <v>0</v>
      </c>
    </row>
    <row r="36" spans="1:14" x14ac:dyDescent="0.25">
      <c r="A36" s="1">
        <v>42870</v>
      </c>
      <c r="B36">
        <v>8</v>
      </c>
      <c r="C36">
        <v>12</v>
      </c>
      <c r="D36">
        <v>12.5</v>
      </c>
      <c r="E36">
        <v>16.5</v>
      </c>
      <c r="F36">
        <f t="shared" si="3"/>
        <v>4</v>
      </c>
      <c r="G36">
        <f t="shared" si="4"/>
        <v>4</v>
      </c>
      <c r="L36">
        <f t="shared" si="2"/>
        <v>8</v>
      </c>
    </row>
    <row r="37" spans="1:14" x14ac:dyDescent="0.25">
      <c r="A37" s="1">
        <v>42871</v>
      </c>
      <c r="B37">
        <v>8.5</v>
      </c>
      <c r="C37">
        <v>10</v>
      </c>
      <c r="D37">
        <v>12</v>
      </c>
      <c r="E37">
        <v>17</v>
      </c>
      <c r="F37">
        <f t="shared" si="3"/>
        <v>1.5</v>
      </c>
      <c r="G37">
        <f t="shared" si="4"/>
        <v>5</v>
      </c>
      <c r="I37" s="12">
        <v>1</v>
      </c>
      <c r="L37">
        <f t="shared" si="2"/>
        <v>7.5</v>
      </c>
    </row>
    <row r="38" spans="1:14" x14ac:dyDescent="0.25">
      <c r="A38" s="1">
        <v>42872</v>
      </c>
      <c r="B38">
        <v>8.5</v>
      </c>
      <c r="C38">
        <v>16</v>
      </c>
      <c r="F38">
        <f t="shared" si="3"/>
        <v>7.5</v>
      </c>
      <c r="G38">
        <f t="shared" si="4"/>
        <v>0</v>
      </c>
      <c r="L38">
        <f t="shared" si="2"/>
        <v>7.5</v>
      </c>
    </row>
    <row r="39" spans="1:14" x14ac:dyDescent="0.25">
      <c r="A39" s="1">
        <v>42873</v>
      </c>
      <c r="B39">
        <v>8.5</v>
      </c>
      <c r="C39">
        <v>16</v>
      </c>
      <c r="F39">
        <f t="shared" si="3"/>
        <v>7.5</v>
      </c>
      <c r="G39">
        <f t="shared" si="4"/>
        <v>0</v>
      </c>
      <c r="L39">
        <f t="shared" si="2"/>
        <v>7.5</v>
      </c>
    </row>
    <row r="40" spans="1:14" x14ac:dyDescent="0.25">
      <c r="A40" s="1">
        <v>42874</v>
      </c>
      <c r="B40">
        <v>8.5</v>
      </c>
      <c r="C40">
        <v>12</v>
      </c>
      <c r="D40">
        <v>13</v>
      </c>
      <c r="E40">
        <v>17</v>
      </c>
      <c r="F40">
        <f t="shared" si="3"/>
        <v>3.5</v>
      </c>
      <c r="G40">
        <f t="shared" si="4"/>
        <v>4</v>
      </c>
      <c r="L40">
        <f t="shared" si="2"/>
        <v>7.5</v>
      </c>
    </row>
    <row r="41" spans="1:14" x14ac:dyDescent="0.25">
      <c r="A41" s="11">
        <v>42875</v>
      </c>
      <c r="F41">
        <f t="shared" si="3"/>
        <v>0</v>
      </c>
      <c r="G41">
        <f t="shared" si="4"/>
        <v>0</v>
      </c>
      <c r="L41">
        <f t="shared" si="2"/>
        <v>0</v>
      </c>
    </row>
    <row r="42" spans="1:14" x14ac:dyDescent="0.25">
      <c r="A42" s="11">
        <v>42876</v>
      </c>
      <c r="F42">
        <f t="shared" si="3"/>
        <v>0</v>
      </c>
      <c r="G42">
        <f t="shared" si="4"/>
        <v>0</v>
      </c>
      <c r="L42">
        <f t="shared" si="2"/>
        <v>0</v>
      </c>
      <c r="M42">
        <f t="shared" ref="M42" si="8">SUM(L36:L42)</f>
        <v>38</v>
      </c>
      <c r="N42">
        <f t="shared" si="5"/>
        <v>0.75</v>
      </c>
    </row>
    <row r="43" spans="1:14" x14ac:dyDescent="0.25">
      <c r="A43" s="1">
        <v>42877</v>
      </c>
      <c r="B43">
        <v>8.5</v>
      </c>
      <c r="C43">
        <v>16.5</v>
      </c>
      <c r="F43">
        <f t="shared" si="3"/>
        <v>8</v>
      </c>
      <c r="G43">
        <f t="shared" si="4"/>
        <v>0</v>
      </c>
      <c r="L43">
        <f t="shared" si="2"/>
        <v>8</v>
      </c>
    </row>
    <row r="44" spans="1:14" x14ac:dyDescent="0.25">
      <c r="A44" s="1">
        <v>42878</v>
      </c>
      <c r="B44">
        <v>9.5</v>
      </c>
      <c r="C44">
        <v>12.5</v>
      </c>
      <c r="D44">
        <v>13.5</v>
      </c>
      <c r="E44">
        <v>17</v>
      </c>
      <c r="F44">
        <f t="shared" si="3"/>
        <v>3</v>
      </c>
      <c r="G44">
        <f t="shared" si="4"/>
        <v>3.5</v>
      </c>
      <c r="L44">
        <f t="shared" si="2"/>
        <v>6.5</v>
      </c>
    </row>
    <row r="45" spans="1:14" x14ac:dyDescent="0.25">
      <c r="A45" s="1">
        <v>42879</v>
      </c>
      <c r="B45">
        <v>11.5</v>
      </c>
      <c r="C45">
        <v>12</v>
      </c>
      <c r="F45">
        <f t="shared" si="3"/>
        <v>0.5</v>
      </c>
      <c r="G45">
        <f t="shared" si="4"/>
        <v>0</v>
      </c>
      <c r="L45">
        <f t="shared" si="2"/>
        <v>0.5</v>
      </c>
    </row>
    <row r="46" spans="1:14" x14ac:dyDescent="0.25">
      <c r="A46" s="1">
        <v>42880</v>
      </c>
      <c r="B46">
        <v>8.5</v>
      </c>
      <c r="C46">
        <v>11.5</v>
      </c>
      <c r="D46">
        <v>13.5</v>
      </c>
      <c r="E46">
        <v>15</v>
      </c>
      <c r="F46">
        <f t="shared" si="3"/>
        <v>3</v>
      </c>
      <c r="G46">
        <f t="shared" si="4"/>
        <v>1.5</v>
      </c>
      <c r="I46" s="12">
        <v>3</v>
      </c>
      <c r="L46">
        <f t="shared" si="2"/>
        <v>7.5</v>
      </c>
    </row>
    <row r="47" spans="1:14" x14ac:dyDescent="0.25">
      <c r="A47" s="1">
        <v>42881</v>
      </c>
      <c r="F47">
        <f t="shared" si="3"/>
        <v>0</v>
      </c>
      <c r="G47">
        <f t="shared" si="4"/>
        <v>0</v>
      </c>
      <c r="I47" s="12">
        <v>7.5</v>
      </c>
      <c r="L47">
        <f t="shared" si="2"/>
        <v>7.5</v>
      </c>
    </row>
    <row r="48" spans="1:14" x14ac:dyDescent="0.25">
      <c r="A48" s="11">
        <v>42882</v>
      </c>
      <c r="B48">
        <v>18.5</v>
      </c>
      <c r="C48">
        <v>26</v>
      </c>
      <c r="F48">
        <f t="shared" si="3"/>
        <v>7.5</v>
      </c>
      <c r="G48">
        <f t="shared" si="4"/>
        <v>0</v>
      </c>
      <c r="L48">
        <f t="shared" si="2"/>
        <v>7.5</v>
      </c>
    </row>
    <row r="49" spans="1:14" x14ac:dyDescent="0.25">
      <c r="A49" s="11">
        <v>42883</v>
      </c>
      <c r="F49">
        <f t="shared" si="3"/>
        <v>0</v>
      </c>
      <c r="G49">
        <f t="shared" si="4"/>
        <v>0</v>
      </c>
      <c r="L49">
        <f t="shared" si="2"/>
        <v>0</v>
      </c>
      <c r="M49">
        <f t="shared" ref="M49" si="9">SUM(L43:L49)</f>
        <v>37.5</v>
      </c>
      <c r="N49">
        <f t="shared" si="5"/>
        <v>0</v>
      </c>
    </row>
    <row r="50" spans="1:14" x14ac:dyDescent="0.25">
      <c r="A50" s="11">
        <v>42884</v>
      </c>
      <c r="F50">
        <f t="shared" si="3"/>
        <v>0</v>
      </c>
      <c r="G50">
        <f t="shared" si="4"/>
        <v>0</v>
      </c>
      <c r="K50" s="12">
        <v>7.5</v>
      </c>
      <c r="L50">
        <f t="shared" si="2"/>
        <v>7.5</v>
      </c>
    </row>
    <row r="51" spans="1:14" x14ac:dyDescent="0.25">
      <c r="A51" s="1">
        <v>42885</v>
      </c>
      <c r="B51">
        <v>9</v>
      </c>
      <c r="C51">
        <v>12.5</v>
      </c>
      <c r="D51">
        <v>13</v>
      </c>
      <c r="E51">
        <v>17</v>
      </c>
      <c r="F51">
        <f t="shared" si="3"/>
        <v>3.5</v>
      </c>
      <c r="G51">
        <f t="shared" si="4"/>
        <v>4</v>
      </c>
      <c r="L51">
        <f t="shared" si="2"/>
        <v>7.5</v>
      </c>
    </row>
    <row r="52" spans="1:14" x14ac:dyDescent="0.25">
      <c r="A52" s="1">
        <v>42886</v>
      </c>
      <c r="B52">
        <v>8.25</v>
      </c>
      <c r="C52">
        <v>12.5</v>
      </c>
      <c r="D52">
        <v>13.5</v>
      </c>
      <c r="E52">
        <v>16.75</v>
      </c>
      <c r="F52">
        <f>C52-B52</f>
        <v>4.25</v>
      </c>
      <c r="G52">
        <f t="shared" si="4"/>
        <v>3.25</v>
      </c>
      <c r="L52">
        <f t="shared" si="2"/>
        <v>7.5</v>
      </c>
    </row>
    <row r="53" spans="1:14" x14ac:dyDescent="0.25">
      <c r="A53" s="1">
        <v>42887</v>
      </c>
      <c r="B53">
        <v>8.25</v>
      </c>
      <c r="C53">
        <v>12</v>
      </c>
      <c r="D53">
        <v>13</v>
      </c>
      <c r="E53">
        <v>16.75</v>
      </c>
      <c r="F53">
        <f t="shared" si="3"/>
        <v>3.75</v>
      </c>
      <c r="G53">
        <f t="shared" si="4"/>
        <v>3.75</v>
      </c>
      <c r="L53">
        <f t="shared" si="2"/>
        <v>7.5</v>
      </c>
    </row>
    <row r="54" spans="1:14" x14ac:dyDescent="0.25">
      <c r="A54" s="1">
        <v>42888</v>
      </c>
      <c r="B54">
        <v>8.5</v>
      </c>
      <c r="C54">
        <v>12</v>
      </c>
      <c r="D54">
        <v>13</v>
      </c>
      <c r="E54">
        <v>17</v>
      </c>
      <c r="F54">
        <f t="shared" si="3"/>
        <v>3.5</v>
      </c>
      <c r="G54">
        <f t="shared" si="4"/>
        <v>4</v>
      </c>
      <c r="L54">
        <f t="shared" si="2"/>
        <v>7.5</v>
      </c>
    </row>
    <row r="55" spans="1:14" x14ac:dyDescent="0.25">
      <c r="A55" s="11">
        <v>42889</v>
      </c>
      <c r="F55">
        <f t="shared" si="3"/>
        <v>0</v>
      </c>
      <c r="G55">
        <f t="shared" si="4"/>
        <v>0</v>
      </c>
      <c r="L55">
        <f t="shared" si="2"/>
        <v>0</v>
      </c>
    </row>
    <row r="56" spans="1:14" x14ac:dyDescent="0.25">
      <c r="A56" s="11">
        <v>42890</v>
      </c>
      <c r="F56">
        <f t="shared" si="3"/>
        <v>0</v>
      </c>
      <c r="G56">
        <f t="shared" si="4"/>
        <v>0</v>
      </c>
      <c r="L56">
        <f t="shared" si="2"/>
        <v>0</v>
      </c>
      <c r="M56">
        <f t="shared" ref="M56" si="10">SUM(L50:L56)</f>
        <v>37.5</v>
      </c>
      <c r="N56">
        <f t="shared" si="5"/>
        <v>0</v>
      </c>
    </row>
    <row r="57" spans="1:14" x14ac:dyDescent="0.25">
      <c r="A57" s="1">
        <v>42891</v>
      </c>
      <c r="B57">
        <v>8.5</v>
      </c>
      <c r="C57">
        <v>17.75</v>
      </c>
      <c r="F57">
        <f t="shared" si="3"/>
        <v>9.25</v>
      </c>
      <c r="G57">
        <f t="shared" si="4"/>
        <v>0</v>
      </c>
      <c r="L57">
        <f t="shared" si="2"/>
        <v>9.25</v>
      </c>
    </row>
    <row r="58" spans="1:14" x14ac:dyDescent="0.25">
      <c r="A58" s="1">
        <v>42892</v>
      </c>
      <c r="F58">
        <f t="shared" si="3"/>
        <v>0</v>
      </c>
      <c r="G58">
        <f t="shared" si="4"/>
        <v>0</v>
      </c>
      <c r="L58">
        <f t="shared" si="2"/>
        <v>0</v>
      </c>
    </row>
    <row r="59" spans="1:14" x14ac:dyDescent="0.25">
      <c r="A59" s="1">
        <v>42893</v>
      </c>
      <c r="B59">
        <v>8.5</v>
      </c>
      <c r="C59">
        <v>11.5</v>
      </c>
      <c r="D59">
        <v>14</v>
      </c>
      <c r="E59">
        <v>17</v>
      </c>
      <c r="F59">
        <f t="shared" si="3"/>
        <v>3</v>
      </c>
      <c r="G59">
        <f t="shared" si="4"/>
        <v>3</v>
      </c>
      <c r="L59">
        <f t="shared" si="2"/>
        <v>6</v>
      </c>
    </row>
    <row r="60" spans="1:14" x14ac:dyDescent="0.25">
      <c r="A60" s="1">
        <v>42894</v>
      </c>
      <c r="B60">
        <v>8.5</v>
      </c>
      <c r="C60">
        <v>12.25</v>
      </c>
      <c r="D60">
        <v>13.5</v>
      </c>
      <c r="E60">
        <v>17</v>
      </c>
      <c r="F60">
        <f t="shared" si="3"/>
        <v>3.75</v>
      </c>
      <c r="G60">
        <f t="shared" si="4"/>
        <v>3.5</v>
      </c>
      <c r="L60">
        <f t="shared" si="2"/>
        <v>7.25</v>
      </c>
    </row>
    <row r="61" spans="1:14" x14ac:dyDescent="0.25">
      <c r="A61" s="1">
        <v>42895</v>
      </c>
      <c r="B61">
        <v>16</v>
      </c>
      <c r="C61">
        <v>24</v>
      </c>
      <c r="F61">
        <f t="shared" si="3"/>
        <v>8</v>
      </c>
      <c r="G61">
        <f t="shared" si="4"/>
        <v>0</v>
      </c>
      <c r="L61">
        <f t="shared" si="2"/>
        <v>8</v>
      </c>
    </row>
    <row r="62" spans="1:14" x14ac:dyDescent="0.25">
      <c r="A62" s="11">
        <v>42896</v>
      </c>
      <c r="F62">
        <f>C62-B62</f>
        <v>0</v>
      </c>
      <c r="G62">
        <f t="shared" si="4"/>
        <v>0</v>
      </c>
      <c r="L62">
        <f t="shared" si="2"/>
        <v>0</v>
      </c>
    </row>
    <row r="63" spans="1:14" x14ac:dyDescent="0.25">
      <c r="A63" s="11">
        <v>42897</v>
      </c>
      <c r="B63">
        <v>17</v>
      </c>
      <c r="C63">
        <v>24</v>
      </c>
      <c r="F63">
        <f>C63-B63</f>
        <v>7</v>
      </c>
      <c r="G63">
        <f t="shared" si="4"/>
        <v>0</v>
      </c>
      <c r="L63">
        <f t="shared" si="2"/>
        <v>7</v>
      </c>
      <c r="M63">
        <f t="shared" ref="M63" si="11">SUM(L57:L63)</f>
        <v>37.5</v>
      </c>
      <c r="N63">
        <f t="shared" si="5"/>
        <v>0</v>
      </c>
    </row>
    <row r="64" spans="1:14" x14ac:dyDescent="0.25">
      <c r="A64" s="1">
        <v>42898</v>
      </c>
      <c r="B64">
        <v>9</v>
      </c>
      <c r="C64">
        <v>16</v>
      </c>
      <c r="F64">
        <f t="shared" si="3"/>
        <v>7</v>
      </c>
      <c r="G64">
        <f t="shared" si="4"/>
        <v>0</v>
      </c>
      <c r="L64">
        <f t="shared" si="2"/>
        <v>7</v>
      </c>
    </row>
    <row r="65" spans="1:14" x14ac:dyDescent="0.25">
      <c r="A65" s="1">
        <v>42899</v>
      </c>
      <c r="F65">
        <f t="shared" si="3"/>
        <v>0</v>
      </c>
      <c r="G65">
        <f t="shared" si="4"/>
        <v>0</v>
      </c>
      <c r="J65" s="12">
        <v>7.5</v>
      </c>
      <c r="L65">
        <f t="shared" si="2"/>
        <v>7.5</v>
      </c>
    </row>
    <row r="66" spans="1:14" x14ac:dyDescent="0.25">
      <c r="A66" s="1">
        <v>42900</v>
      </c>
      <c r="B66">
        <v>8</v>
      </c>
      <c r="C66">
        <v>16</v>
      </c>
      <c r="F66">
        <f t="shared" si="3"/>
        <v>8</v>
      </c>
      <c r="G66">
        <f t="shared" si="4"/>
        <v>0</v>
      </c>
      <c r="L66">
        <f t="shared" si="2"/>
        <v>8</v>
      </c>
    </row>
    <row r="67" spans="1:14" x14ac:dyDescent="0.25">
      <c r="A67" s="1">
        <v>42901</v>
      </c>
      <c r="B67">
        <v>8</v>
      </c>
      <c r="C67">
        <v>16.5</v>
      </c>
      <c r="F67">
        <f t="shared" si="3"/>
        <v>8.5</v>
      </c>
      <c r="G67">
        <f t="shared" si="4"/>
        <v>0</v>
      </c>
      <c r="L67">
        <f t="shared" ref="L67:L82" si="12">(SUM(F67:K67))</f>
        <v>8.5</v>
      </c>
    </row>
    <row r="68" spans="1:14" x14ac:dyDescent="0.25">
      <c r="A68" s="1">
        <v>42902</v>
      </c>
      <c r="B68">
        <v>8.5</v>
      </c>
      <c r="C68">
        <v>11.5</v>
      </c>
      <c r="D68">
        <v>12.5</v>
      </c>
      <c r="E68">
        <v>16</v>
      </c>
      <c r="F68">
        <f t="shared" si="3"/>
        <v>3</v>
      </c>
      <c r="G68">
        <f t="shared" si="4"/>
        <v>3.5</v>
      </c>
      <c r="L68">
        <f t="shared" si="12"/>
        <v>6.5</v>
      </c>
    </row>
    <row r="69" spans="1:14" x14ac:dyDescent="0.25">
      <c r="A69" s="11">
        <v>42903</v>
      </c>
      <c r="F69">
        <f t="shared" si="3"/>
        <v>0</v>
      </c>
      <c r="G69">
        <f t="shared" si="4"/>
        <v>0</v>
      </c>
      <c r="L69">
        <f t="shared" si="12"/>
        <v>0</v>
      </c>
    </row>
    <row r="70" spans="1:14" x14ac:dyDescent="0.25">
      <c r="A70" s="11">
        <v>42904</v>
      </c>
      <c r="F70">
        <f t="shared" si="3"/>
        <v>0</v>
      </c>
      <c r="G70">
        <f t="shared" si="4"/>
        <v>0</v>
      </c>
      <c r="L70">
        <f t="shared" si="12"/>
        <v>0</v>
      </c>
      <c r="M70">
        <f t="shared" ref="M70" si="13">SUM(L64:L70)</f>
        <v>37.5</v>
      </c>
      <c r="N70">
        <f t="shared" si="5"/>
        <v>0</v>
      </c>
    </row>
    <row r="71" spans="1:14" x14ac:dyDescent="0.25">
      <c r="A71" s="1">
        <v>42905</v>
      </c>
      <c r="F71">
        <f t="shared" ref="F71:F82" si="14">C71-B71</f>
        <v>0</v>
      </c>
      <c r="G71">
        <f t="shared" ref="G71:G82" si="15">E71-D71</f>
        <v>0</v>
      </c>
      <c r="L71">
        <f t="shared" si="12"/>
        <v>0</v>
      </c>
    </row>
    <row r="72" spans="1:14" x14ac:dyDescent="0.25">
      <c r="A72" s="1">
        <v>42906</v>
      </c>
      <c r="F72">
        <f t="shared" si="14"/>
        <v>0</v>
      </c>
      <c r="G72">
        <f t="shared" si="15"/>
        <v>0</v>
      </c>
      <c r="L72">
        <f t="shared" si="12"/>
        <v>0</v>
      </c>
    </row>
    <row r="73" spans="1:14" x14ac:dyDescent="0.25">
      <c r="A73" s="1">
        <v>42907</v>
      </c>
      <c r="F73">
        <f t="shared" si="14"/>
        <v>0</v>
      </c>
      <c r="G73">
        <f t="shared" si="15"/>
        <v>0</v>
      </c>
      <c r="L73">
        <f t="shared" si="12"/>
        <v>0</v>
      </c>
    </row>
    <row r="74" spans="1:14" x14ac:dyDescent="0.25">
      <c r="A74" s="1">
        <v>42908</v>
      </c>
      <c r="B74">
        <v>6</v>
      </c>
      <c r="C74">
        <v>9</v>
      </c>
      <c r="F74">
        <f t="shared" si="14"/>
        <v>3</v>
      </c>
      <c r="G74">
        <f t="shared" si="15"/>
        <v>0</v>
      </c>
      <c r="L74">
        <f t="shared" si="12"/>
        <v>3</v>
      </c>
    </row>
    <row r="75" spans="1:14" x14ac:dyDescent="0.25">
      <c r="A75" s="1">
        <v>42909</v>
      </c>
      <c r="B75">
        <v>16</v>
      </c>
      <c r="C75">
        <v>23.5</v>
      </c>
      <c r="F75">
        <f>C75-B75</f>
        <v>7.5</v>
      </c>
      <c r="G75">
        <f t="shared" si="15"/>
        <v>0</v>
      </c>
      <c r="L75">
        <f t="shared" si="12"/>
        <v>7.5</v>
      </c>
    </row>
    <row r="76" spans="1:14" x14ac:dyDescent="0.25">
      <c r="A76" s="11">
        <v>42910</v>
      </c>
      <c r="B76">
        <v>17</v>
      </c>
      <c r="C76">
        <v>24.5</v>
      </c>
      <c r="F76">
        <f>C76-B76</f>
        <v>7.5</v>
      </c>
      <c r="G76">
        <f t="shared" si="15"/>
        <v>0</v>
      </c>
      <c r="L76">
        <f t="shared" si="12"/>
        <v>7.5</v>
      </c>
    </row>
    <row r="77" spans="1:14" x14ac:dyDescent="0.25">
      <c r="A77" s="11">
        <v>42911</v>
      </c>
      <c r="B77">
        <v>18</v>
      </c>
      <c r="C77">
        <v>25.5</v>
      </c>
      <c r="F77">
        <f>C77-B77</f>
        <v>7.5</v>
      </c>
      <c r="G77">
        <f t="shared" si="15"/>
        <v>0</v>
      </c>
      <c r="L77">
        <f t="shared" si="12"/>
        <v>7.5</v>
      </c>
      <c r="M77">
        <f t="shared" ref="M77" si="16">SUM(L71:L77)</f>
        <v>25.5</v>
      </c>
      <c r="N77">
        <f t="shared" si="5"/>
        <v>-18</v>
      </c>
    </row>
    <row r="78" spans="1:14" x14ac:dyDescent="0.25">
      <c r="A78" s="1">
        <v>42912</v>
      </c>
      <c r="B78">
        <v>11</v>
      </c>
      <c r="C78">
        <v>17</v>
      </c>
      <c r="F78">
        <f t="shared" si="14"/>
        <v>6</v>
      </c>
      <c r="G78">
        <f t="shared" si="15"/>
        <v>0</v>
      </c>
      <c r="L78">
        <f t="shared" si="12"/>
        <v>6</v>
      </c>
    </row>
    <row r="79" spans="1:14" x14ac:dyDescent="0.25">
      <c r="A79" s="1">
        <v>42913</v>
      </c>
      <c r="B79">
        <v>8.5</v>
      </c>
      <c r="C79">
        <v>12</v>
      </c>
      <c r="D79">
        <v>13</v>
      </c>
      <c r="E79">
        <v>17</v>
      </c>
      <c r="F79">
        <f t="shared" si="14"/>
        <v>3.5</v>
      </c>
      <c r="G79">
        <f t="shared" si="15"/>
        <v>4</v>
      </c>
      <c r="L79">
        <f t="shared" si="12"/>
        <v>7.5</v>
      </c>
    </row>
    <row r="80" spans="1:14" x14ac:dyDescent="0.25">
      <c r="A80" s="1">
        <v>42914</v>
      </c>
      <c r="B80">
        <v>8.5</v>
      </c>
      <c r="C80">
        <v>16.5</v>
      </c>
      <c r="F80">
        <f t="shared" si="14"/>
        <v>8</v>
      </c>
      <c r="G80">
        <f t="shared" si="15"/>
        <v>0</v>
      </c>
      <c r="L80">
        <f t="shared" si="12"/>
        <v>8</v>
      </c>
    </row>
    <row r="81" spans="1:14" x14ac:dyDescent="0.25">
      <c r="A81" s="1">
        <v>42915</v>
      </c>
      <c r="B81">
        <v>8.5</v>
      </c>
      <c r="C81">
        <v>17</v>
      </c>
      <c r="F81">
        <f t="shared" si="14"/>
        <v>8.5</v>
      </c>
      <c r="G81">
        <f t="shared" si="15"/>
        <v>0</v>
      </c>
      <c r="L81">
        <f t="shared" si="12"/>
        <v>8.5</v>
      </c>
    </row>
    <row r="82" spans="1:14" x14ac:dyDescent="0.25">
      <c r="A82" s="1">
        <v>42916</v>
      </c>
      <c r="B82">
        <v>8.5</v>
      </c>
      <c r="C82">
        <v>16</v>
      </c>
      <c r="F82">
        <f t="shared" si="14"/>
        <v>7.5</v>
      </c>
      <c r="G82">
        <f t="shared" si="15"/>
        <v>0</v>
      </c>
      <c r="L82">
        <f t="shared" si="12"/>
        <v>7.5</v>
      </c>
      <c r="N82">
        <f t="shared" ref="N82" si="17">(M82-37.5)*1.5</f>
        <v>-56.25</v>
      </c>
    </row>
    <row r="84" spans="1:14" x14ac:dyDescent="0.25">
      <c r="M84">
        <f>SUM(L78:L84)</f>
        <v>37.5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2012</vt:lpstr>
      <vt:lpstr>2013</vt:lpstr>
      <vt:lpstr>2014</vt:lpstr>
      <vt:lpstr>Leave 2014</vt:lpstr>
      <vt:lpstr>Crust 2014</vt:lpstr>
      <vt:lpstr>2015</vt:lpstr>
      <vt:lpstr>2016</vt:lpstr>
      <vt:lpstr>2017</vt:lpstr>
      <vt:lpstr>HSC 17</vt:lpstr>
      <vt:lpstr>Sheet1</vt:lpstr>
      <vt:lpstr>SCEIS</vt:lpstr>
      <vt:lpstr>19-20</vt:lpstr>
      <vt:lpstr>18-19</vt:lpstr>
      <vt:lpstr>18</vt:lpstr>
      <vt:lpstr>17-18</vt:lpstr>
      <vt:lpstr>Leave 2015</vt:lpstr>
      <vt:lpstr>Sheet2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Stephen Czwartacki</dc:creator>
  <cp:keywords/>
  <dc:description/>
  <cp:lastModifiedBy>Stephen Czwartacki</cp:lastModifiedBy>
  <cp:revision/>
  <dcterms:created xsi:type="dcterms:W3CDTF">2012-07-27T13:49:59Z</dcterms:created>
  <dcterms:modified xsi:type="dcterms:W3CDTF">2019-12-23T21:41:40Z</dcterms:modified>
  <cp:category/>
  <cp:contentStatus/>
</cp:coreProperties>
</file>