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4720" windowHeight="903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2" i="1"/>
</calcChain>
</file>

<file path=xl/sharedStrings.xml><?xml version="1.0" encoding="utf-8"?>
<sst xmlns="http://schemas.openxmlformats.org/spreadsheetml/2006/main" count="15" uniqueCount="15">
  <si>
    <t>Year</t>
  </si>
  <si>
    <t>Prospector Project Expenditures by Companies</t>
  </si>
  <si>
    <t>Total Projects</t>
  </si>
  <si>
    <t>Total Expenditures (million)</t>
  </si>
  <si>
    <t>Total Prospector Projects</t>
  </si>
  <si>
    <t>Prospector Operator Expenditures (million)</t>
  </si>
  <si>
    <t>Number of Prospector Projects with Company Operators</t>
  </si>
  <si>
    <t>Number of Prospector Operated Projects</t>
  </si>
  <si>
    <t>Company Project Expenditures (million)</t>
  </si>
  <si>
    <t>Company Expenditures per Project (thousand)</t>
  </si>
  <si>
    <t>Number of Company Projects</t>
  </si>
  <si>
    <t>Average Expenditures per project (thousand)</t>
  </si>
  <si>
    <t>Average Prospector Expenditures per Project (thousand)</t>
  </si>
  <si>
    <t>Average Prospector Project Expenditures by Companies per Project</t>
  </si>
  <si>
    <t>Prospector Project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</si>
</sst>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/>
    <xf numFmtId="0" fontId="1" fillId="0" borderId="0" xfId="0" applyFont="1"/>
    <xf numFmtId="1" fontId="0" fillId="0" borderId="0" xfId="0" applyNumberFormat="1" applyBorder="1" applyAlignment="1">
      <alignment horizontal="right" wrapText="1"/>
    </xf>
    <xf numFmtId="1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 wrapText="1"/>
    </xf>
    <xf numFmtId="2" fontId="0" fillId="0" borderId="0" xfId="0" applyNumberFormat="1" applyBorder="1" applyAlignment="1">
      <alignment horizontal="right" wrapText="1"/>
    </xf>
    <xf numFmtId="0" fontId="0" fillId="0" borderId="0" xfId="0" applyBorder="1" applyAlignment="1">
      <alignment horizontal="right"/>
    </xf>
    <xf numFmtId="2" fontId="0" fillId="0" borderId="0" xfId="0" applyNumberFormat="1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9" fontId="0" fillId="0" borderId="0" xfId="1" applyFont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40E0D0"/>
      <color rgb="FF90EE90"/>
      <color rgb="FF0000C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ARIS</a:t>
            </a:r>
            <a:r>
              <a:rPr lang="en-US" baseline="0"/>
              <a:t> Projects from 1998 to 2000 and 2010 to 2017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9.144259122475383E-2"/>
          <c:y val="0.17315867923916917"/>
          <c:w val="0.62818813093862114"/>
          <c:h val="0.63648455980039531"/>
        </c:manualLayout>
      </c:layout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Number of Company Projects</c:v>
                </c:pt>
              </c:strCache>
            </c:strRef>
          </c:tx>
          <c:spPr>
            <a:ln>
              <a:solidFill>
                <a:srgbClr val="90EE90"/>
              </a:solidFill>
            </a:ln>
          </c:spPr>
          <c:marker>
            <c:symbol val="none"/>
          </c:marker>
          <c:cat>
            <c:numRef>
              <c:f>Sheet1!$A$2:$A$12</c:f>
              <c:numCache>
                <c:formatCode>General</c:formatCode>
                <c:ptCount val="11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numCache>
            </c:numRef>
          </c:cat>
          <c:val>
            <c:numRef>
              <c:f>Sheet1!$B$2:$B$12</c:f>
              <c:numCache>
                <c:formatCode>General</c:formatCode>
                <c:ptCount val="11"/>
                <c:pt idx="0">
                  <c:v>189</c:v>
                </c:pt>
                <c:pt idx="1">
                  <c:v>156</c:v>
                </c:pt>
                <c:pt idx="2">
                  <c:v>176</c:v>
                </c:pt>
                <c:pt idx="3">
                  <c:v>461</c:v>
                </c:pt>
                <c:pt idx="4" formatCode="0">
                  <c:v>576</c:v>
                </c:pt>
                <c:pt idx="5">
                  <c:v>505</c:v>
                </c:pt>
                <c:pt idx="6">
                  <c:v>396</c:v>
                </c:pt>
                <c:pt idx="7">
                  <c:v>365</c:v>
                </c:pt>
                <c:pt idx="8">
                  <c:v>363</c:v>
                </c:pt>
                <c:pt idx="9">
                  <c:v>398</c:v>
                </c:pt>
                <c:pt idx="10">
                  <c:v>439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Sheet1!$K$1</c:f>
              <c:strCache>
                <c:ptCount val="1"/>
                <c:pt idx="0">
                  <c:v>Number of Prospector Operated Projects</c:v>
                </c:pt>
              </c:strCache>
            </c:strRef>
          </c:tx>
          <c:spPr>
            <a:ln>
              <a:solidFill>
                <a:srgbClr val="0000CD"/>
              </a:solidFill>
            </a:ln>
          </c:spPr>
          <c:marker>
            <c:symbol val="none"/>
          </c:marker>
          <c:val>
            <c:numRef>
              <c:f>Sheet1!$K$2:$K$12</c:f>
              <c:numCache>
                <c:formatCode>0</c:formatCode>
                <c:ptCount val="11"/>
                <c:pt idx="0">
                  <c:v>112</c:v>
                </c:pt>
                <c:pt idx="1">
                  <c:v>107</c:v>
                </c:pt>
                <c:pt idx="2">
                  <c:v>93</c:v>
                </c:pt>
                <c:pt idx="3">
                  <c:v>179</c:v>
                </c:pt>
                <c:pt idx="4" formatCode="General">
                  <c:v>192</c:v>
                </c:pt>
                <c:pt idx="5">
                  <c:v>230</c:v>
                </c:pt>
                <c:pt idx="6">
                  <c:v>239</c:v>
                </c:pt>
                <c:pt idx="7">
                  <c:v>220</c:v>
                </c:pt>
                <c:pt idx="8">
                  <c:v>207</c:v>
                </c:pt>
                <c:pt idx="9">
                  <c:v>167</c:v>
                </c:pt>
                <c:pt idx="10">
                  <c:v>190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Number of Prospector Projects with Company Operators</c:v>
                </c:pt>
              </c:strCache>
            </c:strRef>
          </c:tx>
          <c:spPr>
            <a:ln>
              <a:solidFill>
                <a:srgbClr val="40E0D0"/>
              </a:solidFill>
            </a:ln>
          </c:spPr>
          <c:marker>
            <c:symbol val="none"/>
          </c:marker>
          <c:val>
            <c:numRef>
              <c:f>Sheet1!$H$2:$H$12</c:f>
              <c:numCache>
                <c:formatCode>0</c:formatCode>
                <c:ptCount val="11"/>
                <c:pt idx="0">
                  <c:v>69</c:v>
                </c:pt>
                <c:pt idx="1">
                  <c:v>71</c:v>
                </c:pt>
                <c:pt idx="2">
                  <c:v>43</c:v>
                </c:pt>
                <c:pt idx="3">
                  <c:v>116</c:v>
                </c:pt>
                <c:pt idx="4">
                  <c:v>136</c:v>
                </c:pt>
                <c:pt idx="5">
                  <c:v>103</c:v>
                </c:pt>
                <c:pt idx="6">
                  <c:v>61</c:v>
                </c:pt>
                <c:pt idx="7">
                  <c:v>54</c:v>
                </c:pt>
                <c:pt idx="8">
                  <c:v>61</c:v>
                </c:pt>
                <c:pt idx="9">
                  <c:v>59</c:v>
                </c:pt>
                <c:pt idx="10">
                  <c:v>63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8369408"/>
        <c:axId val="298371328"/>
      </c:lineChart>
      <c:catAx>
        <c:axId val="298369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3926413452886835"/>
              <c:y val="0.9003907844852726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98371328"/>
        <c:crosses val="autoZero"/>
        <c:auto val="1"/>
        <c:lblAlgn val="ctr"/>
        <c:lblOffset val="100"/>
        <c:noMultiLvlLbl val="0"/>
      </c:catAx>
      <c:valAx>
        <c:axId val="298371328"/>
        <c:scaling>
          <c:orientation val="minMax"/>
          <c:max val="6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Projects</a:t>
                </a:r>
              </a:p>
            </c:rich>
          </c:tx>
          <c:layout>
            <c:manualLayout>
              <c:xMode val="edge"/>
              <c:yMode val="edge"/>
              <c:x val="1.4016642831935763E-2"/>
              <c:y val="0.3132526489744337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98369408"/>
        <c:crosses val="autoZero"/>
        <c:crossBetween val="between"/>
      </c:valAx>
      <c:spPr>
        <a:ln>
          <a:solidFill>
            <a:schemeClr val="bg1">
              <a:lumMod val="85000"/>
            </a:schemeClr>
          </a:solidFill>
        </a:ln>
      </c:spPr>
    </c:plotArea>
    <c:legend>
      <c:legendPos val="r"/>
      <c:layout>
        <c:manualLayout>
          <c:xMode val="edge"/>
          <c:yMode val="edge"/>
          <c:x val="0.74011612843769892"/>
          <c:y val="0.22371148050938078"/>
          <c:w val="0.2135821682689194"/>
          <c:h val="0.57097987751531054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ARIS Expenditures from 1998 to 2000 and 2010 to 2017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2964698752985712"/>
          <c:y val="0.16598642625293139"/>
          <c:w val="0.54574366360127025"/>
          <c:h val="0.65154141235304164"/>
        </c:manualLayout>
      </c:layout>
      <c:lineChart>
        <c:grouping val="standard"/>
        <c:varyColors val="0"/>
        <c:ser>
          <c:idx val="0"/>
          <c:order val="0"/>
          <c:tx>
            <c:v>Company Expenditures on Own Projects</c:v>
          </c:tx>
          <c:spPr>
            <a:ln>
              <a:solidFill>
                <a:srgbClr val="90EE90"/>
              </a:solidFill>
            </a:ln>
          </c:spPr>
          <c:marker>
            <c:symbol val="none"/>
          </c:marker>
          <c:cat>
            <c:numRef>
              <c:f>Sheet1!$A$2:$A$12</c:f>
              <c:numCache>
                <c:formatCode>General</c:formatCode>
                <c:ptCount val="11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numCache>
            </c:numRef>
          </c:cat>
          <c:val>
            <c:numRef>
              <c:f>Sheet1!$C$2:$C$12</c:f>
              <c:numCache>
                <c:formatCode>0.00</c:formatCode>
                <c:ptCount val="11"/>
                <c:pt idx="0">
                  <c:v>12.34</c:v>
                </c:pt>
                <c:pt idx="1">
                  <c:v>9.7100000000000009</c:v>
                </c:pt>
                <c:pt idx="2">
                  <c:v>17.63</c:v>
                </c:pt>
                <c:pt idx="3">
                  <c:v>117.55</c:v>
                </c:pt>
                <c:pt idx="4">
                  <c:v>179.22</c:v>
                </c:pt>
                <c:pt idx="5">
                  <c:v>133.11000000000001</c:v>
                </c:pt>
                <c:pt idx="6">
                  <c:v>83.03</c:v>
                </c:pt>
                <c:pt idx="7">
                  <c:v>64.849999999999994</c:v>
                </c:pt>
                <c:pt idx="8">
                  <c:v>53.1</c:v>
                </c:pt>
                <c:pt idx="9">
                  <c:v>45.86</c:v>
                </c:pt>
                <c:pt idx="10">
                  <c:v>90.05</c:v>
                </c:pt>
              </c:numCache>
            </c:numRef>
          </c:val>
          <c:smooth val="0"/>
        </c:ser>
        <c:ser>
          <c:idx val="1"/>
          <c:order val="1"/>
          <c:tx>
            <c:v>Company Expenditures on Prospector Projects</c:v>
          </c:tx>
          <c:spPr>
            <a:ln>
              <a:solidFill>
                <a:srgbClr val="40E0D0"/>
              </a:solidFill>
            </a:ln>
          </c:spPr>
          <c:marker>
            <c:symbol val="none"/>
          </c:marker>
          <c:cat>
            <c:numRef>
              <c:f>Sheet1!$A$2:$A$12</c:f>
              <c:numCache>
                <c:formatCode>General</c:formatCode>
                <c:ptCount val="11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numCache>
            </c:numRef>
          </c:cat>
          <c:val>
            <c:numRef>
              <c:f>Sheet1!$G$2:$G$12</c:f>
              <c:numCache>
                <c:formatCode>0.00</c:formatCode>
                <c:ptCount val="11"/>
                <c:pt idx="0">
                  <c:v>1.95</c:v>
                </c:pt>
                <c:pt idx="1">
                  <c:v>1.72</c:v>
                </c:pt>
                <c:pt idx="2">
                  <c:v>0.74</c:v>
                </c:pt>
                <c:pt idx="3">
                  <c:v>5.0999999999999996</c:v>
                </c:pt>
                <c:pt idx="4">
                  <c:v>14.18</c:v>
                </c:pt>
                <c:pt idx="5">
                  <c:v>6.26</c:v>
                </c:pt>
                <c:pt idx="6">
                  <c:v>1.81</c:v>
                </c:pt>
                <c:pt idx="7">
                  <c:v>2.96</c:v>
                </c:pt>
                <c:pt idx="8">
                  <c:v>4.3899999999999997</c:v>
                </c:pt>
                <c:pt idx="9">
                  <c:v>1.38</c:v>
                </c:pt>
                <c:pt idx="10">
                  <c:v>3.8</c:v>
                </c:pt>
              </c:numCache>
            </c:numRef>
          </c:val>
          <c:smooth val="0"/>
        </c:ser>
        <c:ser>
          <c:idx val="2"/>
          <c:order val="2"/>
          <c:tx>
            <c:v>Prospector Operator Expenditures</c:v>
          </c:tx>
          <c:spPr>
            <a:ln>
              <a:solidFill>
                <a:srgbClr val="0000CD"/>
              </a:solidFill>
            </a:ln>
          </c:spPr>
          <c:marker>
            <c:symbol val="none"/>
          </c:marker>
          <c:val>
            <c:numRef>
              <c:f>Sheet1!$J$2:$J$12</c:f>
              <c:numCache>
                <c:formatCode>0.00</c:formatCode>
                <c:ptCount val="11"/>
                <c:pt idx="0">
                  <c:v>1.47</c:v>
                </c:pt>
                <c:pt idx="1">
                  <c:v>1.43</c:v>
                </c:pt>
                <c:pt idx="2">
                  <c:v>1.05</c:v>
                </c:pt>
                <c:pt idx="3">
                  <c:v>2.61</c:v>
                </c:pt>
                <c:pt idx="4">
                  <c:v>3.21</c:v>
                </c:pt>
                <c:pt idx="5">
                  <c:v>2.99</c:v>
                </c:pt>
                <c:pt idx="6">
                  <c:v>2.46</c:v>
                </c:pt>
                <c:pt idx="7">
                  <c:v>3.16</c:v>
                </c:pt>
                <c:pt idx="8">
                  <c:v>2.35</c:v>
                </c:pt>
                <c:pt idx="9">
                  <c:v>2.0499999999999998</c:v>
                </c:pt>
                <c:pt idx="10">
                  <c:v>2.7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7859072"/>
        <c:axId val="287860992"/>
      </c:lineChart>
      <c:catAx>
        <c:axId val="287859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39080459770114945"/>
              <c:y val="0.9045166099799655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87860992"/>
        <c:crossesAt val="0.1"/>
        <c:auto val="1"/>
        <c:lblAlgn val="ctr"/>
        <c:lblOffset val="100"/>
        <c:noMultiLvlLbl val="0"/>
      </c:catAx>
      <c:valAx>
        <c:axId val="287860992"/>
        <c:scaling>
          <c:logBase val="1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Log 10 of Expenditures</a:t>
                </a:r>
                <a:r>
                  <a:rPr lang="en-US" baseline="0"/>
                  <a:t> in 2002 CAD</a:t>
                </a:r>
                <a:endParaRPr lang="en-US"/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crossAx val="287859072"/>
        <c:crossesAt val="1"/>
        <c:crossBetween val="between"/>
      </c:valAx>
      <c:spPr>
        <a:ln>
          <a:solidFill>
            <a:schemeClr val="bg1">
              <a:lumMod val="85000"/>
            </a:schemeClr>
          </a:solidFill>
        </a:ln>
      </c:spPr>
    </c:plotArea>
    <c:legend>
      <c:legendPos val="r"/>
      <c:layout>
        <c:manualLayout>
          <c:xMode val="edge"/>
          <c:yMode val="edge"/>
          <c:x val="0.6793886521306276"/>
          <c:y val="0.35498516827408411"/>
          <c:w val="0.29462434137262078"/>
          <c:h val="0.35699203280063363"/>
        </c:manualLayout>
      </c:layout>
      <c:overlay val="0"/>
    </c:legend>
    <c:plotVisOnly val="1"/>
    <c:dispBlanksAs val="gap"/>
    <c:showDLblsOverMax val="0"/>
  </c:chart>
  <c:spPr>
    <a:ln>
      <a:solidFill>
        <a:schemeClr val="bg1">
          <a:lumMod val="85000"/>
        </a:schemeClr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ARIS Expenditures from 1998 to 2000 and 2010 to 2017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2964698752985712"/>
          <c:y val="0.16598642625293139"/>
          <c:w val="0.54574366360127025"/>
          <c:h val="0.65154141235304164"/>
        </c:manualLayout>
      </c:layout>
      <c:lineChart>
        <c:grouping val="standard"/>
        <c:varyColors val="0"/>
        <c:ser>
          <c:idx val="0"/>
          <c:order val="0"/>
          <c:tx>
            <c:v>Company Expenditures per Project</c:v>
          </c:tx>
          <c:spPr>
            <a:ln>
              <a:solidFill>
                <a:srgbClr val="90EE90"/>
              </a:solidFill>
            </a:ln>
          </c:spPr>
          <c:marker>
            <c:symbol val="none"/>
          </c:marker>
          <c:cat>
            <c:numRef>
              <c:f>Sheet1!$A$2:$A$12</c:f>
              <c:numCache>
                <c:formatCode>General</c:formatCode>
                <c:ptCount val="11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numCache>
            </c:numRef>
          </c:cat>
          <c:val>
            <c:numRef>
              <c:f>Sheet1!$D$2:$D$12</c:f>
              <c:numCache>
                <c:formatCode>0.00</c:formatCode>
                <c:ptCount val="11"/>
                <c:pt idx="0">
                  <c:v>65.290000000000006</c:v>
                </c:pt>
                <c:pt idx="1">
                  <c:v>62.25</c:v>
                </c:pt>
                <c:pt idx="2">
                  <c:v>100.19</c:v>
                </c:pt>
                <c:pt idx="3">
                  <c:v>255</c:v>
                </c:pt>
                <c:pt idx="4">
                  <c:v>311.14999999999998</c:v>
                </c:pt>
                <c:pt idx="5">
                  <c:v>263.58999999999997</c:v>
                </c:pt>
                <c:pt idx="6">
                  <c:v>209.66</c:v>
                </c:pt>
                <c:pt idx="7">
                  <c:v>177.68</c:v>
                </c:pt>
                <c:pt idx="8">
                  <c:v>146.29</c:v>
                </c:pt>
                <c:pt idx="9">
                  <c:v>115.22</c:v>
                </c:pt>
                <c:pt idx="10">
                  <c:v>205.13</c:v>
                </c:pt>
              </c:numCache>
            </c:numRef>
          </c:val>
          <c:smooth val="0"/>
        </c:ser>
        <c:ser>
          <c:idx val="1"/>
          <c:order val="1"/>
          <c:tx>
            <c:v>Company Expenditures per Prospector Projects</c:v>
          </c:tx>
          <c:spPr>
            <a:ln>
              <a:solidFill>
                <a:srgbClr val="40E0D0"/>
              </a:solidFill>
            </a:ln>
          </c:spPr>
          <c:marker>
            <c:symbol val="none"/>
          </c:marker>
          <c:cat>
            <c:numRef>
              <c:f>Sheet1!$A$2:$A$12</c:f>
              <c:numCache>
                <c:formatCode>General</c:formatCode>
                <c:ptCount val="11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numCache>
            </c:numRef>
          </c:cat>
          <c:val>
            <c:numRef>
              <c:f>Sheet1!$I$2:$I$12</c:f>
              <c:numCache>
                <c:formatCode>0.00</c:formatCode>
                <c:ptCount val="11"/>
                <c:pt idx="0">
                  <c:v>28.26</c:v>
                </c:pt>
                <c:pt idx="1">
                  <c:v>24.24</c:v>
                </c:pt>
                <c:pt idx="2">
                  <c:v>17.25</c:v>
                </c:pt>
                <c:pt idx="3">
                  <c:v>43.98</c:v>
                </c:pt>
                <c:pt idx="4">
                  <c:v>104.3</c:v>
                </c:pt>
                <c:pt idx="5">
                  <c:v>60.78</c:v>
                </c:pt>
                <c:pt idx="6">
                  <c:v>29.75</c:v>
                </c:pt>
                <c:pt idx="7">
                  <c:v>54.75</c:v>
                </c:pt>
                <c:pt idx="8">
                  <c:v>71.91</c:v>
                </c:pt>
                <c:pt idx="9">
                  <c:v>23.45</c:v>
                </c:pt>
                <c:pt idx="10">
                  <c:v>60.38</c:v>
                </c:pt>
              </c:numCache>
            </c:numRef>
          </c:val>
          <c:smooth val="0"/>
        </c:ser>
        <c:ser>
          <c:idx val="2"/>
          <c:order val="2"/>
          <c:tx>
            <c:v>Prospector Operator Expenditures per Project</c:v>
          </c:tx>
          <c:spPr>
            <a:ln>
              <a:solidFill>
                <a:srgbClr val="0000CD"/>
              </a:solidFill>
            </a:ln>
          </c:spPr>
          <c:marker>
            <c:symbol val="none"/>
          </c:marker>
          <c:val>
            <c:numRef>
              <c:f>Sheet1!$L$2:$L$12</c:f>
              <c:numCache>
                <c:formatCode>0.00</c:formatCode>
                <c:ptCount val="11"/>
                <c:pt idx="0">
                  <c:v>13.11</c:v>
                </c:pt>
                <c:pt idx="1">
                  <c:v>13.38</c:v>
                </c:pt>
                <c:pt idx="2">
                  <c:v>11.33</c:v>
                </c:pt>
                <c:pt idx="3">
                  <c:v>14.57</c:v>
                </c:pt>
                <c:pt idx="4">
                  <c:v>16.72</c:v>
                </c:pt>
                <c:pt idx="5">
                  <c:v>12.98</c:v>
                </c:pt>
                <c:pt idx="6">
                  <c:v>10.31</c:v>
                </c:pt>
                <c:pt idx="7">
                  <c:v>14.38</c:v>
                </c:pt>
                <c:pt idx="8">
                  <c:v>11.37</c:v>
                </c:pt>
                <c:pt idx="9">
                  <c:v>12.27</c:v>
                </c:pt>
                <c:pt idx="10">
                  <c:v>14.21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335936"/>
        <c:axId val="141686272"/>
      </c:lineChart>
      <c:catAx>
        <c:axId val="141335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39080459770114945"/>
              <c:y val="0.9045166099799655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41686272"/>
        <c:crossesAt val="0.1"/>
        <c:auto val="1"/>
        <c:lblAlgn val="ctr"/>
        <c:lblOffset val="100"/>
        <c:noMultiLvlLbl val="0"/>
      </c:catAx>
      <c:valAx>
        <c:axId val="1416862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Expenditures</a:t>
                </a:r>
                <a:r>
                  <a:rPr lang="en-US" baseline="0"/>
                  <a:t> in 2002 CAD</a:t>
                </a:r>
                <a:endParaRPr lang="en-US"/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141335936"/>
        <c:crossesAt val="1"/>
        <c:crossBetween val="between"/>
      </c:valAx>
      <c:spPr>
        <a:ln>
          <a:solidFill>
            <a:schemeClr val="bg1">
              <a:lumMod val="85000"/>
            </a:schemeClr>
          </a:solidFill>
        </a:ln>
      </c:spPr>
    </c:plotArea>
    <c:legend>
      <c:legendPos val="r"/>
      <c:layout>
        <c:manualLayout>
          <c:xMode val="edge"/>
          <c:yMode val="edge"/>
          <c:x val="0.6793886521306276"/>
          <c:y val="0.35498516827408411"/>
          <c:w val="0.29462434137262078"/>
          <c:h val="0.35699203280063363"/>
        </c:manualLayout>
      </c:layout>
      <c:overlay val="0"/>
    </c:legend>
    <c:plotVisOnly val="1"/>
    <c:dispBlanksAs val="gap"/>
    <c:showDLblsOverMax val="0"/>
  </c:chart>
  <c:spPr>
    <a:ln>
      <a:solidFill>
        <a:schemeClr val="bg1">
          <a:lumMod val="85000"/>
        </a:schemeClr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13</xdr:row>
      <xdr:rowOff>0</xdr:rowOff>
    </xdr:from>
    <xdr:to>
      <xdr:col>8</xdr:col>
      <xdr:colOff>276226</xdr:colOff>
      <xdr:row>30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647699</xdr:colOff>
      <xdr:row>13</xdr:row>
      <xdr:rowOff>0</xdr:rowOff>
    </xdr:from>
    <xdr:to>
      <xdr:col>13</xdr:col>
      <xdr:colOff>1047749</xdr:colOff>
      <xdr:row>30</xdr:row>
      <xdr:rowOff>142875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32</xdr:row>
      <xdr:rowOff>0</xdr:rowOff>
    </xdr:from>
    <xdr:to>
      <xdr:col>13</xdr:col>
      <xdr:colOff>400050</xdr:colOff>
      <xdr:row>49</xdr:row>
      <xdr:rowOff>142875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15.625" defaultRowHeight="14.25" x14ac:dyDescent="0.2"/>
  <cols>
    <col min="1" max="1" width="15.625" style="12"/>
    <col min="2" max="2" width="15.625" style="8"/>
    <col min="3" max="4" width="15.625" style="9"/>
    <col min="5" max="6" width="15.625" style="5"/>
    <col min="7" max="7" width="15.625" style="9"/>
    <col min="8" max="8" width="15.625" style="5"/>
    <col min="9" max="10" width="15.625" style="9"/>
    <col min="11" max="11" width="15.625" style="5"/>
    <col min="12" max="13" width="15.625" style="9"/>
    <col min="14" max="14" width="15.625" style="8"/>
    <col min="15" max="15" width="15.625" style="9"/>
    <col min="16" max="16384" width="15.625" style="2"/>
  </cols>
  <sheetData>
    <row r="1" spans="1:15" s="1" customFormat="1" ht="85.5" x14ac:dyDescent="0.2">
      <c r="A1" s="11" t="s">
        <v>0</v>
      </c>
      <c r="B1" s="6" t="s">
        <v>10</v>
      </c>
      <c r="C1" s="7" t="s">
        <v>8</v>
      </c>
      <c r="D1" s="7" t="s">
        <v>9</v>
      </c>
      <c r="E1" s="4" t="s">
        <v>4</v>
      </c>
      <c r="F1" s="4" t="s">
        <v>14</v>
      </c>
      <c r="G1" s="7" t="s">
        <v>1</v>
      </c>
      <c r="H1" s="4" t="s">
        <v>6</v>
      </c>
      <c r="I1" s="7" t="s">
        <v>13</v>
      </c>
      <c r="J1" s="7" t="s">
        <v>5</v>
      </c>
      <c r="K1" s="4" t="s">
        <v>7</v>
      </c>
      <c r="L1" s="7" t="s">
        <v>12</v>
      </c>
      <c r="M1" s="7" t="s">
        <v>3</v>
      </c>
      <c r="N1" s="6" t="s">
        <v>2</v>
      </c>
      <c r="O1" s="7" t="s">
        <v>11</v>
      </c>
    </row>
    <row r="2" spans="1:15" x14ac:dyDescent="0.2">
      <c r="A2" s="12">
        <v>1998</v>
      </c>
      <c r="B2" s="8">
        <v>189</v>
      </c>
      <c r="C2" s="9">
        <v>12.34</v>
      </c>
      <c r="D2" s="9">
        <v>65.290000000000006</v>
      </c>
      <c r="E2" s="5">
        <v>181</v>
      </c>
      <c r="F2" s="14">
        <f>E2/N2</f>
        <v>0.48918918918918919</v>
      </c>
      <c r="G2" s="9">
        <v>1.95</v>
      </c>
      <c r="H2" s="5">
        <v>69</v>
      </c>
      <c r="I2" s="9">
        <v>28.26</v>
      </c>
      <c r="J2" s="9">
        <v>1.47</v>
      </c>
      <c r="K2" s="5">
        <v>112</v>
      </c>
      <c r="L2" s="9">
        <v>13.11</v>
      </c>
      <c r="M2" s="9">
        <v>15.76</v>
      </c>
      <c r="N2" s="8">
        <v>370</v>
      </c>
      <c r="O2" s="9">
        <v>42.59</v>
      </c>
    </row>
    <row r="3" spans="1:15" x14ac:dyDescent="0.2">
      <c r="A3" s="12">
        <v>1999</v>
      </c>
      <c r="B3" s="8">
        <v>156</v>
      </c>
      <c r="C3" s="9">
        <v>9.7100000000000009</v>
      </c>
      <c r="D3" s="9">
        <v>62.25</v>
      </c>
      <c r="E3" s="5">
        <v>178</v>
      </c>
      <c r="F3" s="14">
        <f t="shared" ref="F3:F12" si="0">E3/N3</f>
        <v>0.53293413173652693</v>
      </c>
      <c r="G3" s="9">
        <v>1.72</v>
      </c>
      <c r="H3" s="5">
        <v>71</v>
      </c>
      <c r="I3" s="9">
        <v>24.24</v>
      </c>
      <c r="J3" s="9">
        <v>1.43</v>
      </c>
      <c r="K3" s="5">
        <v>107</v>
      </c>
      <c r="L3" s="9">
        <v>13.38</v>
      </c>
      <c r="M3" s="9">
        <v>12.86</v>
      </c>
      <c r="N3" s="8">
        <v>334</v>
      </c>
      <c r="O3" s="9">
        <v>38.51</v>
      </c>
    </row>
    <row r="4" spans="1:15" x14ac:dyDescent="0.2">
      <c r="A4" s="13">
        <v>2000</v>
      </c>
      <c r="B4" s="8">
        <v>176</v>
      </c>
      <c r="C4" s="9">
        <v>17.63</v>
      </c>
      <c r="D4" s="9">
        <v>100.19</v>
      </c>
      <c r="E4" s="5">
        <v>136</v>
      </c>
      <c r="F4" s="14">
        <f t="shared" si="0"/>
        <v>0.4358974358974359</v>
      </c>
      <c r="G4" s="9">
        <v>0.74</v>
      </c>
      <c r="H4" s="5">
        <v>43</v>
      </c>
      <c r="I4" s="9">
        <v>17.25</v>
      </c>
      <c r="J4" s="9">
        <v>1.05</v>
      </c>
      <c r="K4" s="5">
        <v>93</v>
      </c>
      <c r="L4" s="9">
        <v>11.33</v>
      </c>
      <c r="M4" s="9">
        <v>19.43</v>
      </c>
      <c r="N4" s="8">
        <v>312</v>
      </c>
      <c r="O4" s="9">
        <v>62.27</v>
      </c>
    </row>
    <row r="5" spans="1:15" x14ac:dyDescent="0.2">
      <c r="A5" s="13">
        <v>2010</v>
      </c>
      <c r="B5" s="8">
        <v>461</v>
      </c>
      <c r="C5" s="9">
        <v>117.55</v>
      </c>
      <c r="D5" s="9">
        <v>255</v>
      </c>
      <c r="E5" s="5">
        <v>295</v>
      </c>
      <c r="F5" s="14">
        <f t="shared" si="0"/>
        <v>0.39021164021164023</v>
      </c>
      <c r="G5" s="9">
        <v>5.0999999999999996</v>
      </c>
      <c r="H5" s="5">
        <v>116</v>
      </c>
      <c r="I5" s="9">
        <v>43.98</v>
      </c>
      <c r="J5" s="9">
        <v>2.61</v>
      </c>
      <c r="K5" s="5">
        <v>179</v>
      </c>
      <c r="L5" s="9">
        <v>14.57</v>
      </c>
      <c r="M5" s="9">
        <v>125.26</v>
      </c>
      <c r="N5" s="8">
        <v>756</v>
      </c>
      <c r="O5" s="9">
        <v>165.69</v>
      </c>
    </row>
    <row r="6" spans="1:15" x14ac:dyDescent="0.2">
      <c r="A6" s="13">
        <v>2011</v>
      </c>
      <c r="B6" s="5">
        <v>576</v>
      </c>
      <c r="C6" s="9">
        <v>179.22</v>
      </c>
      <c r="D6" s="9">
        <v>311.14999999999998</v>
      </c>
      <c r="E6" s="5">
        <v>328</v>
      </c>
      <c r="F6" s="14">
        <f t="shared" si="0"/>
        <v>0.36283185840707965</v>
      </c>
      <c r="G6" s="9">
        <v>14.18</v>
      </c>
      <c r="H6" s="5">
        <v>136</v>
      </c>
      <c r="I6" s="9">
        <v>104.3</v>
      </c>
      <c r="J6" s="9">
        <v>3.21</v>
      </c>
      <c r="K6" s="10">
        <v>192</v>
      </c>
      <c r="L6" s="9">
        <v>16.72</v>
      </c>
      <c r="M6" s="9">
        <v>196.62</v>
      </c>
      <c r="N6" s="8">
        <v>904</v>
      </c>
      <c r="O6" s="9">
        <v>217.5</v>
      </c>
    </row>
    <row r="7" spans="1:15" x14ac:dyDescent="0.2">
      <c r="A7" s="13">
        <v>2012</v>
      </c>
      <c r="B7" s="8">
        <v>505</v>
      </c>
      <c r="C7" s="9">
        <v>133.11000000000001</v>
      </c>
      <c r="D7" s="9">
        <v>263.58999999999997</v>
      </c>
      <c r="E7" s="5">
        <v>333</v>
      </c>
      <c r="F7" s="14">
        <f t="shared" si="0"/>
        <v>0.39737470167064437</v>
      </c>
      <c r="G7" s="9">
        <v>6.26</v>
      </c>
      <c r="H7" s="5">
        <v>103</v>
      </c>
      <c r="I7" s="9">
        <v>60.78</v>
      </c>
      <c r="J7" s="9">
        <v>2.99</v>
      </c>
      <c r="K7" s="5">
        <v>230</v>
      </c>
      <c r="L7" s="9">
        <v>12.98</v>
      </c>
      <c r="M7" s="9">
        <v>142.36000000000001</v>
      </c>
      <c r="N7" s="8">
        <v>838</v>
      </c>
      <c r="O7" s="9">
        <v>169.88</v>
      </c>
    </row>
    <row r="8" spans="1:15" x14ac:dyDescent="0.2">
      <c r="A8" s="13">
        <v>2013</v>
      </c>
      <c r="B8" s="8">
        <v>396</v>
      </c>
      <c r="C8" s="9">
        <v>83.03</v>
      </c>
      <c r="D8" s="9">
        <v>209.66</v>
      </c>
      <c r="E8" s="5">
        <v>300</v>
      </c>
      <c r="F8" s="14">
        <f t="shared" si="0"/>
        <v>0.43103448275862066</v>
      </c>
      <c r="G8" s="9">
        <v>1.81</v>
      </c>
      <c r="H8" s="5">
        <v>61</v>
      </c>
      <c r="I8" s="9">
        <v>29.75</v>
      </c>
      <c r="J8" s="9">
        <v>2.46</v>
      </c>
      <c r="K8" s="5">
        <v>239</v>
      </c>
      <c r="L8" s="9">
        <v>10.31</v>
      </c>
      <c r="M8" s="9">
        <v>87.3</v>
      </c>
      <c r="N8" s="8">
        <v>696</v>
      </c>
      <c r="O8" s="9">
        <v>125.44</v>
      </c>
    </row>
    <row r="9" spans="1:15" x14ac:dyDescent="0.2">
      <c r="A9" s="13">
        <v>2014</v>
      </c>
      <c r="B9" s="8">
        <v>365</v>
      </c>
      <c r="C9" s="9">
        <v>64.849999999999994</v>
      </c>
      <c r="D9" s="9">
        <v>177.68</v>
      </c>
      <c r="E9" s="5">
        <v>274</v>
      </c>
      <c r="F9" s="14">
        <f t="shared" si="0"/>
        <v>0.42879499217527389</v>
      </c>
      <c r="G9" s="9">
        <v>2.96</v>
      </c>
      <c r="H9" s="5">
        <v>54</v>
      </c>
      <c r="I9" s="9">
        <v>54.75</v>
      </c>
      <c r="J9" s="9">
        <v>3.16</v>
      </c>
      <c r="K9" s="5">
        <v>220</v>
      </c>
      <c r="L9" s="9">
        <v>14.38</v>
      </c>
      <c r="M9" s="9">
        <v>70.97</v>
      </c>
      <c r="N9" s="8">
        <v>639</v>
      </c>
      <c r="O9" s="9">
        <v>111.07</v>
      </c>
    </row>
    <row r="10" spans="1:15" x14ac:dyDescent="0.2">
      <c r="A10" s="12">
        <v>2015</v>
      </c>
      <c r="B10" s="8">
        <v>363</v>
      </c>
      <c r="C10" s="9">
        <v>53.1</v>
      </c>
      <c r="D10" s="9">
        <v>146.29</v>
      </c>
      <c r="E10" s="5">
        <v>268</v>
      </c>
      <c r="F10" s="14">
        <f t="shared" si="0"/>
        <v>0.4247226624405705</v>
      </c>
      <c r="G10" s="9">
        <v>4.3899999999999997</v>
      </c>
      <c r="H10" s="5">
        <v>61</v>
      </c>
      <c r="I10" s="9">
        <v>71.91</v>
      </c>
      <c r="J10" s="9">
        <v>2.35</v>
      </c>
      <c r="K10" s="5">
        <v>207</v>
      </c>
      <c r="L10" s="9">
        <v>11.37</v>
      </c>
      <c r="M10" s="9">
        <v>59.84</v>
      </c>
      <c r="N10" s="8">
        <v>631</v>
      </c>
      <c r="O10" s="9">
        <v>94.84</v>
      </c>
    </row>
    <row r="11" spans="1:15" x14ac:dyDescent="0.2">
      <c r="A11" s="12">
        <v>2016</v>
      </c>
      <c r="B11" s="8">
        <v>398</v>
      </c>
      <c r="C11" s="9">
        <v>45.86</v>
      </c>
      <c r="D11" s="9">
        <v>115.22</v>
      </c>
      <c r="E11" s="5">
        <v>226</v>
      </c>
      <c r="F11" s="14">
        <f t="shared" si="0"/>
        <v>0.36217948717948717</v>
      </c>
      <c r="G11" s="9">
        <v>1.38</v>
      </c>
      <c r="H11" s="5">
        <v>59</v>
      </c>
      <c r="I11" s="9">
        <v>23.45</v>
      </c>
      <c r="J11" s="9">
        <v>2.0499999999999998</v>
      </c>
      <c r="K11" s="5">
        <v>167</v>
      </c>
      <c r="L11" s="9">
        <v>12.27</v>
      </c>
      <c r="M11" s="9">
        <v>49.29</v>
      </c>
      <c r="N11" s="3">
        <v>624</v>
      </c>
      <c r="O11" s="9">
        <v>78.989999999999995</v>
      </c>
    </row>
    <row r="12" spans="1:15" x14ac:dyDescent="0.2">
      <c r="A12" s="12">
        <v>2017</v>
      </c>
      <c r="B12" s="8">
        <v>439</v>
      </c>
      <c r="C12" s="9">
        <v>90.05</v>
      </c>
      <c r="D12" s="9">
        <v>205.13</v>
      </c>
      <c r="E12" s="5">
        <v>253</v>
      </c>
      <c r="F12" s="14">
        <f t="shared" si="0"/>
        <v>0.36560693641618497</v>
      </c>
      <c r="G12" s="9">
        <v>3.8</v>
      </c>
      <c r="H12" s="5">
        <v>63</v>
      </c>
      <c r="I12" s="9">
        <v>60.38</v>
      </c>
      <c r="J12" s="9">
        <v>2.7</v>
      </c>
      <c r="K12" s="5">
        <v>190</v>
      </c>
      <c r="L12" s="9">
        <v>14.21</v>
      </c>
      <c r="M12" s="9">
        <v>96.56</v>
      </c>
      <c r="N12" s="8">
        <v>692</v>
      </c>
      <c r="O12" s="9">
        <v>139.53</v>
      </c>
    </row>
  </sheetData>
  <sortState ref="A2:N12">
    <sortCondition ref="A2:A1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2020-05-06T19:46:06Z</dcterms:created>
  <dcterms:modified xsi:type="dcterms:W3CDTF">2020-05-07T17:51:16Z</dcterms:modified>
</cp:coreProperties>
</file>