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50" windowWidth="24720" windowHeight="9030"/>
  </bookViews>
  <sheets>
    <sheet name="aris_2017prospector_runned" sheetId="1" r:id="rId1"/>
  </sheets>
  <calcPr calcId="0"/>
</workbook>
</file>

<file path=xl/calcChain.xml><?xml version="1.0" encoding="utf-8"?>
<calcChain xmlns="http://schemas.openxmlformats.org/spreadsheetml/2006/main">
  <c r="AX10" i="1" l="1"/>
  <c r="AX9" i="1"/>
  <c r="AX8" i="1"/>
  <c r="AX7" i="1"/>
  <c r="AX6" i="1"/>
  <c r="AX5" i="1"/>
  <c r="AX4" i="1"/>
</calcChain>
</file>

<file path=xl/sharedStrings.xml><?xml version="1.0" encoding="utf-8"?>
<sst xmlns="http://schemas.openxmlformats.org/spreadsheetml/2006/main" count="4861" uniqueCount="2504">
  <si>
    <t>rep_no</t>
  </si>
  <si>
    <t>cnf_prd</t>
  </si>
  <si>
    <t>aff_dt</t>
  </si>
  <si>
    <t>gwrk_typs</t>
  </si>
  <si>
    <t>claim_val</t>
  </si>
  <si>
    <t>title</t>
  </si>
  <si>
    <t>rep_yr</t>
  </si>
  <si>
    <t>wrk_yr</t>
  </si>
  <si>
    <t>conf_ldate</t>
  </si>
  <si>
    <t>conf_adate</t>
  </si>
  <si>
    <t>aff_ndate</t>
  </si>
  <si>
    <t>aff_adate</t>
  </si>
  <si>
    <t>page_ct</t>
  </si>
  <si>
    <t>prpty_nm</t>
  </si>
  <si>
    <t>nts_maps</t>
  </si>
  <si>
    <t>bcgs_maps</t>
  </si>
  <si>
    <t>lat83_deg</t>
  </si>
  <si>
    <t>lat83_min</t>
  </si>
  <si>
    <t>lat83_sec</t>
  </si>
  <si>
    <t>lon83_deg</t>
  </si>
  <si>
    <t>lon83_min</t>
  </si>
  <si>
    <t>lon83_sec</t>
  </si>
  <si>
    <t>zone83</t>
  </si>
  <si>
    <t>north83</t>
  </si>
  <si>
    <t>east83</t>
  </si>
  <si>
    <t>lat83</t>
  </si>
  <si>
    <t>long83</t>
  </si>
  <si>
    <t>com_cds</t>
  </si>
  <si>
    <t>camp_cd</t>
  </si>
  <si>
    <t>geo_sum</t>
  </si>
  <si>
    <t>reg_geo</t>
  </si>
  <si>
    <t>info_cls</t>
  </si>
  <si>
    <t>mdiv_cds</t>
  </si>
  <si>
    <t>mdiv_nmx</t>
  </si>
  <si>
    <t>mdiv_nms</t>
  </si>
  <si>
    <t>claim_nmx</t>
  </si>
  <si>
    <t>minf_nox</t>
  </si>
  <si>
    <t>camp_nm</t>
  </si>
  <si>
    <t>claim_nms</t>
  </si>
  <si>
    <t>gwrk_nmx</t>
  </si>
  <si>
    <t>gwrk_nms</t>
  </si>
  <si>
    <t>rel_ars</t>
  </si>
  <si>
    <t>oper_nms</t>
  </si>
  <si>
    <t>own_nms</t>
  </si>
  <si>
    <t>auth_nms</t>
  </si>
  <si>
    <t>com_nms</t>
  </si>
  <si>
    <t>kwl_nms</t>
  </si>
  <si>
    <t>MERG_SPENT</t>
  </si>
  <si>
    <t>DOLL_INX</t>
  </si>
  <si>
    <t>doll_86</t>
  </si>
  <si>
    <t>CPIdex1992</t>
  </si>
  <si>
    <t>doll_92</t>
  </si>
  <si>
    <t>CPIdex2002</t>
  </si>
  <si>
    <t>doll_02</t>
  </si>
  <si>
    <t>URL</t>
  </si>
  <si>
    <t>GEOL:GEOC:</t>
  </si>
  <si>
    <t>Geological and Geochemical Assessment Report</t>
  </si>
  <si>
    <t>Buck</t>
  </si>
  <si>
    <t>093L07E:</t>
  </si>
  <si>
    <t>093L037:</t>
  </si>
  <si>
    <t>AU:AG:ZN:</t>
  </si>
  <si>
    <t>SMI</t>
  </si>
  <si>
    <t>OMIN:</t>
  </si>
  <si>
    <t>Omineca</t>
  </si>
  <si>
    <t>1045597,&lt;br&gt;1045609</t>
  </si>
  <si>
    <t>093L  005, 093L  009</t>
  </si>
  <si>
    <t>1045597, 1045609</t>
  </si>
  <si>
    <t>Geological,&lt;br&gt;Geochemical</t>
  </si>
  <si>
    <t>Geological, Geochemical</t>
  </si>
  <si>
    <t>02367, 06304, 06484, 06737, 06912, 10166, 11976, 13425, 14698, 18665, 18666, 19229, 19879, 19883, 19889, 27423, 27716, 36298, 36452, 36463, 36531</t>
  </si>
  <si>
    <t>Billingsley, Richard John</t>
  </si>
  <si>
    <t>Sookochoff, Laurence</t>
  </si>
  <si>
    <t>Gold, Silver, Zinc</t>
  </si>
  <si>
    <t>Jurassic, Hazelton Group, Cretaceous, Skeena Group, Kitsuns Creek Formation, Conglomerates, Telkwa Formation, Calc-alkaline volcanics, Kasalka Group, Andesitic volcanics, Bulkley Plutonic Suite, Buck Creek Formation, Basaltic volcanics</t>
  </si>
  <si>
    <t>http://aris.empr.gov.bc.ca/search.asp?mode=repsum&amp;rep_no=36575</t>
  </si>
  <si>
    <t>GEOC:</t>
  </si>
  <si>
    <t>Geochemical Sampling</t>
  </si>
  <si>
    <t>Independence</t>
  </si>
  <si>
    <t>104A04W:</t>
  </si>
  <si>
    <t>104A001:</t>
  </si>
  <si>
    <t>AG:AU:CU:PB:ZN:</t>
  </si>
  <si>
    <t>SKEE:</t>
  </si>
  <si>
    <t>Skeena</t>
  </si>
  <si>
    <t>402839,&lt;br&gt;597897,&lt;br&gt;597896</t>
  </si>
  <si>
    <t>104A  033, 104A  034, 104A  037, 104A  038, 104A  040, 104A  073, 104A  131, 104A  132</t>
  </si>
  <si>
    <t>Stewart Camp</t>
  </si>
  <si>
    <t>402839, 597897, 597896</t>
  </si>
  <si>
    <t>Geochemical</t>
  </si>
  <si>
    <t>07841, 16082, 17628, 21367, 23485, 35249, 36124</t>
  </si>
  <si>
    <t>Bailey, David G.</t>
  </si>
  <si>
    <t>Silver, Gold, Copper, Lead, Zinc</t>
  </si>
  <si>
    <t>Jurassic, Eocene, Hazelton Group, Unuk River Formation, Andesites, Rhyolites, Granodiorites, Diorites, Dykes, Chalcopyrite, Pyrite, Sphalerite, Galena, Betty Creek Formation, Volcaniclastic rocks, Mount Dilworth Formation</t>
  </si>
  <si>
    <t>http://aris.empr.gov.bc.ca/search.asp?mode=repsum&amp;rep_no=36576</t>
  </si>
  <si>
    <t>GEOL:</t>
  </si>
  <si>
    <t>Highland Valley Project Geology</t>
  </si>
  <si>
    <t>Highland Valley</t>
  </si>
  <si>
    <t>092I07W:</t>
  </si>
  <si>
    <t>092I036:</t>
  </si>
  <si>
    <t>CU:MO:</t>
  </si>
  <si>
    <t>KAM</t>
  </si>
  <si>
    <t>NICO:</t>
  </si>
  <si>
    <t>Nicola</t>
  </si>
  <si>
    <t>1041000,&lt;br&gt;1041003,&lt;br&gt;1041007</t>
  </si>
  <si>
    <t>092ISE093</t>
  </si>
  <si>
    <t>Highland Valley Camp</t>
  </si>
  <si>
    <t>1041000, 1041003, 1041007</t>
  </si>
  <si>
    <t>Geological</t>
  </si>
  <si>
    <t>00451, 00737, 00749, 00764, 04043, 04056, 07494, 22839, 24884, 25286, 34867, 36189</t>
  </si>
  <si>
    <t>Maddin, C. Hugh (FMC 116570)</t>
  </si>
  <si>
    <t>Goldsmith, Locke B. (FMC #109865)</t>
  </si>
  <si>
    <t>Copper, Molybdenum/Molybdenite</t>
  </si>
  <si>
    <t>Triassic, Nicola Group, Andesitic volcanics, Guichon Creek Batholith, Highland Valley Phase, Chataway phase, Chataway granodiorite, Granodiorites, Quartz diorites, Triassic-Jurassic</t>
  </si>
  <si>
    <t>http://aris.empr.gov.bc.ca/search.asp?mode=repsum&amp;rep_no=36583</t>
  </si>
  <si>
    <t>PROS:GEOC:</t>
  </si>
  <si>
    <t>2017 Assessment Report on the Sun River Gold Silver Base Metal Property</t>
  </si>
  <si>
    <t>Sun River</t>
  </si>
  <si>
    <t>092J06E:</t>
  </si>
  <si>
    <t>092J025:</t>
  </si>
  <si>
    <t>AU:AG:CU:PB:ZN:</t>
  </si>
  <si>
    <t>NAN</t>
  </si>
  <si>
    <t>VANC:</t>
  </si>
  <si>
    <t>Vancouver</t>
  </si>
  <si>
    <t>SUN RIVER</t>
  </si>
  <si>
    <t>092JW 007</t>
  </si>
  <si>
    <t>Alta Lake Camp</t>
  </si>
  <si>
    <t>Prospecting,&lt;br&gt;Geochemical</t>
  </si>
  <si>
    <t>Prospecting, Geochemical</t>
  </si>
  <si>
    <t>18172, 19494, 20489, 23598, 27143</t>
  </si>
  <si>
    <t>Morton, James W. (Bill) . (FMC# 118981)</t>
  </si>
  <si>
    <t>Gold, Silver, Copper, Lead, Zinc</t>
  </si>
  <si>
    <t>Cretaceous, Gambier Group, Jurassic-Cretaceous, Granites, Stocks, Triassic, Volcaniclastic rocks, Metavolcanics, Tuffs, Diorites, Pyrite, Pyrrhotite, Argillites</t>
  </si>
  <si>
    <t>http://aris.empr.gov.bc.ca/search.asp?mode=repsum&amp;rep_no=36589</t>
  </si>
  <si>
    <t>Assessment Report on Mord Property</t>
  </si>
  <si>
    <t>Mord</t>
  </si>
  <si>
    <t>082L12E:</t>
  </si>
  <si>
    <t>082L052:</t>
  </si>
  <si>
    <t>ZE:DE:</t>
  </si>
  <si>
    <t>KAML:</t>
  </si>
  <si>
    <t>Kamloops</t>
  </si>
  <si>
    <t>520398,&lt;br&gt;534028</t>
  </si>
  <si>
    <t>082LNW091</t>
  </si>
  <si>
    <t>520398, 534028</t>
  </si>
  <si>
    <t>10988, 25071, 31020, 34744, 36071</t>
  </si>
  <si>
    <t>Marlow, Jeremy (FMC# 140671)</t>
  </si>
  <si>
    <t>Zeolite, Diatomite</t>
  </si>
  <si>
    <t>Eocene, Kamloops Group, Zeolites, Volcanic rocks, Mordenite, Clinoptilolite</t>
  </si>
  <si>
    <t>http://aris.empr.gov.bc.ca/search.asp?mode=repsum&amp;rep_no=36598</t>
  </si>
  <si>
    <t>Geological and Geochemical Report</t>
  </si>
  <si>
    <t>Gibraltar</t>
  </si>
  <si>
    <t>082J05E:</t>
  </si>
  <si>
    <t>082J032:</t>
  </si>
  <si>
    <t>SI:</t>
  </si>
  <si>
    <t>CRA</t>
  </si>
  <si>
    <t>GOLD:</t>
  </si>
  <si>
    <t>Golden</t>
  </si>
  <si>
    <t>1047388,&lt;br&gt;1047389</t>
  </si>
  <si>
    <t>082JSW001</t>
  </si>
  <si>
    <t>1047388, 1047389</t>
  </si>
  <si>
    <t>Kikauka, Andris (FMC # 114051)</t>
  </si>
  <si>
    <t>Rodgers, Glen M. (FMC#123054); Kikauka, Andris (FMC # 114051)</t>
  </si>
  <si>
    <t>Silica</t>
  </si>
  <si>
    <t>Cambrian-Ordovician, Limestones, Slates, Siltstones, Argillites, Quartzites, Mount Wilson Formation, Silica</t>
  </si>
  <si>
    <t>http://aris.empr.gov.bc.ca/search.asp?mode=repsum&amp;rep_no=36599</t>
  </si>
  <si>
    <t>GEOL:GEOP:PHYS:GEOC:</t>
  </si>
  <si>
    <t>Airborne Magnetic and Radiometric Surveys and Geological Mapping and Sampling</t>
  </si>
  <si>
    <t>Ultimate</t>
  </si>
  <si>
    <t>092G10E:</t>
  </si>
  <si>
    <t>092G067:</t>
  </si>
  <si>
    <t>NWES:</t>
  </si>
  <si>
    <t>New Westminster</t>
  </si>
  <si>
    <t>984143,&lt;br&gt;984144,&lt;br&gt;984147,&lt;br&gt;984148</t>
  </si>
  <si>
    <t>092GNE014</t>
  </si>
  <si>
    <t>984143, 984144, 984147, 984148</t>
  </si>
  <si>
    <t>Geological,&lt;br&gt;Geophysical,&lt;br&gt;Physical,&lt;br&gt;Geochemical</t>
  </si>
  <si>
    <t>Geological, Geophysical, Physical, Geochemical</t>
  </si>
  <si>
    <t>00782, 01569, 03906, 04513, 12793, 33563, 35975</t>
  </si>
  <si>
    <t>Ivor Ventures (FMC 276663)</t>
  </si>
  <si>
    <t>Ostler, John (FMC # 120383)</t>
  </si>
  <si>
    <t>Jurassic, Quartz diorites, Coast Plutonic Complex, Roof pendants, Harrison Lake Formation, Andesites, Dacites, Pyrite, Chalcopyrite, Bornite, Digital data airborne geophysics, Porphyritic intrusions, Quartz Feldspar Porphyries, Potassic alteration</t>
  </si>
  <si>
    <t>http://aris.empr.gov.bc.ca/search.asp?mode=repsum&amp;rep_no=36621</t>
  </si>
  <si>
    <t>GEOL:GEOC:PHYS:</t>
  </si>
  <si>
    <t>Geomorphological and Geological Surveys</t>
  </si>
  <si>
    <t>Spillway</t>
  </si>
  <si>
    <t>082G12E:</t>
  </si>
  <si>
    <t>082G063:</t>
  </si>
  <si>
    <t>AU:</t>
  </si>
  <si>
    <t>FORT:</t>
  </si>
  <si>
    <t>Fort Steele</t>
  </si>
  <si>
    <t>1047275,&lt;br&gt;1027747</t>
  </si>
  <si>
    <t>1047275, 1027747</t>
  </si>
  <si>
    <t>Geological,&lt;br&gt;Geochemical,&lt;br&gt;Physical</t>
  </si>
  <si>
    <t>Geological, Geochemical, Physical</t>
  </si>
  <si>
    <t>00281, 15913, 23399, 25972, 26942, 27200</t>
  </si>
  <si>
    <t>Gold</t>
  </si>
  <si>
    <t>Proterozoic, Purcell Supergroup, Creston Formation, Aldridge Formation, Greywackes, Wackes, Conglomerate turbidites, Placers, Placer gold</t>
  </si>
  <si>
    <t>http://aris.empr.gov.bc.ca/search.asp?mode=repsum&amp;rep_no=36622</t>
  </si>
  <si>
    <t>GEOP:</t>
  </si>
  <si>
    <t>Radioactivity Survey</t>
  </si>
  <si>
    <t>Bisson</t>
  </si>
  <si>
    <t>093O12W:</t>
  </si>
  <si>
    <t>093O051:</t>
  </si>
  <si>
    <t>RE:</t>
  </si>
  <si>
    <t>PRG</t>
  </si>
  <si>
    <t>093O  059</t>
  </si>
  <si>
    <t>Geophysical</t>
  </si>
  <si>
    <t>32770, 28877</t>
  </si>
  <si>
    <t>Prior, Glen</t>
  </si>
  <si>
    <t>Rhenium</t>
  </si>
  <si>
    <t>Cretaceous-Tertiary, Wolverine Range Plutonic Suite, Granodiorites, Gneisses, Pegmatites, Orthogneisses, Allanite</t>
  </si>
  <si>
    <t>http://aris.empr.gov.bc.ca/search.asp?mode=repsum&amp;rep_no=36721</t>
  </si>
  <si>
    <t>Geochemical Assessment Report</t>
  </si>
  <si>
    <t>Camborne</t>
  </si>
  <si>
    <t>082K13E:</t>
  </si>
  <si>
    <t>082K072:</t>
  </si>
  <si>
    <t>REVL:</t>
  </si>
  <si>
    <t>Revelstoke</t>
  </si>
  <si>
    <t>1042495,&lt;br&gt;1042496</t>
  </si>
  <si>
    <t>082KNW044, 082KNW045, 082KNW048, 082KNW049, 082KNW063, 082KNW146</t>
  </si>
  <si>
    <t>1042495, 1042496</t>
  </si>
  <si>
    <t>13202, 16724, 19018, 29513, 33523, 35310, 35962, 36664</t>
  </si>
  <si>
    <t>Shearer, Johan Tom FMC 124452</t>
  </si>
  <si>
    <t>Cambrian-Devonian, Lardeau Group, Jowett Formation, Basaltic volcanic rocks, Broadview Formation, Limestones, Slates, Siltstones, Argillites, Polymetallic Veins, Pyrite, Galena, Sphalerite, Chalcopyrite</t>
  </si>
  <si>
    <t>http://aris.empr.gov.bc.ca/search.asp?mode=repsum&amp;rep_no=36722</t>
  </si>
  <si>
    <t>Geology Report</t>
  </si>
  <si>
    <t>Son of Captain</t>
  </si>
  <si>
    <t>082F01E:</t>
  </si>
  <si>
    <t>082F019:</t>
  </si>
  <si>
    <t>PB:ZN:AG:</t>
  </si>
  <si>
    <t>NELS:</t>
  </si>
  <si>
    <t>Nelson</t>
  </si>
  <si>
    <t>1052451,&lt;br&gt;1052452,&lt;br&gt;1052453,&lt;br&gt;1019229,&lt;br&gt;1052454,&lt;br&gt;1052455</t>
  </si>
  <si>
    <t>Purcell Belt (Sullivan)</t>
  </si>
  <si>
    <t>1052451, 1052452, 1052453, 1019229, 1052454, 1052455</t>
  </si>
  <si>
    <t>18153, 23818, 25817, 34224, 35027, 35949</t>
  </si>
  <si>
    <t>Kennedy, Robert Duncan Craig</t>
  </si>
  <si>
    <t>Lead, Zinc, Silver</t>
  </si>
  <si>
    <t>Proterozoic, Purcell Supergroup, Aldridge Formation, Argillites, Greywackes, Wackes, Conglomerate turbidites, Quartz veins, Sericite alteration, Carbonate alteration, Chlorite alteration, Gabbros, Moyie sills, Tourmaline</t>
  </si>
  <si>
    <t>http://aris.empr.gov.bc.ca/search.asp?mode=repsum&amp;rep_no=36723</t>
  </si>
  <si>
    <t>GEOL:GEOP:GEOC:</t>
  </si>
  <si>
    <t>2017 geological report</t>
  </si>
  <si>
    <t>Jack White</t>
  </si>
  <si>
    <t>092H14W:</t>
  </si>
  <si>
    <t>092H094:</t>
  </si>
  <si>
    <t>CU:AU:AG:</t>
  </si>
  <si>
    <t>1042327,&lt;br&gt;1042385,&lt;br&gt;1042386</t>
  </si>
  <si>
    <t>092HNW026</t>
  </si>
  <si>
    <t>1042327, 1042385, 1042386</t>
  </si>
  <si>
    <t>Geological,&lt;br&gt;Geophysical,&lt;br&gt;Geochemical</t>
  </si>
  <si>
    <t>Geological, Geophysical, Geochemical</t>
  </si>
  <si>
    <t>Wladichuk, Raymond Edward</t>
  </si>
  <si>
    <t>Paul, Christopher Ryan (FMC 269478)</t>
  </si>
  <si>
    <t>Copper, Gold, Silver</t>
  </si>
  <si>
    <t>Paleozoic-Mesozoic, Limestones, Marbles, Calcareous sedimentary rocks, Permian-Jurassic, Diorites, Magnetite, Pyrite, Pyrrhotite, Chalcopyrite, Hematite, Skarns</t>
  </si>
  <si>
    <t>http://aris.empr.gov.bc.ca/search.asp?mode=repsum&amp;rep_no=36746</t>
  </si>
  <si>
    <t>UAV Survey and Bulk Sampling</t>
  </si>
  <si>
    <t>DeCosMOS</t>
  </si>
  <si>
    <t>092M13W:</t>
  </si>
  <si>
    <t>092M091:</t>
  </si>
  <si>
    <t>CY:</t>
  </si>
  <si>
    <t>wh7052</t>
  </si>
  <si>
    <t>092M  019</t>
  </si>
  <si>
    <t>22733, 34671, 35584</t>
  </si>
  <si>
    <t>King Island Clay</t>
  </si>
  <si>
    <t>Lewis, Case</t>
  </si>
  <si>
    <t>Clay</t>
  </si>
  <si>
    <t>Jurassic-Cretaceous, Orthogneisses, Marine sediments, Clays, Glacial deposits, Coast Plutonic Complex, Quartz monzonites, Quartz diorites</t>
  </si>
  <si>
    <t>http://aris.empr.gov.bc.ca/search.asp?mode=repsum&amp;rep_no=36749</t>
  </si>
  <si>
    <t>PROS:</t>
  </si>
  <si>
    <t>Prospecting Report</t>
  </si>
  <si>
    <t>Bear Mtn.</t>
  </si>
  <si>
    <t>092H05E:</t>
  </si>
  <si>
    <t>092H022:</t>
  </si>
  <si>
    <t>AE:GN:</t>
  </si>
  <si>
    <t>1049653,&lt;br&gt;1049656</t>
  </si>
  <si>
    <t>092HSW008</t>
  </si>
  <si>
    <t>1049653, 1049656</t>
  </si>
  <si>
    <t>Prospecting</t>
  </si>
  <si>
    <t>01879, 22502, 22353</t>
  </si>
  <si>
    <t>Bridge, David J.</t>
  </si>
  <si>
    <t>Agate, Garnet</t>
  </si>
  <si>
    <t>Devonian-Permian, Chilliwack Group, Sedimentary rocks, Limestones, Agates, Jasper, Skarns, Chalcopyrite, Magnetite, Pyrite, Molybdenite, Bornite, Garnet pyroxene skarns</t>
  </si>
  <si>
    <t>http://aris.empr.gov.bc.ca/search.asp?mode=repsum&amp;rep_no=36750</t>
  </si>
  <si>
    <t>2016 Geological and Soil Geochemical Program</t>
  </si>
  <si>
    <t>Nik</t>
  </si>
  <si>
    <t>094D09E:</t>
  </si>
  <si>
    <t>094D070:</t>
  </si>
  <si>
    <t>CU:MO:AU:</t>
  </si>
  <si>
    <t>094D  162</t>
  </si>
  <si>
    <t>24408, 34392</t>
  </si>
  <si>
    <t>Walcott, Alexander</t>
  </si>
  <si>
    <t>Walcott, Alexander; Kocan, Thomas</t>
  </si>
  <si>
    <t>C.J. Greig &amp; Associates</t>
  </si>
  <si>
    <t>Copper, Molybdenum/Molybdenite, Gold</t>
  </si>
  <si>
    <t>Triassic, Takla Group, Volcanic rocks, Pennsylvanian-Permian, Lay Range Assemblage, Marine sedimentary and volcanic rocks, Ultramafic rocks, Pyrite, Chalcopyrite</t>
  </si>
  <si>
    <t>http://aris.empr.gov.bc.ca/search.asp?mode=repsum&amp;rep_no=36756</t>
  </si>
  <si>
    <t>Airborne Geophysics and Geology</t>
  </si>
  <si>
    <t>Dolly Varden A Project</t>
  </si>
  <si>
    <t>103P12E:</t>
  </si>
  <si>
    <t>103P063:</t>
  </si>
  <si>
    <t>AU:AG:</t>
  </si>
  <si>
    <t>1042516,&lt;br&gt;1042595,&lt;br&gt;1042597,&lt;br&gt;1042602,&lt;br&gt;1050124,&lt;br&gt;1050125</t>
  </si>
  <si>
    <t>Alice Arm - Anyox Area</t>
  </si>
  <si>
    <t>1042516, 1042595, 1042597, 1042602, 1050124, 1050125</t>
  </si>
  <si>
    <t>21142, 21399</t>
  </si>
  <si>
    <t>Goldsmith, Locke B. (FMC #109865); Granby Gold Inc.</t>
  </si>
  <si>
    <t>Gold, Silver</t>
  </si>
  <si>
    <t>Triassic, Stuhini Group, Volcanic flows, Volcaniclastic rocks, Clastic sediments, Jurassic, Hazelton Group, Intermediate volcanics, Coarse Clastic Sedimentary Rocks, Mudstones, Siltstones, Shales, Basaltic volcanic rocks, Digital data airborne geophysics</t>
  </si>
  <si>
    <t>http://aris.empr.gov.bc.ca/search.asp?mode=repsum&amp;rep_no=36757</t>
  </si>
  <si>
    <t>Geological and Geochemical (Soil Sampling)</t>
  </si>
  <si>
    <t>Birch</t>
  </si>
  <si>
    <t>093A06W:</t>
  </si>
  <si>
    <t>093A044:</t>
  </si>
  <si>
    <t>CU:AU:</t>
  </si>
  <si>
    <t>CBOO:</t>
  </si>
  <si>
    <t>Cariboo</t>
  </si>
  <si>
    <t>518961,&lt;br&gt;519859</t>
  </si>
  <si>
    <t>093A  077, 093A  155</t>
  </si>
  <si>
    <t>Cariboo - Quesnel Belt</t>
  </si>
  <si>
    <t>518961, 519859</t>
  </si>
  <si>
    <t>04860, 05086, 05151, 05533, 08261, 09750, 09925, 12805, 14178, 15048, 15453, 16153, 17047, 18055, 20106, 20381, 21620, 22086, 24212, 25491, 28558, 30187, 32296, 32947, 35285, 36122</t>
  </si>
  <si>
    <t>Durfeld, Rudolf M.</t>
  </si>
  <si>
    <t>Copper, Gold</t>
  </si>
  <si>
    <t>Triassic, Nicola Group, Basaltic volcanic rocks, Volcaniclastic rocks, Triassic-Jurassic, Stocks, Syenites, Monzonites, Syenite stocks, Propylitic alteration, Potassic alteration, Chalcopyrite, Pyrite, Pyrrhotite</t>
  </si>
  <si>
    <t>http://aris.empr.gov.bc.ca/search.asp?mode=repsum&amp;rep_no=36758</t>
  </si>
  <si>
    <t>Geological Report</t>
  </si>
  <si>
    <t>Rhod</t>
  </si>
  <si>
    <t>093B01W:</t>
  </si>
  <si>
    <t>093B029:</t>
  </si>
  <si>
    <t>RO:</t>
  </si>
  <si>
    <t>Rhodonite</t>
  </si>
  <si>
    <t>Permian-Triassic, Cache Creek Complex, Marine sedimentary and volcanic rocks, Rhodonite</t>
  </si>
  <si>
    <t>http://aris.empr.gov.bc.ca/search.asp?mode=repsum&amp;rep_no=36759</t>
  </si>
  <si>
    <t>GEOP:PHYS:</t>
  </si>
  <si>
    <t>Geological and Geophysical Report</t>
  </si>
  <si>
    <t>Goldsmith</t>
  </si>
  <si>
    <t>082K06E:</t>
  </si>
  <si>
    <t>082K035:</t>
  </si>
  <si>
    <t>SLOC:</t>
  </si>
  <si>
    <t>Slocan</t>
  </si>
  <si>
    <t>Swede 2,&lt;br&gt;Goldsmith,&lt;br&gt;Morning</t>
  </si>
  <si>
    <t>082KSW087, 082KSW088, 082KSW108, 082KSW122</t>
  </si>
  <si>
    <t>Swede 2, Goldsmith, Morning</t>
  </si>
  <si>
    <t>Geophysical,&lt;br&gt;Physical</t>
  </si>
  <si>
    <t>Geophysical, Physical</t>
  </si>
  <si>
    <t>28325, 29172, 31015</t>
  </si>
  <si>
    <t>Denny, Jack</t>
  </si>
  <si>
    <t>Dandy, Linda; Cook, Frederick A.</t>
  </si>
  <si>
    <t>Cambrian, Jowett Formation, Chlorite schists, Basalts, Granodiorites, Mudstones, Siltstones, Lardeau Group</t>
  </si>
  <si>
    <t>http://aris.empr.gov.bc.ca/search.asp?mode=repsum&amp;rep_no=36773</t>
  </si>
  <si>
    <t>Squam</t>
  </si>
  <si>
    <t>092G14W:</t>
  </si>
  <si>
    <t>092G094:</t>
  </si>
  <si>
    <t>GS:</t>
  </si>
  <si>
    <t>Gemstones</t>
  </si>
  <si>
    <t>Jurassic, Quartz diorites, Glaciofluvial deposits, Epidote, Coast Plutonic Complex</t>
  </si>
  <si>
    <t>http://aris.empr.gov.bc.ca/search.asp?mode=repsum&amp;rep_no=36782</t>
  </si>
  <si>
    <t>2017 Geochemical Sampling</t>
  </si>
  <si>
    <t>Treasure Mountain West</t>
  </si>
  <si>
    <t>092H06E:</t>
  </si>
  <si>
    <t>092H045:</t>
  </si>
  <si>
    <t>AU:AG:PB:ZN:</t>
  </si>
  <si>
    <t>SIMK:NWES:</t>
  </si>
  <si>
    <t>Similkameen,&lt;br&gt;New Westminster</t>
  </si>
  <si>
    <t>Similkameen, New Westminster</t>
  </si>
  <si>
    <t>537119,&lt;br&gt;640923,&lt;br&gt;640943</t>
  </si>
  <si>
    <t>092HSW022, 092HSW045, 092HSW047, 092HSW074, 092HSW117, 092HSW153</t>
  </si>
  <si>
    <t>Coquihalla Gold Belt</t>
  </si>
  <si>
    <t>537119, 640923, 640943</t>
  </si>
  <si>
    <t>09514, 11455, 14714, 17020, 17117, 18341, 29382, 29491, 29492, 29493, 30410, 30411, 30655, 31220, 31784, 32137, 34807, 35938, 36641</t>
  </si>
  <si>
    <t>Anderson, Christopher Ross (200143)</t>
  </si>
  <si>
    <t>Delong, R.C. (Cam)</t>
  </si>
  <si>
    <t>Gold, Silver, Lead, Zinc</t>
  </si>
  <si>
    <t>Jurassic, Dewdney Creek Formation, Coarse Clastic Sedimentary Rocks, Eocene, Granodiorites, Cretaceous, Pasayten Group, Pyrrhotite, Pyrite, Metasediments, Galena, Sphalerite, Chalcopyrite, Ladner Group</t>
  </si>
  <si>
    <t>http://aris.empr.gov.bc.ca/search.asp?mode=repsum&amp;rep_no=36802</t>
  </si>
  <si>
    <t>Geochemical Report</t>
  </si>
  <si>
    <t>Johnson Creek</t>
  </si>
  <si>
    <t>082M04W:</t>
  </si>
  <si>
    <t>082M011:</t>
  </si>
  <si>
    <t>AG:PB:ZN:AU:CU:SB:</t>
  </si>
  <si>
    <t>Gal, Leonard</t>
  </si>
  <si>
    <t>Silver, Lead, Zinc, Gold, Copper, Antimony</t>
  </si>
  <si>
    <t>Devonian-Mississippian, Eagle Bay Assemblage, Foghorn Mountain Unit, Andesitic volcanics</t>
  </si>
  <si>
    <t>http://aris.empr.gov.bc.ca/search.asp?mode=repsum&amp;rep_no=36803</t>
  </si>
  <si>
    <t>Geophysical Report</t>
  </si>
  <si>
    <t>Carlson</t>
  </si>
  <si>
    <t>103I09W:</t>
  </si>
  <si>
    <t>103I079:</t>
  </si>
  <si>
    <t>MO:CU:AG:AU:</t>
  </si>
  <si>
    <t>carlson</t>
  </si>
  <si>
    <t>103I  233, 103I  234, 103I  252, 103I  255</t>
  </si>
  <si>
    <t>27233, 27499, 27817, 28109, 30257, 32186, 33429, 34602, 35252, 35951, 32967, 36389</t>
  </si>
  <si>
    <t>Kurz, Gary W.</t>
  </si>
  <si>
    <t>Bysouth, Garry D.; Kurz, Gary W.</t>
  </si>
  <si>
    <t>Bysouth, Garry D.</t>
  </si>
  <si>
    <t>Molybdenum/Molybdenite, Copper, Silver, Gold</t>
  </si>
  <si>
    <t>Jurassic, Hazelton Group, Cretaceous-Paleogene, Quartz diorites, Kitselas Volcanics, Eocene, Carpenter Creek Putonic Suite, Granites, Granodiorites, Greenstones, Quartz carbonate veins, Quartz veins, Quartz-carbonate veins, Pyrite, Molybdenite, Chalcopyrite, Malachite, Magnetite</t>
  </si>
  <si>
    <t>http://aris.empr.gov.bc.ca/search.asp?mode=repsum&amp;rep_no=36808</t>
  </si>
  <si>
    <t>Fire</t>
  </si>
  <si>
    <t>092G16E:</t>
  </si>
  <si>
    <t>092G079:</t>
  </si>
  <si>
    <t>AU:AG:CU:ZN:</t>
  </si>
  <si>
    <t>1047933,&lt;br&gt;1047935</t>
  </si>
  <si>
    <t>082GNE032</t>
  </si>
  <si>
    <t>Lillooet River - Harrison Lake Belt</t>
  </si>
  <si>
    <t>1047933, 1047935</t>
  </si>
  <si>
    <t>09783, 12217, 14663, 17508, 27667, 28141, 33324, 33008, 32266</t>
  </si>
  <si>
    <t>Gold, Silver, Copper, Zinc</t>
  </si>
  <si>
    <t>Cretaceous, Fire Creek Group, Brokenback Hill Formation, Conglomerates, Tuffs, Phyllites, Gambier Group, Pyrite, Pyrrhotite, Chalcopyrite, Sphalerite, Galena, Arsenopyrite</t>
  </si>
  <si>
    <t>http://aris.empr.gov.bc.ca/search.asp?mode=repsum&amp;rep_no=36809</t>
  </si>
  <si>
    <t>Report on Kuhn Main (N Zone)</t>
  </si>
  <si>
    <t>Kuhn</t>
  </si>
  <si>
    <t>104P05W:</t>
  </si>
  <si>
    <t>104P031:</t>
  </si>
  <si>
    <t>CU:WO:MO:</t>
  </si>
  <si>
    <t>LIAR:</t>
  </si>
  <si>
    <t>Liard</t>
  </si>
  <si>
    <t>104P  071, 104P  079</t>
  </si>
  <si>
    <t>Cassiar Camp</t>
  </si>
  <si>
    <t>27030, 27537, 27978, 31833, 32573, 34025, 36301</t>
  </si>
  <si>
    <t>Pfaffenberger, William Elmer</t>
  </si>
  <si>
    <t>Copper, Tungsten, Molybdenum/Molybdenite</t>
  </si>
  <si>
    <t>Proterozoic, Ingenika Group, Sedimentary rocks, Cambrian, Atan Group, Boya Formation, Quartzites, Quartz arenites, Cambrian-Ordovician, Kechika Group, Limestones, Slates, Siltstones, Argillites, Cretaceous, Cassiar Batholith, Granites, Skarns, Pyrite, Pyrrhotite, Scheelite, Molybdenite, Chalcopyrite, Magnetite, Powellite, Marbles</t>
  </si>
  <si>
    <t>http://aris.empr.gov.bc.ca/search.asp?mode=repsum&amp;rep_no=36811</t>
  </si>
  <si>
    <t>PHYS:PROS:GEOC:</t>
  </si>
  <si>
    <t>2017 Excavator Test Pitting</t>
  </si>
  <si>
    <t>Rimfire</t>
  </si>
  <si>
    <t>093A05E:</t>
  </si>
  <si>
    <t>093A033:</t>
  </si>
  <si>
    <t>518839,&lt;br&gt;569751</t>
  </si>
  <si>
    <t>093A  208, 093A  209, 093A  242, 093A  292, 093A  302, 093A  303</t>
  </si>
  <si>
    <t>518839, 569751</t>
  </si>
  <si>
    <t>Physical,&lt;br&gt;Prospecting,&lt;br&gt;Geochemical</t>
  </si>
  <si>
    <t>Physical, Prospecting, Geochemical</t>
  </si>
  <si>
    <t>13203, 26276, 26553, 26865, 27121, 30388, 31234, 32479, 33738, 35626, 35831</t>
  </si>
  <si>
    <t>Wahl, Herbert Joseph (FMC# 128059); Brown - John, Jack</t>
  </si>
  <si>
    <t>Wahl, Herbert Joseph (FMC# 128059)</t>
  </si>
  <si>
    <t>Quesnel Trough, Triassic, Mafic volcanics, Syenites, Shear zones, Native copper, Nicola Group, Basaltic volcanics, Miocene-Pleistocene, Chilcotin Group, Volcaniclastic rocks, Bornite, Chalcopyrite, Chalcocite, Malachite</t>
  </si>
  <si>
    <t>http://aris.empr.gov.bc.ca/search.asp?mode=repsum&amp;rep_no=36822</t>
  </si>
  <si>
    <t>Chevy</t>
  </si>
  <si>
    <t>092H04E:</t>
  </si>
  <si>
    <t>092H002:</t>
  </si>
  <si>
    <t>092HSW032, 092HSW053, 092HSW064</t>
  </si>
  <si>
    <t>30034, 31937, 16927, 18237, 07107</t>
  </si>
  <si>
    <t>Sauer, Brian</t>
  </si>
  <si>
    <t>Oligocene-Miocene, Granodiorites, Proterozoic-Paleozoic, Yellow Aster Complex, Diorites, Devonian-Permian, Chilliwack Group, Sedimentary rocks, Cretaceous-Tertiary, Amphibolite grade, Andalusite grade, Metamorphic rocks, Chalcopyrite, Pyrite, Pyrrhotite, Malachite</t>
  </si>
  <si>
    <t>http://aris.empr.gov.bc.ca/search.asp?mode=repsum&amp;rep_no=36823</t>
  </si>
  <si>
    <t>Structural Observations and Structural Geologic Maps</t>
  </si>
  <si>
    <t>CLY - Bunker Hill mine gold prospect</t>
  </si>
  <si>
    <t>082F03W:</t>
  </si>
  <si>
    <t>082F004:</t>
  </si>
  <si>
    <t>AU:WO:BI:AG:PB:ZN:CM:</t>
  </si>
  <si>
    <t>516584,&lt;br&gt;516587</t>
  </si>
  <si>
    <t>082FSW002, 082FSW025, 082FSW233</t>
  </si>
  <si>
    <t>Salmo - Sheep Creek Area</t>
  </si>
  <si>
    <t>516584, 516587</t>
  </si>
  <si>
    <t>03339, 12758, 14373, 22901, 26159, 27231, 27893, 28748, 28749, 29864, 30070, 30370, 30475, 30828, 31577, 32928, 34572, 34713, 35438, 36076</t>
  </si>
  <si>
    <t>Howard, William R.</t>
  </si>
  <si>
    <t>Gold, Tungsten, Bismuth, Silver, Lead, Zinc, Corundum</t>
  </si>
  <si>
    <t>Cambrian, Laib Formation, Paleozoic, Quartzites, Pelites, Quartz veins, Pyrite, Pyrrhotite, Molybdenite, Scheelite, Galena, Sphalerite, Telluride, Hornfels, Skarns, Cretaceous, Anstey Pluton, Granodiorites, Limestones, Argillites, Digital data geology map</t>
  </si>
  <si>
    <t>http://aris.empr.gov.bc.ca/search.asp?mode=repsum&amp;rep_no=36828</t>
  </si>
  <si>
    <t>Tidewater Project - Geophysics and Geology</t>
  </si>
  <si>
    <t>Tidewater</t>
  </si>
  <si>
    <t>103P05E:</t>
  </si>
  <si>
    <t>103P043:</t>
  </si>
  <si>
    <t>AU:AG:MO:</t>
  </si>
  <si>
    <t>1035539,&lt;br&gt;1035542,&lt;br&gt;1035546,&lt;br&gt;1035547,&lt;br&gt;1035549,&lt;br&gt;1035550,&lt;br&gt;1035552,&lt;br&gt;1035553,&lt;br&gt;1035589,&lt;br&gt;1036388,&lt;br&gt;1036390,&lt;br&gt;1037068,&lt;br&gt;1043570,&lt;br&gt;1043571</t>
  </si>
  <si>
    <t>103P  111, 103P  171</t>
  </si>
  <si>
    <t>1035539, 1035542, 1035546, 1035547, 1035549, 1035550, 1035552, 1035553, 1035589, 1036388, 1036390, 1037068, 1043570, 1043571</t>
  </si>
  <si>
    <t>00427, 17285, 17842, 30177, 29106</t>
  </si>
  <si>
    <t>Locke B. Goldsmith</t>
  </si>
  <si>
    <t>Gold, Silver, Molybdenum/Molybdenite</t>
  </si>
  <si>
    <t>Jurassic, Hazelton Group, Sedimentary rocks, Argillites, Hornfels, Eocene, Alice Arm Plutonic Suite, Quartz monzonites, Stocks, Molybdenite, Digital data airborne geophysics</t>
  </si>
  <si>
    <t>http://aris.empr.gov.bc.ca/search.asp?mode=repsum&amp;rep_no=36830</t>
  </si>
  <si>
    <t>Geological, Geochemical Report</t>
  </si>
  <si>
    <t>Quet</t>
  </si>
  <si>
    <t>092G09W:</t>
  </si>
  <si>
    <t>CU:PB:ZN:AG:AU:</t>
  </si>
  <si>
    <t>1043844,&lt;br&gt;1051740</t>
  </si>
  <si>
    <t>092GNE038</t>
  </si>
  <si>
    <t>1043844, 1051740</t>
  </si>
  <si>
    <t>19648, 20392, 24496, 25114, 25430, 30556, 31761, 33769, 34628, 35319, 35526, 36300</t>
  </si>
  <si>
    <t>Copper, Lead, Zinc, Silver, Gold</t>
  </si>
  <si>
    <t>Cretaceous, Gambier Group, Fire Lake Group, Marine sedimentary and volcanic rocks, Flow breccias, Intrusive breccias, Granodiorites, Diorites, Hornfels, Polymetallic Veins, Sphalerite, Galena, Chalcopyrite, Quartz vein stockworks, Molybdenite, Pyrite</t>
  </si>
  <si>
    <t>http://aris.empr.gov.bc.ca/search.asp?mode=repsum&amp;rep_no=36832</t>
  </si>
  <si>
    <t>DRIL:GEOC:</t>
  </si>
  <si>
    <t>Drilling &amp; Geochemical Report</t>
  </si>
  <si>
    <t>Fran East A Grid</t>
  </si>
  <si>
    <t>093K16W:</t>
  </si>
  <si>
    <t>093K099:</t>
  </si>
  <si>
    <t>CU:AG:AU:</t>
  </si>
  <si>
    <t>093K  108, 093K  207</t>
  </si>
  <si>
    <t>Drilling,&lt;br&gt;Geochemical</t>
  </si>
  <si>
    <t>Drilling, Geochemical</t>
  </si>
  <si>
    <t>17005, 19400, 19992, 21744, 25870, 26282, 26869, 27822, 28135, 28459, 29389, 29849, 32257, 36444</t>
  </si>
  <si>
    <t>LAZERSON, JARED (FMC# 249963)</t>
  </si>
  <si>
    <t>Haslinger, Richard J.; LAZERSON, JARED (FMC# 249963)</t>
  </si>
  <si>
    <t>Copper, Silver, Gold</t>
  </si>
  <si>
    <t>Triassic, Takla Group, Inzana Lake Formation, Sedimentary rocks, Witch Lake Formation, Volcaniclastic rocks, Cretaceous-Tertiary, Granites, Alkali-feldspar granites, Triassic-Jurassic, Diorites, Quartz-sulphide veins, Pyrite, Pyrrhotite, Chalcopyrite, Auriferous veins, Sphalerite, Arsenopyrite</t>
  </si>
  <si>
    <t>http://aris.empr.gov.bc.ca/search.asp?mode=repsum&amp;rep_no=36833</t>
  </si>
  <si>
    <t>DRIL:GEOL:GEOC:</t>
  </si>
  <si>
    <t>Core Drilling, Geological &amp; Geochemical Report</t>
  </si>
  <si>
    <t>Longworth</t>
  </si>
  <si>
    <t>093H14W:</t>
  </si>
  <si>
    <t>093H093:</t>
  </si>
  <si>
    <t>1022943,&lt;br&gt;1023010</t>
  </si>
  <si>
    <t>093H  038</t>
  </si>
  <si>
    <t>1022943, 1023010</t>
  </si>
  <si>
    <t>Drilling,&lt;br&gt;Geological,&lt;br&gt;Geochemical</t>
  </si>
  <si>
    <t>Drilling, Geological, Geochemical</t>
  </si>
  <si>
    <t>14815, 35136, 35953, 36446</t>
  </si>
  <si>
    <t>Silurian, Nonda Formation, Greenschists, Greenstones, Limestones, Marbles, Calcareous sedimentary rocks, Quartzites, Quartz arenites</t>
  </si>
  <si>
    <t>http://aris.empr.gov.bc.ca/search.asp?mode=repsum&amp;rep_no=36834</t>
  </si>
  <si>
    <t>Hek</t>
  </si>
  <si>
    <t>082E02E:</t>
  </si>
  <si>
    <t>082E028:</t>
  </si>
  <si>
    <t>AU:AG:CU:</t>
  </si>
  <si>
    <t>GRWD:</t>
  </si>
  <si>
    <t>Greenwood</t>
  </si>
  <si>
    <t>082ESE072, 082ESE110, 082ESE179, 082ESE281</t>
  </si>
  <si>
    <t>Greenwood Camp</t>
  </si>
  <si>
    <t>06130, 08883, 11522, 11680, 13165, 13546, 13696, 14350, 16066, 17375, 22349, 22516, 23993, 25125, 25563, 25720, 25901, 26172, 26470, 27629, 28239, 33551, 36551</t>
  </si>
  <si>
    <t>Gold, Silver, Copper</t>
  </si>
  <si>
    <t>Eocene, Coryell Plutonic Suite, Syenites, Monzonites, Jurassic, Granites, Cretaceous, Anstey Pluton, Granodiorites, Devonian-Permian, Knob Hill Group, Cherts, Siliceous argillites, Siliciclastics, Skarns, Massive sulphides, Pyrrhotite, Pyrite, Chalcopyrite</t>
  </si>
  <si>
    <t>http://aris.empr.gov.bc.ca/search.asp?mode=repsum&amp;rep_no=36836</t>
  </si>
  <si>
    <t>2017 Geochemical Assessment Report</t>
  </si>
  <si>
    <t>Shotgun</t>
  </si>
  <si>
    <t>092J11W:</t>
  </si>
  <si>
    <t>092J054:</t>
  </si>
  <si>
    <t>CU:AU:MO:AG:</t>
  </si>
  <si>
    <t>LILL:</t>
  </si>
  <si>
    <t>Lillooet</t>
  </si>
  <si>
    <t>DRM Exploration Consulting</t>
  </si>
  <si>
    <t>Paul, Christopher Ryan (FMC 269478); Blady, Michael A. (FMC 278776); Rishy-Maharaj, Dev (FMC 281925)</t>
  </si>
  <si>
    <t>Rishy-Maharaj, Dev (FMC 281925)</t>
  </si>
  <si>
    <t>Copper, Gold, Molybdenum/Molybdenite, Silver</t>
  </si>
  <si>
    <t>Jurassic-Cretaceous, Quartz diorites, Granodiorites, Coast Plutonic Complex, Roof pendants, Cretaceous, Gambier Group</t>
  </si>
  <si>
    <t>http://aris.empr.gov.bc.ca/search.asp?mode=repsum&amp;rep_no=36838</t>
  </si>
  <si>
    <t>Hayden</t>
  </si>
  <si>
    <t>092B13W:</t>
  </si>
  <si>
    <t>092B082:</t>
  </si>
  <si>
    <t>VICT:</t>
  </si>
  <si>
    <t>Victoria</t>
  </si>
  <si>
    <t>Sicker Belt</t>
  </si>
  <si>
    <t>911 Mining Co.</t>
  </si>
  <si>
    <t>Deveault, Justin Ron (FMC277308)</t>
  </si>
  <si>
    <t>Triassic, Mount Hall Gabbro, Gabbroic to Dioritic intrusive rocks, Devonian, Sicker Group, McLaughlin Ridge Formation, Volcaniclastic rocks, Chalcopyrite, Pyrite, Pyrrhotite</t>
  </si>
  <si>
    <t>http://aris.empr.gov.bc.ca/search.asp?mode=repsum&amp;rep_no=36845</t>
  </si>
  <si>
    <t>Technical Report on the Pend Oreille</t>
  </si>
  <si>
    <t>Pend Oreille</t>
  </si>
  <si>
    <t>AG:PB:ZN:</t>
  </si>
  <si>
    <t>082FSW018, 082FSW031, 082FSW348</t>
  </si>
  <si>
    <t>00054, 00326, 02747, 06416, 06880, 11447, 12603, 12927, 15799, 18357, 19817, 22158, 25655, 31724, 32530, 33293</t>
  </si>
  <si>
    <t>Smith, Shane Kyle</t>
  </si>
  <si>
    <t>Smith, Shane Kyle; Lorenzen, Bruce Taylor (FMC116007)</t>
  </si>
  <si>
    <t>Wallach, David Arnold</t>
  </si>
  <si>
    <t>Silver, Lead, Zinc</t>
  </si>
  <si>
    <t>Cambrian, Nelway Formation, Limestones, Slates, Siltstones, Argillites, Ordovician, Active Formation, Mudstones, Shales, Proterozoic-Cambrian, Hamill Group, Quartzites, Quartz arenites, Galena, Sphalerite, Pyrite</t>
  </si>
  <si>
    <t>http://aris.empr.gov.bc.ca/search.asp?mode=repsum&amp;rep_no=36849</t>
  </si>
  <si>
    <t>DRIL:GEOP:GEOC:</t>
  </si>
  <si>
    <t>Drilling 2016 Assessment Report_x000D_</t>
  </si>
  <si>
    <t>Redhills</t>
  </si>
  <si>
    <t>092I11W:</t>
  </si>
  <si>
    <t>092I064:</t>
  </si>
  <si>
    <t>AG:CU:AU:</t>
  </si>
  <si>
    <t>1023036,&lt;br&gt;1029091,&lt;br&gt;1031425,&lt;br&gt;1034421,&lt;br&gt;1034453</t>
  </si>
  <si>
    <t>092INW034, 092INW042, 092INW045, 092INW054, 092INW057, 092INW069</t>
  </si>
  <si>
    <t>1023036, 1029091, 1031425, 1034421, 1034453</t>
  </si>
  <si>
    <t>Drilling,&lt;br&gt;Geophysical,&lt;br&gt;Geochemical</t>
  </si>
  <si>
    <t>Drilling, Geophysical, Geochemical</t>
  </si>
  <si>
    <t>00299, 02978, 03359, 03680, 05308, 07102, 07907, 08892, 09366, 09415, 10459, 10513, 10546, 11067, 12100, 12154, 13826, 15132, 16963, 17263, 18388, 23423, 24280, 25537, 25918, 26856, 27206, 28371, 28525, 30160, 34236, 34523, 35148, 35728</t>
  </si>
  <si>
    <t>Silver, Copper, Gold</t>
  </si>
  <si>
    <t>Triassic, Nicola Group, Western Volcanic Facies, Rhyolites, Dacites, Andesites, Permian-Triassic, Kutcho Formation, VMS, Gypsum, Pyrite, Pyrite stringers</t>
  </si>
  <si>
    <t>http://aris.empr.gov.bc.ca/search.asp?mode=repsum&amp;rep_no=36850</t>
  </si>
  <si>
    <t>Prospecting Assessment Report</t>
  </si>
  <si>
    <t>Sukunka</t>
  </si>
  <si>
    <t>093P04W:</t>
  </si>
  <si>
    <t>093P011:</t>
  </si>
  <si>
    <t>LS:</t>
  </si>
  <si>
    <t>1051055,&lt;br&gt;1051192</t>
  </si>
  <si>
    <t>093P  003</t>
  </si>
  <si>
    <t>1051055, 1051192</t>
  </si>
  <si>
    <t>Limestone</t>
  </si>
  <si>
    <t>Mississippian, Rundle Group, Limestones, Banff Formation, Triassic, Sulphur Mountain Formation, Siltstones, Shales</t>
  </si>
  <si>
    <t>http://aris.empr.gov.bc.ca/search.asp?mode=repsum&amp;rep_no=36853</t>
  </si>
  <si>
    <t>Sherwood</t>
  </si>
  <si>
    <t>092P02W:</t>
  </si>
  <si>
    <t>092P006:</t>
  </si>
  <si>
    <t>VL:</t>
  </si>
  <si>
    <t>CLIN:</t>
  </si>
  <si>
    <t>Clinton</t>
  </si>
  <si>
    <t>842282,&lt;br&gt;842283,&lt;br&gt;842284,&lt;br&gt;846098,&lt;br&gt;1044180,&lt;br&gt;1048390</t>
  </si>
  <si>
    <t>092P  093, 092P  163, 092P  164, 092P  168</t>
  </si>
  <si>
    <t>842282, 842283, 842284, 846098, 1044180, 1048390</t>
  </si>
  <si>
    <t>22221, 26727, 27248, 30478, 33241, 34961, 35555</t>
  </si>
  <si>
    <t>Volcanic Ash</t>
  </si>
  <si>
    <t>Miocene-Pleistocene, Chilcotin Group, Coarse Clastic Sedimentary Rocks, Basaltic volcanic rocks, Volcanic ash, Triassic, Nicola Group</t>
  </si>
  <si>
    <t>http://aris.empr.gov.bc.ca/search.asp?mode=repsum&amp;rep_no=36860</t>
  </si>
  <si>
    <t>Photogrammetric Survey Report</t>
  </si>
  <si>
    <t>Daisy Lake</t>
  </si>
  <si>
    <t>092J03E:</t>
  </si>
  <si>
    <t>092J005:</t>
  </si>
  <si>
    <t>1042032,&lt;br&gt;1042035,&lt;br&gt;1042041</t>
  </si>
  <si>
    <t>1042032, 1042035, 1042041</t>
  </si>
  <si>
    <t>18645, 21345, 35357, 19571, 06851, 06114</t>
  </si>
  <si>
    <t>Jurassic, Quartz diorites, Cretaceous, Gambier Group, Marine sedimentary and volcanic rocks, Coast Plutonic Complex, Coast Plutonic Complex, Callaghan Creek Roof Pendant, Callaghan Creek Roof Pendant, Shear zones, Shear zones, Linear analysis</t>
  </si>
  <si>
    <t>http://aris.empr.gov.bc.ca/search.asp?mode=repsum&amp;rep_no=36864</t>
  </si>
  <si>
    <t>New Yreka Gold</t>
  </si>
  <si>
    <t>092B13E:</t>
  </si>
  <si>
    <t>092B  038, 092B  039</t>
  </si>
  <si>
    <t>Devonian, Sicker Group, McLaughlin Ridge Formation, Volcaniclastics, Nitinat Formation, Calc-alkaline volcanics, Triassic, Mount Hall Gabbro, Gabbros, Saltspring Plutonic Suite, Granodiorites, Quartz Feldspar Porphyries, Pyrite, Chalcopyrite, Malachite</t>
  </si>
  <si>
    <t>http://aris.empr.gov.bc.ca/search.asp?mode=repsum&amp;rep_no=36865</t>
  </si>
  <si>
    <t>Study of Geoscience Data</t>
  </si>
  <si>
    <t>Warren North</t>
  </si>
  <si>
    <t>082F09W:</t>
  </si>
  <si>
    <t>082F079:</t>
  </si>
  <si>
    <t>CU:PB:ZN:AU:AG:</t>
  </si>
  <si>
    <t>Sanders, Edward (Ted)</t>
  </si>
  <si>
    <t>Copper, Lead, Zinc, Gold, Silver</t>
  </si>
  <si>
    <t>Proterozoic, Purcell Supergroup, Aldridge Formation, Argillites, Greywackes, Wackes, Conglomerate turbidites, Moyie sills, Gabbros, Pyrrhotite</t>
  </si>
  <si>
    <t>http://aris.empr.gov.bc.ca/search.asp?mode=repsum&amp;rep_no=36867</t>
  </si>
  <si>
    <t>Mudstone</t>
  </si>
  <si>
    <t>092H12W:</t>
  </si>
  <si>
    <t>092H051:</t>
  </si>
  <si>
    <t>SH:</t>
  </si>
  <si>
    <t>Shale</t>
  </si>
  <si>
    <t>Jurassic, Harrison Lake Formation, Andesitic volcanics, Mudstones</t>
  </si>
  <si>
    <t>http://aris.empr.gov.bc.ca/search.asp?mode=repsum&amp;rep_no=36869</t>
  </si>
  <si>
    <t>Big Bend</t>
  </si>
  <si>
    <t>093G02E:</t>
  </si>
  <si>
    <t>093G008:</t>
  </si>
  <si>
    <t>DE:</t>
  </si>
  <si>
    <t>093G  046</t>
  </si>
  <si>
    <t>Meyers, Patrick</t>
  </si>
  <si>
    <t>Sigurgeirson, Helgi</t>
  </si>
  <si>
    <t>Diatomite</t>
  </si>
  <si>
    <t>Oligocene-Pliocene, Coarse Clastic Sedimentary Rocks, Conglomerates, Miocene, Diatomaceous earth, Diatomite, Permian-Triassic, Cache Creek Complex, Cherts, Siliceous argillites, Siliciclastics</t>
  </si>
  <si>
    <t>http://aris.empr.gov.bc.ca/search.asp?mode=repsum&amp;rep_no=36871</t>
  </si>
  <si>
    <t>GEOC:PHYS:</t>
  </si>
  <si>
    <t>Geochemical and Trenching</t>
  </si>
  <si>
    <t>Jade King</t>
  </si>
  <si>
    <t>092H06W:</t>
  </si>
  <si>
    <t>092H044:</t>
  </si>
  <si>
    <t>JD:SZ:</t>
  </si>
  <si>
    <t>572442,&lt;br&gt;738502</t>
  </si>
  <si>
    <t>092HSW112</t>
  </si>
  <si>
    <t>572442, 738502</t>
  </si>
  <si>
    <t>Geochemical,&lt;br&gt;Physical</t>
  </si>
  <si>
    <t>Geochemical, Physical</t>
  </si>
  <si>
    <t>21545, 32730, 34839, 35596</t>
  </si>
  <si>
    <t>Jade/Nephrite, Soapstone</t>
  </si>
  <si>
    <t>Paleozoic-Mesozoic, Ultramafic rocks, Permian-Jurassic, Hozameen Complex, Jurassic, Ladner Group, Mudstones, Siltstones, Shales, Jade</t>
  </si>
  <si>
    <t>http://aris.empr.gov.bc.ca/search.asp?mode=repsum&amp;rep_no=36875</t>
  </si>
  <si>
    <t>Induced Polarization &amp; Airborne Magnetic Surveying</t>
  </si>
  <si>
    <t>DEM</t>
  </si>
  <si>
    <t>093K078:</t>
  </si>
  <si>
    <t>1044782,&lt;br&gt;1046882,&lt;br&gt;1047363,&lt;br&gt;1052034</t>
  </si>
  <si>
    <t>093K  077</t>
  </si>
  <si>
    <t>1044782, 1046882, 1047363, 1052034</t>
  </si>
  <si>
    <t>22277, 28280</t>
  </si>
  <si>
    <t>Greig, Charles J. (FMC #143767); Walcott, Alexander</t>
  </si>
  <si>
    <t>Walcott, Peter E.; Walcott, Alexander</t>
  </si>
  <si>
    <t>Triassic, Takla Group, Inzana Lake Formation, Sedimentary rocks, Triassic-Jurassic, Tezzeron Sequence, Argillites, Greywackes, Wackes, Conglomerate turbidites, Sandstones, Siltstones, Skarns, Arsenopyrite, Pyrite, Pyrrhotite, Dykes</t>
  </si>
  <si>
    <t>http://aris.empr.gov.bc.ca/search.asp?mode=repsum&amp;rep_no=36880</t>
  </si>
  <si>
    <t>Geochemical and Prospecting Report on the Dot Mordenite Project</t>
  </si>
  <si>
    <t>Dot Mordenite</t>
  </si>
  <si>
    <t>092I03E:</t>
  </si>
  <si>
    <t>092I025:</t>
  </si>
  <si>
    <t>ZE:</t>
  </si>
  <si>
    <t>DOT MORDENITE,&lt;br&gt;DOT 77</t>
  </si>
  <si>
    <t>092ISW108</t>
  </si>
  <si>
    <t>DOT MORDENITE, DOT 77</t>
  </si>
  <si>
    <t>30607, 33788, 34774</t>
  </si>
  <si>
    <t>Zeolite</t>
  </si>
  <si>
    <t>Cretaceous, Spences Bridge Group, Pimainus Formation, Andesitic volcanics, Spius Creek Formation, Zeolites, Mordenite</t>
  </si>
  <si>
    <t>http://aris.empr.gov.bc.ca/search.asp?mode=repsum&amp;rep_no=36885</t>
  </si>
  <si>
    <t>Geochemical Assessment Report on the Monteith Pyrophyllite Project</t>
  </si>
  <si>
    <t>Monteith Pyrophyllite (Morris Zone)</t>
  </si>
  <si>
    <t>092L03W:</t>
  </si>
  <si>
    <t>092L014:</t>
  </si>
  <si>
    <t>PL:</t>
  </si>
  <si>
    <t>ALBI:</t>
  </si>
  <si>
    <t>Alberni</t>
  </si>
  <si>
    <t>EASY SIX,&lt;br&gt;506981,&lt;br&gt;EASY S,&lt;br&gt;1050244</t>
  </si>
  <si>
    <t>092L  072, 092L  117, 092L  343</t>
  </si>
  <si>
    <t>Zeballos - Kyuquot Area</t>
  </si>
  <si>
    <t>EASY SIX, 506981, EASY S, 1050244</t>
  </si>
  <si>
    <t>08279, 26312, 33796, 35640, 36367</t>
  </si>
  <si>
    <t>Pyrophyllite</t>
  </si>
  <si>
    <t>Triassic-Jurassic, Bonanza Group, Volcanic rocks, Volcanic fragmentals, Volcanic flows, Dacites, Andesites, Flows, Flow dome structures, Silica alteration, Alumina alteration, Pyrophyllite</t>
  </si>
  <si>
    <t>http://aris.empr.gov.bc.ca/search.asp?mode=repsum&amp;rep_no=36887</t>
  </si>
  <si>
    <t>Jane Property</t>
  </si>
  <si>
    <t>Jane</t>
  </si>
  <si>
    <t>AU:AG:CU:TC:</t>
  </si>
  <si>
    <t>JANE</t>
  </si>
  <si>
    <t>092B  049, 092B  142</t>
  </si>
  <si>
    <t>Gold, Silver, Copper, Talc</t>
  </si>
  <si>
    <t>Devonian, Sicker Group, McLaughlin Ridge Formation, Volcaniclastic rocks, Triassic, Mount Hall Gabbro, Gabbroic to Dioritic intrusive rocks, Pyrite, Chalcopyrite, Talc</t>
  </si>
  <si>
    <t>http://aris.empr.gov.bc.ca/search.asp?mode=repsum&amp;rep_no=36888</t>
  </si>
  <si>
    <t>Lucky Strike Minerals Property</t>
  </si>
  <si>
    <t>Lucky Strike Minerals</t>
  </si>
  <si>
    <t>LUCKY STRIKE MINERALS</t>
  </si>
  <si>
    <t>092B  084, 092B  091</t>
  </si>
  <si>
    <t>Devonian, Sicker Group, McLaughlin Ridge Formation, Volcaniclastic rocks, Mount Hall Gabbro, Gabbroic to Dioritic intrusive rocks, Pyrite, Pyrrhotite, Chalcopyrite, Sphalerite</t>
  </si>
  <si>
    <t>http://aris.empr.gov.bc.ca/search.asp?mode=repsum&amp;rep_no=36889</t>
  </si>
  <si>
    <t>New Sunnyside Tenure</t>
  </si>
  <si>
    <t>New Sunnyside</t>
  </si>
  <si>
    <t>092C16E:</t>
  </si>
  <si>
    <t>092C089:</t>
  </si>
  <si>
    <t>NEW SUNNYSIDE</t>
  </si>
  <si>
    <t>092C  108</t>
  </si>
  <si>
    <t>Triassic, Vancouver Group, Sedimentary rocks, Karmutsen Formation, Basaltic volcanic rocks, Limestones, Tuffs, Argillites, Skarns, Chalcopyrite</t>
  </si>
  <si>
    <t>http://aris.empr.gov.bc.ca/search.asp?mode=repsum&amp;rep_no=36890</t>
  </si>
  <si>
    <t>Prospecting &amp; Geochemical Report "Riddler"</t>
  </si>
  <si>
    <t>Riddler</t>
  </si>
  <si>
    <t>082N07E:</t>
  </si>
  <si>
    <t>082N027:</t>
  </si>
  <si>
    <t>AU:RS:LI:</t>
  </si>
  <si>
    <t>RIDDLER</t>
  </si>
  <si>
    <t>Grassi, Giacomo (FMC 282276)</t>
  </si>
  <si>
    <t>Gold, Rare Earths, Lithium</t>
  </si>
  <si>
    <t>Cambrian-Ordovician, McKay Group, Mudstones, Siltstones, Shales</t>
  </si>
  <si>
    <t>http://aris.empr.gov.bc.ca/search.asp?mode=repsum&amp;rep_no=36891</t>
  </si>
  <si>
    <t>PHYS:GEOC:</t>
  </si>
  <si>
    <t>Physical Work Report on the Jade Fever Properties of the Cassiar Region</t>
  </si>
  <si>
    <t>Jade Fever</t>
  </si>
  <si>
    <t>104J16E:</t>
  </si>
  <si>
    <t>104J080:</t>
  </si>
  <si>
    <t>JD:</t>
  </si>
  <si>
    <t>JADE FEVER 4,&lt;br&gt;JADE FEVER 5</t>
  </si>
  <si>
    <t>104J  066</t>
  </si>
  <si>
    <t>JADE FEVER 4, JADE FEVER 5</t>
  </si>
  <si>
    <t>Physical,&lt;br&gt;Geochemical</t>
  </si>
  <si>
    <t>Physical, Geochemical</t>
  </si>
  <si>
    <t>32861, 33513, 35170, 35898, 36616</t>
  </si>
  <si>
    <t>Bunce, Donald (146351)</t>
  </si>
  <si>
    <t>Bunce, Donald (146351); Mee, Micheal (EIT)</t>
  </si>
  <si>
    <t>Jade/Nephrite</t>
  </si>
  <si>
    <t>Mississippian-Permian, Cache Creek Complex, Ultramafic rocks, Mississippian-Triassic, Cherts, Siliceous argillites, Siliciclastics, Jade, Nephrite, Serpentinites, Serpentinite Ultramafic Rocks, Kedahda Formation</t>
  </si>
  <si>
    <t>http://aris.empr.gov.bc.ca/search.asp?mode=repsum&amp;rep_no=36896</t>
  </si>
  <si>
    <t>GEOP:GEOC:</t>
  </si>
  <si>
    <t>Geochemical &amp; Geophysical Report on Km 26 Claims</t>
  </si>
  <si>
    <t>Km 26</t>
  </si>
  <si>
    <t>093K15E:</t>
  </si>
  <si>
    <t>093K087:</t>
  </si>
  <si>
    <t>NI:CR:CO:AU:</t>
  </si>
  <si>
    <t>NIC,&lt;br&gt;KM 26,&lt;br&gt;KM 26 B</t>
  </si>
  <si>
    <t>NIC, KM 26, KM 26 B</t>
  </si>
  <si>
    <t>Geophysical,&lt;br&gt;Geochemical</t>
  </si>
  <si>
    <t>Geophysical, Geochemical</t>
  </si>
  <si>
    <t>Nickel, Chromium/Chromite, Cobalt, Gold</t>
  </si>
  <si>
    <t>Triassic-Jurassic, Tezzeron Sequence, Argillites, Greywackes, Wackes, Conglomerate turbidites, Permian-Jurassic, Cache Creek Complex, Sowchea Succession, Mudstones, Siltstones, Shales, Copley Limestone, Limestones, Marbles, Calcareous sedimentary rocks, Pinchi Fault, Serpentinites</t>
  </si>
  <si>
    <t>http://aris.empr.gov.bc.ca/search.asp?mode=repsum&amp;rep_no=36897</t>
  </si>
  <si>
    <t>1041003,&lt;br&gt;1049016,&lt;br&gt;1049020</t>
  </si>
  <si>
    <t>092ISE063, 092ISE093</t>
  </si>
  <si>
    <t>1041003, 1049016, 1049020</t>
  </si>
  <si>
    <t>00451, 00737, 00749, 00764, 04043, 04056, 07494, 14978, 22839, 24884, 25286, 25561, 26657, 29223, 36189</t>
  </si>
  <si>
    <t>Triassic, Nicola Group, Andesitic volcanics, Guichon Creek Batholith, Highland Valley Phase, Quartz diorites, Granodiorites, Chataway granodiorite, Chalcopyrite, Bornite, Chalcocite, Quartz monzonites</t>
  </si>
  <si>
    <t>http://aris.empr.gov.bc.ca/search.asp?mode=repsum&amp;rep_no=36899</t>
  </si>
  <si>
    <t>Report on Rock Geo-Chemistry for The PAKK Property</t>
  </si>
  <si>
    <t>Pakk</t>
  </si>
  <si>
    <t>082F16W:</t>
  </si>
  <si>
    <t>082F098:</t>
  </si>
  <si>
    <t>CU:</t>
  </si>
  <si>
    <t>1055598,&lt;br&gt;1055600</t>
  </si>
  <si>
    <t>082FNE115</t>
  </si>
  <si>
    <t>1055598, 1055600</t>
  </si>
  <si>
    <t>26191, 27916, 28424, 35828, 36105</t>
  </si>
  <si>
    <t>Kennedy, Tom</t>
  </si>
  <si>
    <t>Copper</t>
  </si>
  <si>
    <t>Proterozoic, Purcell Supergroup, Aldridge Formation, Argillites, Greywackes, Wackes, Conglomerate turbidites, Tourmaline, Gabbro sills, Moyie Intrusions, Galena, Sphalerite, Pyrrhotite, Arsenopyrite</t>
  </si>
  <si>
    <t>http://aris.empr.gov.bc.ca/search.asp?mode=repsum&amp;rep_no=36913</t>
  </si>
  <si>
    <t>Geophysical and Geochemical Report on Dief Mineral Tenures</t>
  </si>
  <si>
    <t>Dief</t>
  </si>
  <si>
    <t>082E05W:</t>
  </si>
  <si>
    <t>082E021:</t>
  </si>
  <si>
    <t>MN:</t>
  </si>
  <si>
    <t>OSOY:</t>
  </si>
  <si>
    <t>Osoyoos</t>
  </si>
  <si>
    <t>DIEF,&lt;br&gt;DIEF 3</t>
  </si>
  <si>
    <t>082ESW017</t>
  </si>
  <si>
    <t>Hedley Camp</t>
  </si>
  <si>
    <t>DIEF, DIEF 3</t>
  </si>
  <si>
    <t>14455, 17648</t>
  </si>
  <si>
    <t>Manganese</t>
  </si>
  <si>
    <t>Permian-Triassic, Shoemaker Formation, Cherts, Siliceous argillites, Siliclastic rocks, Triassic, Apex Mountain Complex, Greenschists, Greenstones, Jasper, Rhodochrosite, Hematite, Manganese</t>
  </si>
  <si>
    <t>http://aris.empr.gov.bc.ca/search.asp?mode=repsum&amp;rep_no=36914</t>
  </si>
  <si>
    <t>Geophysical and Geochemical Report on Hill 60 Mineral Tenures</t>
  </si>
  <si>
    <t>Hill 60</t>
  </si>
  <si>
    <t>092B081:</t>
  </si>
  <si>
    <t>HILL 60,&lt;br&gt;HILL 60C,&lt;br&gt;HILL 60E</t>
  </si>
  <si>
    <t>092B  027</t>
  </si>
  <si>
    <t>HILL 60, HILL 60C, HILL 60E</t>
  </si>
  <si>
    <t>18871, 28619</t>
  </si>
  <si>
    <t>Paleozoic, Sicker Group, Nitinat Formation, Pyroclastics, Cherts, Tuffs, Argillites, Feldspar porphyry dykes, Devonian, Calc-alkaline volcanics, Mississippian-Pennsylvanian, Buttle Lake Group, Siliceous argillites, Siliclastic rocks, Jurassic, Island Plutonic Suite, Granodiorites, Rhodonite, Manganese, Jasper, Chalcopyrite, Bornite</t>
  </si>
  <si>
    <t>http://aris.empr.gov.bc.ca/search.asp?mode=repsum&amp;rep_no=36915</t>
  </si>
  <si>
    <t>Assessment Report on the Midway Area</t>
  </si>
  <si>
    <t>Midway</t>
  </si>
  <si>
    <t>082G04W:</t>
  </si>
  <si>
    <t>082G021:</t>
  </si>
  <si>
    <t>PB:ZN:AU:AG:</t>
  </si>
  <si>
    <t>MIDWAY GOLD,&lt;br&gt;MIDWAY,&lt;br&gt;082G04L081D</t>
  </si>
  <si>
    <t>082GSW021</t>
  </si>
  <si>
    <t>MIDWAY GOLD, MIDWAY, 082G04L081D</t>
  </si>
  <si>
    <t>05049, 08431</t>
  </si>
  <si>
    <t>Kapp, Ulla Sigrid; Parry, John Brooks</t>
  </si>
  <si>
    <t>Ryley, James K.</t>
  </si>
  <si>
    <t>Lead, Zinc, Gold, Silver</t>
  </si>
  <si>
    <t>Proterozoic, Purcell Supergroup, Aldridge Formation, Argillites, Greywackes, Wackes, Conglomerate turbidites, Diorite sills</t>
  </si>
  <si>
    <t>http://aris.empr.gov.bc.ca/search.asp?mode=repsum&amp;rep_no=36920</t>
  </si>
  <si>
    <t>Comparison to Voigtberg Property "Gold Zone" Rock Sample Analysis (2017)</t>
  </si>
  <si>
    <t>Lucifer</t>
  </si>
  <si>
    <t>104G02E:</t>
  </si>
  <si>
    <t>104G008:</t>
  </si>
  <si>
    <t>AU:CU:</t>
  </si>
  <si>
    <t>104G  145</t>
  </si>
  <si>
    <t>21091, 31231, 31479, 34748, 32575, 36555, 20667, 21087, 21529, 28717, 30412, 31867, 29685, 30811</t>
  </si>
  <si>
    <t>Von Einsiedel, Carl Alexander</t>
  </si>
  <si>
    <t>Gold, Copper</t>
  </si>
  <si>
    <t>Triassic, Stuhini Group, Sedimentary rocks, Volcanic rocks, Argillites, Greywackes, Wackes, Conglomerate turbidites, Limestones, Marble, Calcareous sedimentary rocks, Mudstones, Siltstones, Shales, Fine Clastic Sedimentary Rocks, Triassic-Jurassic, Copper Mountain Plutonic Suite, Syenites, Monzonites, Intrusive rocks, Porphyry dykes, Carbonate alteration, Silica - carbonate alteration, Silica alteration, Sericite alteration, Quartz-sericite-pyrite alteration, Pyrite, Gold, Faults</t>
  </si>
  <si>
    <t>http://aris.empr.gov.bc.ca/search.asp?mode=repsum&amp;rep_no=36923</t>
  </si>
  <si>
    <t>Assessment Report on the Fairview Propery</t>
  </si>
  <si>
    <t>Fairview</t>
  </si>
  <si>
    <t>082E04E:</t>
  </si>
  <si>
    <t>082E022:</t>
  </si>
  <si>
    <t>FAIR VIEW</t>
  </si>
  <si>
    <t>082ESW008</t>
  </si>
  <si>
    <t>Similkameen - Boundary Area</t>
  </si>
  <si>
    <t>35698, 23404, 21501, 16779, 16723, 10205</t>
  </si>
  <si>
    <t>Jensen, David Bjarne</t>
  </si>
  <si>
    <t>Carboniferous-Permian, Kobau Metamorphic Suite, Greenstones, Greenschists, Metamorphic rocks, Quartzites, Jurassic, Okanagan Batholith, Granodiorites, Intrusive rocks, Quartz veins, Pyrite, Galena, Sphalerite, Chalcopyrite, Gold, Silver</t>
  </si>
  <si>
    <t>http://aris.empr.gov.bc.ca/search.asp?mode=repsum&amp;rep_no=36931</t>
  </si>
  <si>
    <t>Marmot Project Geophysics and Geology Interpretation</t>
  </si>
  <si>
    <t>Marmot</t>
  </si>
  <si>
    <t>103P13W:</t>
  </si>
  <si>
    <t>103P081:</t>
  </si>
  <si>
    <t>1031973,&lt;br&gt;1031981,&lt;br&gt;1031989,&lt;br&gt;1035850,&lt;br&gt;1035856,&lt;br&gt;1039730,&lt;br&gt;1039749,&lt;br&gt;1039830,&lt;br&gt;1039831,&lt;br&gt;1046478,&lt;br&gt;1046479,&lt;br&gt;1047478,&lt;br&gt;1047480,&lt;br&gt;1051384</t>
  </si>
  <si>
    <t>103P  097, 103P  098, 103P  101, 103P  102, 103P  104, 103P  103, 103P  107, 103P  129</t>
  </si>
  <si>
    <t>1031973, 1031981, 1031989, 1035850, 1035856, 1039730, 1039749, 1039830, 1039831, 1046478, 1046479, 1047478, 1047480, 1051384</t>
  </si>
  <si>
    <t>08538, 08969, 11943, 13177, 17627, 20042, 22270, 23105, 23987, 24128, 28764, 33046, 35633</t>
  </si>
  <si>
    <t>Jurassic, Hazelton Group, Unuk River Formation, Andesitic volcanics, Sedimentary rocks, Eocene, Coast Plutonic Complex, Intrusive rocks, Betty Creek Formation, Metavolcanics, Metasediments, Salmon River Formation, Bulldog Creek Pluton, Quartz veins, Quartz stockworks, Shears, Gold, Silver</t>
  </si>
  <si>
    <t>http://aris.empr.gov.bc.ca/search.asp?mode=repsum&amp;rep_no=36933</t>
  </si>
  <si>
    <t>Surficial Geology Mapping in the Region of the Jade Kettle Placer Claims</t>
  </si>
  <si>
    <t>Jade Kettle Placer Claims</t>
  </si>
  <si>
    <t>104I07W:</t>
  </si>
  <si>
    <t>104I046:</t>
  </si>
  <si>
    <t>JD:AU:</t>
  </si>
  <si>
    <t>1044318,&lt;br&gt;1044319,&lt;br&gt;1044320,&lt;br&gt;1044321</t>
  </si>
  <si>
    <t>104I  105</t>
  </si>
  <si>
    <t>1044318, 1044319, 1044320, 1044321</t>
  </si>
  <si>
    <t>35350, 34501</t>
  </si>
  <si>
    <t>Canada Rockies International Investment</t>
  </si>
  <si>
    <t>Levson, Vic</t>
  </si>
  <si>
    <t>Jade/Nephrite, Gold</t>
  </si>
  <si>
    <t>Mississippian-Permian, Cache Creek Complex, Ultramafic rocks, Mississippian-Triassic, Cherts, Siliceous argillites, Siliclastic rocks, Nakina Formation, Basaltic volcanic rocks, Jurassic, Inklin Formation, Argillites, Greywackes, Wackes, Granodiorites, Intrusive rocks, Jade, Surficial geology, Kedahda Formation</t>
  </si>
  <si>
    <t>http://aris.empr.gov.bc.ca/search.asp?mode=repsum&amp;rep_no=36935</t>
  </si>
  <si>
    <t>Technical Report on the Structural and Surficial Geology, Soil Geochemistry, and Induced Polarization Geophysics of Settea Ridge</t>
  </si>
  <si>
    <t>Settea Lake</t>
  </si>
  <si>
    <t>104I03E:</t>
  </si>
  <si>
    <t>104I025:</t>
  </si>
  <si>
    <t>CU:AG:AU:MO:JD:</t>
  </si>
  <si>
    <t>885549,&lt;br&gt;885569,&lt;br&gt;885629,&lt;br&gt;885649,&lt;br&gt;885809,&lt;br&gt;885829,&lt;br&gt;885849,&lt;br&gt;885869,&lt;br&gt;885889,&lt;br&gt;885909,&lt;br&gt;885989,&lt;br&gt;886109,&lt;br&gt;1046384</t>
  </si>
  <si>
    <t>104I  087</t>
  </si>
  <si>
    <t>885549, 885569, 885629, 885649, 885809, 885829, 885849, 885869, 885889, 885909, 885989, 886109, 1046384</t>
  </si>
  <si>
    <t>34505, 34057, 33226, 34501, 35563, 36481, 34242, 34949, 11325, 09024, 07582</t>
  </si>
  <si>
    <t>Levson, Vic; Wasteneys, Hardolph</t>
  </si>
  <si>
    <t>Copper, Silver, Gold, Molybdenum/Molybdenite, Jade/Nephrite</t>
  </si>
  <si>
    <t>Permian-Triassic, Kutcho Formation, Volcanic rocks, Mississippian-Triassic, Marine sedimentary and volcanic rocks, Triassic, Sinwa Formation, Limestone, Jurassic, Laberge Group, Takwahoni Formation, Argillites, Greywackes, Wackes, Conglomerate turbidites, Inklin Formation, Pleistocene - Holocene, Tuya Formation, Bimodal volcanic rocks, Surficial geology</t>
  </si>
  <si>
    <t>http://aris.empr.gov.bc.ca/search.asp?mode=repsum&amp;rep_no=36944</t>
  </si>
  <si>
    <t>2017 Technical Assessment Report on Geochemical and Biogeochemical Sampling for the Nak Property</t>
  </si>
  <si>
    <t>Nak</t>
  </si>
  <si>
    <t>093M08E:</t>
  </si>
  <si>
    <t>093M029:</t>
  </si>
  <si>
    <t>AU:AG:CU:MO:PB:ZN:</t>
  </si>
  <si>
    <t>093M  010</t>
  </si>
  <si>
    <t>Babine Porphyry</t>
  </si>
  <si>
    <t>01198, 23358, 23848, 24273, 24928, 29855, 30986, 31285, 32356, 34934, 36172</t>
  </si>
  <si>
    <t>Kreft, John Bernard (FMC #114661)</t>
  </si>
  <si>
    <t>Beck, Richard</t>
  </si>
  <si>
    <t>Gold, Silver, Copper, Molybdenum/Molybdenite, Lead, Zinc</t>
  </si>
  <si>
    <t>Jurassic, Bowser Lake Group, Trout Creek Formation, Conglomerates, Coarse Clastic Sedimentary Rocks, Hazelton Group, Telkwa Formation, Basaltic volcanic rocks, Eocene, Babine Plutonic Suite, Quartz diorites, Granodiorites, Cretaceous-Eocene, Diorites, Hornfels, Chalcopyrite, Pyrite, Bornite</t>
  </si>
  <si>
    <t>http://aris.empr.gov.bc.ca/search.asp?mode=repsum&amp;rep_no=36946</t>
  </si>
  <si>
    <t>GEOL:GEOP:PROS:GEOC:</t>
  </si>
  <si>
    <t>May 2016 - May 2017 Field Work Little Tub Property</t>
  </si>
  <si>
    <t>Little Tub</t>
  </si>
  <si>
    <t>093B10E:</t>
  </si>
  <si>
    <t>093B077:</t>
  </si>
  <si>
    <t>LITTLE TUB</t>
  </si>
  <si>
    <t>093B  065</t>
  </si>
  <si>
    <t>Geological,&lt;br&gt;Geophysical,&lt;br&gt;Prospecting,&lt;br&gt;Geochemical</t>
  </si>
  <si>
    <t>Geological, Geophysical, Prospecting, Geochemical</t>
  </si>
  <si>
    <t>Cuttle, Jim</t>
  </si>
  <si>
    <t>Eocene-Oligocene, Endako Group, Volcanic rocks, Granodiorites, Hornfels, Basalts</t>
  </si>
  <si>
    <t>http://aris.empr.gov.bc.ca/search.asp?mode=repsum&amp;rep_no=36949</t>
  </si>
  <si>
    <t>Geological Survey of the Chuchi 1 to Chuchi 7 Claims</t>
  </si>
  <si>
    <t>Chuchi</t>
  </si>
  <si>
    <t>093N02E:</t>
  </si>
  <si>
    <t>093N028:</t>
  </si>
  <si>
    <t>CHUCHI 1,&lt;br&gt;CHUCHI 2,&lt;br&gt;CHUCHI 4,&lt;br&gt;CHUCHI 5,&lt;br&gt;CHUCHI 6</t>
  </si>
  <si>
    <t>093N  083, 093N  140, 093N  208</t>
  </si>
  <si>
    <t>CHUCHI 1, CHUCHI 2, CHUCHI 4, CHUCHI 5, CHUCHI 6</t>
  </si>
  <si>
    <t>01215, 18073, 20544, 21108, 21820, 24172, 27087, 31649, 32458, 33403, 34770, 35417</t>
  </si>
  <si>
    <t>Bilquist, Ronald John (102389)</t>
  </si>
  <si>
    <t>Triassic-Jurassic, Takla Group, Chuchi Lake Succession, Hogem Batholith, Hogem Plutonic Suite, Volcanic rocks, Sedimentary rocks, Jurassic, Diorites, Quartz monzonites, Monzogranitic intrusives, Pyrite, Pyrrhotite, Chalcopyrite, Bornite</t>
  </si>
  <si>
    <t>http://aris.empr.gov.bc.ca/search.asp?mode=repsum&amp;rep_no=36951</t>
  </si>
  <si>
    <t>Geological and Geochemical Report LED 22 and LED 23 Claim Area</t>
  </si>
  <si>
    <t>LED</t>
  </si>
  <si>
    <t>082M04E:</t>
  </si>
  <si>
    <t>082M002:</t>
  </si>
  <si>
    <t>CU:ZN:PB:</t>
  </si>
  <si>
    <t>LED 13,&lt;br&gt;LED 14,&lt;br&gt;LED 15</t>
  </si>
  <si>
    <t>082M  288, 082M  291</t>
  </si>
  <si>
    <t>LED 13, LED 14, LED 15</t>
  </si>
  <si>
    <t>06680, 06801, 07040, 07112, 07326, 13138, 29599, 30602, 34617, 35813</t>
  </si>
  <si>
    <t>Gutrath, Gordon Charles</t>
  </si>
  <si>
    <t>Copper, Zinc, Lead</t>
  </si>
  <si>
    <t>Devonian, Eagle Bay Assemblage, Orthogneisses, Calc-alkaline rocks, Skwaam Bay Unit</t>
  </si>
  <si>
    <t>http://aris.empr.gov.bc.ca/search.asp?mode=repsum&amp;rep_no=36952</t>
  </si>
  <si>
    <t>GEOP:GEOL:GEOC:</t>
  </si>
  <si>
    <t>Historical Analysis &amp; Evaluation on Tenure 679143 "Berth" 679143 Claim Group</t>
  </si>
  <si>
    <t>Bertha</t>
  </si>
  <si>
    <t>092I07E:</t>
  </si>
  <si>
    <t>092I047:</t>
  </si>
  <si>
    <t>092ISE012, 092ISE021, 092ISE147</t>
  </si>
  <si>
    <t>Iron Mask Area</t>
  </si>
  <si>
    <t>Geophysical,&lt;br&gt;Geological,&lt;br&gt;Geochemical</t>
  </si>
  <si>
    <t>Geophysical, Geological, Geochemical</t>
  </si>
  <si>
    <t>00228, 00265, 00266, 03668, 03763, 03764, 07268, 08397, 14959, 15060, 16189, 17849, 22366, 28671, 29034, 29495</t>
  </si>
  <si>
    <t>Triassic, Nicola Group, Western Volcanic Facies, Central Volcanic Facies, Volcanic rocks, Andesitic volcanics, Malachite, Azurite, Chalcopyrite, Cuprite, Pyrite</t>
  </si>
  <si>
    <t>http://aris.empr.gov.bc.ca/search.asp?mode=repsum&amp;rep_no=36958</t>
  </si>
  <si>
    <t>Coppercap East</t>
  </si>
  <si>
    <t>092O10W:</t>
  </si>
  <si>
    <t>092O056:</t>
  </si>
  <si>
    <t>Taseko - Blackdome Area</t>
  </si>
  <si>
    <t>20413, 22253, 25983, 32642, 33555, 34653</t>
  </si>
  <si>
    <t>Kreft, Justin</t>
  </si>
  <si>
    <t>Cretaceous, Mount Alex Plutonic Complex, Quartz diorites, Spences Bridge Group, Calc-alkaline volcanics, Basaltic volcanics, Hornblende granodiorites, Pyrite, Chalcopyrite</t>
  </si>
  <si>
    <t>http://aris.empr.gov.bc.ca/search.asp?mode=repsum&amp;rep_no=36961</t>
  </si>
  <si>
    <t>Geochemical Sampling and Data Compliation Report</t>
  </si>
  <si>
    <t>Coppercap West</t>
  </si>
  <si>
    <t>CU:MO:AU:AG:</t>
  </si>
  <si>
    <t>Copper, Molybdenum/Molybdenite, Gold, Silver</t>
  </si>
  <si>
    <t>Mount Alex Plutonic Complex, Quartz diorites, Cretaceous, Spences Bridge Group, Calc-alkaline volcanics, Granodiorites, Diorites</t>
  </si>
  <si>
    <t>http://aris.empr.gov.bc.ca/search.asp?mode=repsum&amp;rep_no=36962</t>
  </si>
  <si>
    <t>Assessment Report on the Geological Survey of the Gold Cutter</t>
  </si>
  <si>
    <t>Gold Cutter</t>
  </si>
  <si>
    <t>092P01W:</t>
  </si>
  <si>
    <t>092P029:</t>
  </si>
  <si>
    <t>092P  194</t>
  </si>
  <si>
    <t>14282, 27243, 31670, 33423</t>
  </si>
  <si>
    <t>Devonian-Triassic, Harper Ranch Group, Mudstones, Siltstones, Shales, Triassic-Jurassic, Syenites, Monzonites, Intrusive rocks, Gold, Quartz veins, Pyrite, Stockworks, Galena, Sphalerite, Chalcopyrite</t>
  </si>
  <si>
    <t>http://aris.empr.gov.bc.ca/search.asp?mode=repsum&amp;rep_no=36970</t>
  </si>
  <si>
    <t>Geological &amp; Geochemical Assessment Report</t>
  </si>
  <si>
    <t>Gold Queen</t>
  </si>
  <si>
    <t>092F03W:</t>
  </si>
  <si>
    <t>092F013:</t>
  </si>
  <si>
    <t>CU:AU:MO:</t>
  </si>
  <si>
    <t>River</t>
  </si>
  <si>
    <t>092F  046, 092F  051, 092F  052</t>
  </si>
  <si>
    <t>Tofino - Kennedy River Area</t>
  </si>
  <si>
    <t>18218, 21563, 22456, 22971, 23451, 23931, 25493</t>
  </si>
  <si>
    <t>Paterson, Douglas William</t>
  </si>
  <si>
    <t>BAKUS, JOHN NICK</t>
  </si>
  <si>
    <t>Copper, Gold, Molybdenum/Molybdenite</t>
  </si>
  <si>
    <t>Triassic, Vancouver Group, Karmutsen Formation, Basaltic volcanic rocks</t>
  </si>
  <si>
    <t>http://aris.empr.gov.bc.ca/search.asp?mode=repsum&amp;rep_no=36971</t>
  </si>
  <si>
    <t>2017 Technical Geochemical Report for the ElvenTOR Mineral Claims Tenure 1050879</t>
  </si>
  <si>
    <t>ElvenTor</t>
  </si>
  <si>
    <t>092B12W:</t>
  </si>
  <si>
    <t>092B051:</t>
  </si>
  <si>
    <t>Elventor</t>
  </si>
  <si>
    <t>092B  152</t>
  </si>
  <si>
    <t>Leech River Gold Belt</t>
  </si>
  <si>
    <t>26952, 28207, 31813, 32517, 33435, 34825, 35704, 35675</t>
  </si>
  <si>
    <t>Bucove, Jeffrey; Dziadyk, Christopher Daniel; Lamotte, Murray</t>
  </si>
  <si>
    <t>Bucove, Jeffrey</t>
  </si>
  <si>
    <t>Paleozoic-Jurassic, Westcoast Crystalline Complex, Intrusive rocks, Jurassic-Cretaceous, Leech River Complex, Survey Mountain volcanics, Bimodal volcanic rocks, Gold, Quartz stockworks</t>
  </si>
  <si>
    <t>http://aris.empr.gov.bc.ca/search.asp?mode=repsum&amp;rep_no=36975</t>
  </si>
  <si>
    <t>Mount Thomlinson Project Geophysics and Geology</t>
  </si>
  <si>
    <t>Mount Thomlinson</t>
  </si>
  <si>
    <t>093M11W:</t>
  </si>
  <si>
    <t>093M053:</t>
  </si>
  <si>
    <t>MO:CU:AU:</t>
  </si>
  <si>
    <t>515331,&lt;br&gt;Thom 2</t>
  </si>
  <si>
    <t>093M  080</t>
  </si>
  <si>
    <t>515331, Thom 2</t>
  </si>
  <si>
    <t>23578, 28158, 29432, 31966, 33284, 33959, 10188</t>
  </si>
  <si>
    <t>Molybdenum/Molybdenite, Copper, Gold</t>
  </si>
  <si>
    <t>Bowser Lake Group, Sedimentary rocks, Eocene, Babine Plutonic Suite, Granodiorites, Quartz monzonites, Porphyries, Argillites, Siltstones, Quartz vein stockworks, Pyrite, Molybdenite, Chalcopyrite, Digital data airborne geophysics</t>
  </si>
  <si>
    <t>http://aris.empr.gov.bc.ca/search.asp?mode=repsum&amp;rep_no=36978</t>
  </si>
  <si>
    <t>Assessment Report on a Chemical Survey</t>
  </si>
  <si>
    <t>Dansey</t>
  </si>
  <si>
    <t>092I10W:</t>
  </si>
  <si>
    <t>092I056:</t>
  </si>
  <si>
    <t>092INE034, 092INE040</t>
  </si>
  <si>
    <t>00135, 00711, 01585, 01934, 01935, 02024, 02066, 02114, 02281, 02282, 03184, 04114, 04984, 05851, 06350, 10783, 29173, 30458, 31903, 32153, 32290, 32779, 32980, 34975, 36265</t>
  </si>
  <si>
    <t>Delorme, Christopher (FMC 141575); Delorme, Guy (FMC 106466)</t>
  </si>
  <si>
    <t>Triassic-Jurassic, Guichon Creek Batholith, Border phase, Highland Valley Phase, Quartz diorites, Granodiorites, Chalcopyrite, Pyrite, Molybdenite, Specularite, Chalcocite, Bornite</t>
  </si>
  <si>
    <t>http://aris.empr.gov.bc.ca/search.asp?mode=repsum&amp;rep_no=36979</t>
  </si>
  <si>
    <t>GEOL:PROS:GEOC:</t>
  </si>
  <si>
    <t>Geological, Prospecting and Geochemical Assessment Report on the Mont Target, Nap-Microgold Property</t>
  </si>
  <si>
    <t>Nap-Microgold</t>
  </si>
  <si>
    <t>092I08W:</t>
  </si>
  <si>
    <t>092I049:</t>
  </si>
  <si>
    <t>AU:CU:AG:BN:</t>
  </si>
  <si>
    <t>KAML:NICO:</t>
  </si>
  <si>
    <t>Kamloops,&lt;br&gt;Nicola</t>
  </si>
  <si>
    <t>Kamloops, Nicola</t>
  </si>
  <si>
    <t>NAP 1,&lt;br&gt;MONT,&lt;br&gt;CINDY SOUTH</t>
  </si>
  <si>
    <t>092ISE134, 092ISE169, 092ISE179, 092ISE107</t>
  </si>
  <si>
    <t>Stump Lake Area</t>
  </si>
  <si>
    <t>NAP 1, MONT, CINDY SOUTH</t>
  </si>
  <si>
    <t>Geological,&lt;br&gt;Prospecting,&lt;br&gt;Geochemical</t>
  </si>
  <si>
    <t>Geological, Prospecting, Geochemical</t>
  </si>
  <si>
    <t>04323, 04500, 06308, 07366, 08062, 11372, 11397, 11719, 12706, 13788, 14650, 16075, 16345, 19145, 19919, 20127, 21242, 22012, 22424, 23405, 23967, 24455, 24817, 24913, 24949, 28697, 31316, 31386, 32071, 32753, 33050, 33175, 33389, 34190, 34530, 35272, 35374, 35937, 36624</t>
  </si>
  <si>
    <t>Lindinger, Leopold Joseph (Leo) (FMC 115</t>
  </si>
  <si>
    <t>Stewart, Jon Alten; Lindinger, Leopold Joseph (Leo) (FMC 115</t>
  </si>
  <si>
    <t>Gold, Copper, Silver, Bentonite</t>
  </si>
  <si>
    <t>Triassic, Nicola Group, Eastern Volcanic Facies, Basaltic volcanic rocks, Eocene, Kamloops Group, Triassic-Jurassic, Granodiorites, Flow breccias, Chalcedonic quartz, Chalcedony veins, Magnetite, Pyrite, Clay alteration, Epithermal</t>
  </si>
  <si>
    <t>http://aris.empr.gov.bc.ca/search.asp?mode=repsum&amp;rep_no=36983</t>
  </si>
  <si>
    <t>2017 Geochemical Sampling and Data Compilation Report on the Baez Property</t>
  </si>
  <si>
    <t>Baez</t>
  </si>
  <si>
    <t>093C09E:</t>
  </si>
  <si>
    <t>093C079:</t>
  </si>
  <si>
    <t>YES,&lt;br&gt;YES 2,&lt;br&gt;1045054</t>
  </si>
  <si>
    <t>YES, YES 2, 1045054</t>
  </si>
  <si>
    <t>23630, 23804, 16962, 34252, 30572</t>
  </si>
  <si>
    <t>Kreft, Justin; Kreft, John Bernard (FMC #114661)</t>
  </si>
  <si>
    <t>Eocene, Eocene, Ootsa Lake Group, Ootsa Lake Group, Miocene-Pliocene, Miocene-Pliocene, Chilcotin Group, Chilcotin Group, Basalts, Basalts, Rhyolites, Rhyolites, Dacites, Dacites, Andesites, Andesites, Stockworks, Stockworks, Quartz-sericite alteration</t>
  </si>
  <si>
    <t>http://aris.empr.gov.bc.ca/search.asp?mode=repsum&amp;rep_no=36984</t>
  </si>
  <si>
    <t>Geological and Prospecting Report</t>
  </si>
  <si>
    <t>King Jack</t>
  </si>
  <si>
    <t>082F11W:</t>
  </si>
  <si>
    <t>082F074:</t>
  </si>
  <si>
    <t>AG:PB:ZN:AU:</t>
  </si>
  <si>
    <t>1052675,&lt;br&gt;1052692</t>
  </si>
  <si>
    <t>082FNW130, 082FNW132, 082FNW133, 082FNW135, 082FNW136, 082FNW137, 082FNW138, 082FNW184, 082FNW189</t>
  </si>
  <si>
    <t>Slocan Camp</t>
  </si>
  <si>
    <t>1052675, 1052692</t>
  </si>
  <si>
    <t>10227, 10804, 10984, 13170, 17367, 35747</t>
  </si>
  <si>
    <t>Nord, Leigh</t>
  </si>
  <si>
    <t>Silver, Lead, Zinc, Gold</t>
  </si>
  <si>
    <t>Jurassic, Nelson Batholith, Granodiorites, Quartz veins, Sphalerite, Galena, Tetrahedrite, Stephanite, Argentite, Native silver, Scheelite</t>
  </si>
  <si>
    <t>http://aris.empr.gov.bc.ca/search.asp?mode=repsum&amp;rep_no=36988</t>
  </si>
  <si>
    <t>Geological Assessment Reporton Prospecting and Sampling</t>
  </si>
  <si>
    <t>Slocan Silverton</t>
  </si>
  <si>
    <t>082F14W:</t>
  </si>
  <si>
    <t>082F094:</t>
  </si>
  <si>
    <t>AG:PB:ZN:CD:</t>
  </si>
  <si>
    <t>1052472,&lt;br&gt;1052475</t>
  </si>
  <si>
    <t>082FNW001, 082FNW003, 082FNW004, 082FNW005, 082FNW058, 082FNW064, 082FNW065, 082FNW066, 082FNW067, 082FNW068, 082FNW177, 082FNW188, 082FNW209, 082FNW237, 082FNW261, 082FNW268</t>
  </si>
  <si>
    <t>1052472, 1052475</t>
  </si>
  <si>
    <t>00393, 01974, 03919, 04033, 04502, 04537, 04649, 08237, 08908, 09588, 31518, 35705</t>
  </si>
  <si>
    <t>Jordan, Cliff</t>
  </si>
  <si>
    <t>Silver, Lead, Zinc, Cadmium</t>
  </si>
  <si>
    <t>Triassic, Slocan Group, Sedimentary rocks, Jurassic, Nelson Batholith, Granodiorites</t>
  </si>
  <si>
    <t>http://aris.empr.gov.bc.ca/search.asp?mode=repsum&amp;rep_no=36989</t>
  </si>
  <si>
    <t>San Diego Project Geophysics and Geology</t>
  </si>
  <si>
    <t>San Diego</t>
  </si>
  <si>
    <t>103P11W:</t>
  </si>
  <si>
    <t>103P053:</t>
  </si>
  <si>
    <t>AU:CU:AG:</t>
  </si>
  <si>
    <t>1040386,&lt;br&gt;1040388,&lt;br&gt;1040390,&lt;br&gt;1045154,&lt;br&gt;SAN DIEGO</t>
  </si>
  <si>
    <t>103P  003, 103P  042, 103P  155, 103P  161</t>
  </si>
  <si>
    <t>1040386, 1040388, 1040390, 1045154, SAN DIEGO</t>
  </si>
  <si>
    <t>21892, 22641, 23133, 25015, 27308, 34221</t>
  </si>
  <si>
    <t>Gold, Copper, Silver</t>
  </si>
  <si>
    <t>Jurassic, Jurassic, Hazelton Group, Hazelton Group, Sedimentary rocks, Sedimentary rocks, Intermediate volcanic rocks, Intermediate volcanic rocks, Volcaniclastic rocks, Triassic, Volcaniclastic rocks, Stuhini Group, Triassic, Stuhini Group, Coarse Clastic Sedimentary Rocks, Pyrite, Coarse Clastic Sedimentary Rocks, Chalcopyrite, Greywackes, Malachite</t>
  </si>
  <si>
    <t>http://aris.empr.gov.bc.ca/search.asp?mode=repsum&amp;rep_no=36991</t>
  </si>
  <si>
    <t>Highland Valley East Project</t>
  </si>
  <si>
    <t>Highland Valley East</t>
  </si>
  <si>
    <t>Triassic-Jurassic, Guichon Creek Batholith, Highland Valley Phase, Granodiorites</t>
  </si>
  <si>
    <t>http://aris.empr.gov.bc.ca/search.asp?mode=repsum&amp;rep_no=36992</t>
  </si>
  <si>
    <t>Eagle Project Geology</t>
  </si>
  <si>
    <t>Eagle</t>
  </si>
  <si>
    <t>082E06E:</t>
  </si>
  <si>
    <t>082E035:</t>
  </si>
  <si>
    <t>DS:</t>
  </si>
  <si>
    <t>EAGLE 4,&lt;br&gt;EAGLE 6,&lt;br&gt;CASCADE CORAL MID</t>
  </si>
  <si>
    <t>EAGLE 4, EAGLE 6, CASCADE CORAL MID</t>
  </si>
  <si>
    <t>Dimension Stone</t>
  </si>
  <si>
    <t>Cretaceous, Okanagan Batholith, Valhalla Intrusions, Intrusive rocks, Eocene, Quartz monzonites, Granites</t>
  </si>
  <si>
    <t>http://aris.empr.gov.bc.ca/search.asp?mode=repsum&amp;rep_no=36995</t>
  </si>
  <si>
    <t>GEOL:PROS:</t>
  </si>
  <si>
    <t>Carmi West Project</t>
  </si>
  <si>
    <t>Carmi West</t>
  </si>
  <si>
    <t>082E11E:</t>
  </si>
  <si>
    <t>082E055:</t>
  </si>
  <si>
    <t>MO:CU:</t>
  </si>
  <si>
    <t>C CENTER,&lt;br&gt;1011082</t>
  </si>
  <si>
    <t>C CENTER, 1011082</t>
  </si>
  <si>
    <t>Geological,&lt;br&gt;Prospecting</t>
  </si>
  <si>
    <t>Geological, Prospecting</t>
  </si>
  <si>
    <t>30806, 32304, 35860</t>
  </si>
  <si>
    <t>Molybdenum/Molybdenite, Copper</t>
  </si>
  <si>
    <t>Jurassic, Jurassic, Granites, Granites, Alkali-feldspar granites, Alkali-feldspar granites, Nelson Batholith, Nelson Batholith, Molybdenite, Molybdenite, Anarchist Group, Metamorphic rocks, Valhalla Plutonic Complex, Quartz monzonites, Argillites, Amphibolite schists, Quartzites</t>
  </si>
  <si>
    <t>http://aris.empr.gov.bc.ca/search.asp?mode=repsum&amp;rep_no=36997</t>
  </si>
  <si>
    <t>Carmi East Project</t>
  </si>
  <si>
    <t>Carmi East</t>
  </si>
  <si>
    <t>CARMI TOP,&lt;br&gt;CARMI BRIDGE,&lt;br&gt;1037357,&lt;br&gt;1041283,&lt;br&gt;1041285,&lt;br&gt;1041289,&lt;br&gt;1041316,&lt;br&gt;1045507</t>
  </si>
  <si>
    <t>CARMI TOP, CARMI BRIDGE, 1037357, 1041283, 1041285, 1041289, 1041316, 1045507</t>
  </si>
  <si>
    <t>03562, 03740, 04682, 05203, 05204, 05430, 06023, 06276, 06932, 07413, 07683, 36185</t>
  </si>
  <si>
    <t>Jurassic, Granites, Alkali-feldspar granites, Carboniferous-Permian, Anarchist Group, Metasediments, Anarchist Schist, Greenschists, Greenstones</t>
  </si>
  <si>
    <t>http://aris.empr.gov.bc.ca/search.asp?mode=repsum&amp;rep_no=36999</t>
  </si>
  <si>
    <t>Geochemical Sampling Report Babs Property - 2017</t>
  </si>
  <si>
    <t>Babs</t>
  </si>
  <si>
    <t>093L16E:</t>
  </si>
  <si>
    <t>093L090:</t>
  </si>
  <si>
    <t>1053127,&lt;br&gt;1052251,&lt;br&gt;1052394,&lt;br&gt;1052786</t>
  </si>
  <si>
    <t>093L  325, 093L  342</t>
  </si>
  <si>
    <t>Babine Range</t>
  </si>
  <si>
    <t>1053127, 1052251, 1052394, 1052786</t>
  </si>
  <si>
    <t>01218, 22788, 23261, 23536, 23589, 24560, 33253, 33911</t>
  </si>
  <si>
    <t>Galambos, Kenneth D.</t>
  </si>
  <si>
    <t>Jurassic, Spike Peak Intrusive Suite, Quartz monzonites, Granodiorites, Rhyolites, Potassic alteration, Triassic-Jurassic</t>
  </si>
  <si>
    <t>http://aris.empr.gov.bc.ca/search.asp?mode=repsum&amp;rep_no=37003</t>
  </si>
  <si>
    <t>Anyox Project Airborne Geophysics and Geology</t>
  </si>
  <si>
    <t>Anyox Creek</t>
  </si>
  <si>
    <t>103P05W:</t>
  </si>
  <si>
    <t>103P041:</t>
  </si>
  <si>
    <t>AND 1,&lt;br&gt;AND 3,&lt;br&gt;510042,&lt;br&gt;510132,&lt;br&gt;HC GAP #3,&lt;br&gt;522432,&lt;br&gt;522438,&lt;br&gt;522489,&lt;br&gt;522494,&lt;br&gt;522495,&lt;br&gt;522885,&lt;br&gt;523330,&lt;br&gt;NORTH 5,&lt;br&gt;510041</t>
  </si>
  <si>
    <t>103P  022, 103P  028, 103P  045, 103P  046, 103P  252</t>
  </si>
  <si>
    <t>AND 1, AND 3, 510042, 510132, HC GAP #3, 522432, 522438, 522489, 522494, 522495, 522885, 523330, NORTH 5, 510041</t>
  </si>
  <si>
    <t>10120, 10898, 34918, 35444, 35631, 36078, 36179, 36440, 14494, 23562, 23582, 31855, 32387, 34354</t>
  </si>
  <si>
    <t>Jurassic, Hazelton Group, Bowser Lake Group, Sedimentary rocks, Metasediments, Metavolcanics, Metatuffs, Tuffs, Eocene, Coast Plutonic Complex, Quartz monzonites, Granites, Leucocratic granites, Quartz veinlets, Quartz stockworks, Digital data airborne geophysics</t>
  </si>
  <si>
    <t>http://aris.empr.gov.bc.ca/search.asp?mode=repsum&amp;rep_no=37019</t>
  </si>
  <si>
    <t>Pacific Crown Project Airborne Geophysics and Geology</t>
  </si>
  <si>
    <t>Pacific Crown</t>
  </si>
  <si>
    <t>523328,&lt;br&gt;TA MINERALS 3,&lt;br&gt;TA MINERALS 6,&lt;br&gt;DUBL INN 9,&lt;br&gt;1039879,&lt;br&gt;HYDRA</t>
  </si>
  <si>
    <t>103O  017, 103O  020</t>
  </si>
  <si>
    <t>523328, TA MINERALS 3, TA MINERALS 6, DUBL INN 9, 1039879, HYDRA</t>
  </si>
  <si>
    <t>Jurassic, Orthogneisses, Devonian, Cashmore Complex, Gabbroic to Dioritic intrusive rocks, Hazelton Group, Basaltic volcanic rocks, Eocene, Coast Plutonic Complex, Intrusive rocks, Paleogene, Granodiorites, Digital data airborne geophysics</t>
  </si>
  <si>
    <t>http://aris.empr.gov.bc.ca/search.asp?mode=repsum&amp;rep_no=37021</t>
  </si>
  <si>
    <t>Prospecting and Geological Assessment Report on the Valemount Schist Property</t>
  </si>
  <si>
    <t>Schist Property</t>
  </si>
  <si>
    <t>083D11E:</t>
  </si>
  <si>
    <t>083D014:</t>
  </si>
  <si>
    <t>FS:</t>
  </si>
  <si>
    <t>GER1 1022338</t>
  </si>
  <si>
    <t>Wallis, Michael Alan</t>
  </si>
  <si>
    <t>Flagstone</t>
  </si>
  <si>
    <t>Proterozoic, Malton Gneiss Complex, Orthogneisses, Miette Group, Schists, Gneisses, Dimension stone, Kaza Group</t>
  </si>
  <si>
    <t>http://aris.empr.gov.bc.ca/search.asp?mode=repsum&amp;rep_no=37023</t>
  </si>
  <si>
    <t>Prospecting, Physical, Technical, Geochemical Assessment Report</t>
  </si>
  <si>
    <t>DOE LAKE COPPER PROJECT</t>
  </si>
  <si>
    <t>092C09E:</t>
  </si>
  <si>
    <t>092C070:</t>
  </si>
  <si>
    <t>CU:FE:</t>
  </si>
  <si>
    <t>1019876,&lt;br&gt;1019884</t>
  </si>
  <si>
    <t>092C  012, 092C  195, 092C  196</t>
  </si>
  <si>
    <t>Sarita - Gordon River Area</t>
  </si>
  <si>
    <t>1019876, 1019884</t>
  </si>
  <si>
    <t>12743, 14565, 15295, 28668, 29543, 30643, 35036</t>
  </si>
  <si>
    <t>Phillips, Scott Le Barron Degourlay</t>
  </si>
  <si>
    <t>Phillips, Scott Le Barron Degourlay; Morris, Robert Henry</t>
  </si>
  <si>
    <t>Copper, Iron</t>
  </si>
  <si>
    <t>Jurassic, Bonanza Group, Calc-alkaline volcanics, Triassic, Vancouver Group, Karmutsen Formation, Basaltic volcanics, Island Plutonic Suite, Granodiorites, Stocks, Sedimentary rocks, Diorite stocks, Skarns, Limestones, Chalcopyrite, Pyrite, Magnetite, Malachite, Azurite</t>
  </si>
  <si>
    <t>http://aris.empr.gov.bc.ca/search.asp?mode=repsum&amp;rep_no=37029</t>
  </si>
  <si>
    <t>Acquisition of LiDAR Imagery at the Baker Property</t>
  </si>
  <si>
    <t>Barker</t>
  </si>
  <si>
    <t>093H03W:</t>
  </si>
  <si>
    <t>093H003:</t>
  </si>
  <si>
    <t>BARKER,&lt;br&gt;BARKER 2,&lt;br&gt;BARKER 3,&lt;br&gt;BARKER 4,&lt;br&gt;BARKER 5,&lt;br&gt;BARKER 6</t>
  </si>
  <si>
    <t>Cariboo - Barkerville Camp</t>
  </si>
  <si>
    <t>BARKER, BARKER 2, BARKER 3, BARKER 4, BARKER 5, BARKER 6</t>
  </si>
  <si>
    <t>Barkervillian Exploration</t>
  </si>
  <si>
    <t>Blaine, R.L.; Blaine, Clinton Trevor; Derrien, Anthony Charls (FMC 134952); Evans, Cindy</t>
  </si>
  <si>
    <t>Justason, Angelique (FMC 133276)</t>
  </si>
  <si>
    <t>Paleozoic, Snowshoe Group, Greenstones, Greenschists, Placer gold, Placers</t>
  </si>
  <si>
    <t>http://aris.empr.gov.bc.ca/search.asp?mode=repsum&amp;rep_no=37030</t>
  </si>
  <si>
    <t>Prospecting, Physical, and Geochemical Assessment Report</t>
  </si>
  <si>
    <t>Le Baron Placer Project</t>
  </si>
  <si>
    <t>092C09W:</t>
  </si>
  <si>
    <t>092C059:</t>
  </si>
  <si>
    <t>KUITSHE #1,&lt;br&gt;KUITSHE # 2,&lt;br&gt;MAVIS</t>
  </si>
  <si>
    <t>092C  213</t>
  </si>
  <si>
    <t>KUITSHE #1, KUITSHE # 2, MAVIS</t>
  </si>
  <si>
    <t>28426, 28427, 29228, 30112, 32322, 35707</t>
  </si>
  <si>
    <t>Jurassic-Cretaceous, Leech River Complex, Greenstones, Greenschists, Metamorphic rocks</t>
  </si>
  <si>
    <t>http://aris.empr.gov.bc.ca/search.asp?mode=repsum&amp;rep_no=37033</t>
  </si>
  <si>
    <t>Keystone Project Part IV</t>
  </si>
  <si>
    <t>Keystone Project</t>
  </si>
  <si>
    <t>104N11W:</t>
  </si>
  <si>
    <t>104N054:</t>
  </si>
  <si>
    <t>ATLN:</t>
  </si>
  <si>
    <t>Atlin</t>
  </si>
  <si>
    <t>UPPER OTTER #1,&lt;br&gt;UPPER OTTER #2,&lt;br&gt;UPPER OTTER #3,&lt;br&gt;SEA OTTER,&lt;br&gt;GOLDEN OTTER,&lt;br&gt;SNOW OWL,&lt;br&gt;SILVER OTTER,&lt;br&gt;MOUNTAIN OTTER,&lt;br&gt;BLUE OTTER,&lt;br&gt;SILVER FOX,&lt;br&gt;SILVER TIP FOX,&lt;br&gt;RED FOX,&lt;br&gt;SLY FOX,&lt;br&gt;KING OTTER,&lt;br&gt;THE RIGHT OTTER,&lt;br&gt;FRIENDLY OTTER,&lt;br&gt;OTTER EAST EXTENSION,&lt;br&gt;SPOTTED OWL,&lt;br&gt;1040320,&lt;br&gt;GOLD OTTER,&lt;br&gt;OTTER QUEEN</t>
  </si>
  <si>
    <t>Atlin Camp</t>
  </si>
  <si>
    <t>UPPER OTTER #1, UPPER OTTER #2, UPPER OTTER #3, SEA OTTER, GOLDEN OTTER, SNOW OWL, SILVER OTTER, MOUNTAIN OTTER, BLUE OTTER, SILVER FOX, SILVER TIP FOX, RED FOX, SLY FOX, KING OTTER, THE RIGHT OTTER, FRIENDLY OTTER, OTTER EAST EXTENSION, SPOTTED OWL, 1040320, GOLD OTTER, OTTER QUEEN</t>
  </si>
  <si>
    <t>04843, 10537, 13409, 13461, 13616, 16561, 35391, 35750, 36312</t>
  </si>
  <si>
    <t>Aspinall, Nicholas Clive; Javorsky, David</t>
  </si>
  <si>
    <t>Aspinall, Nicholas Clive</t>
  </si>
  <si>
    <t>Mississippian-Triassic, Carboniferous-Triassic, Cache Creek Complex, Cherts, Siliceous argillites, Siliciclastics, Limestones, Marbles, Calcareous sedimentary rocks, Sedimentary rocks, Mississippian-Permian, Nakina Formation, Basaltic volcanics, Horsefeed Formation, Andesites, Basalts, Gabbros, Ultramafic rocks, Ophiolites, Placer gold, Gold, Casino Break, Kedahda Formation</t>
  </si>
  <si>
    <t>http://aris.empr.gov.bc.ca/search.asp?mode=repsum&amp;rep_no=37041</t>
  </si>
  <si>
    <t>Golden Triangle South Ptoject Geophysics and Geology</t>
  </si>
  <si>
    <t>Golden Triangle South</t>
  </si>
  <si>
    <t>103P13E:</t>
  </si>
  <si>
    <t>103P093:</t>
  </si>
  <si>
    <t>1041928,&lt;br&gt;1041929</t>
  </si>
  <si>
    <t>1041928, 1041929</t>
  </si>
  <si>
    <t>Jurassic, Hazelton Group, Calc-alkaline volcanics, Unuk River Formation, Andesitic volcanics, Triassic, Mudstones, Sandstones, Conglomerates</t>
  </si>
  <si>
    <t>http://aris.empr.gov.bc.ca/search.asp?mode=repsum&amp;rep_no=37043</t>
  </si>
  <si>
    <t>Geological and Geochemical Assessment Report on the Fairview Wines &amp; Mines Property</t>
  </si>
  <si>
    <t>Fairview Wines and Mines</t>
  </si>
  <si>
    <t>082E012:</t>
  </si>
  <si>
    <t>INFINITY</t>
  </si>
  <si>
    <t>082ESW263</t>
  </si>
  <si>
    <t>23404, 36115</t>
  </si>
  <si>
    <t>Hogg, Dale C.</t>
  </si>
  <si>
    <t>Jurassic, Osoyoos Intrusion, Granodiorites, Carboniferous-Permian, Kobau Group, Kobau Metamorphic Suite, Greenstones, Greenschists</t>
  </si>
  <si>
    <t>http://aris.empr.gov.bc.ca/search.asp?mode=repsum&amp;rep_no=37044</t>
  </si>
  <si>
    <t>2017 Geochemical Assessment Report on the Buck Property</t>
  </si>
  <si>
    <t>BUCK</t>
  </si>
  <si>
    <t>092G069:</t>
  </si>
  <si>
    <t>Cretaceous, Coast Plutonic Complex, Granodiorites</t>
  </si>
  <si>
    <t>http://aris.empr.gov.bc.ca/search.asp?mode=repsum&amp;rep_no=37050</t>
  </si>
  <si>
    <t>GEOC:GEOP:</t>
  </si>
  <si>
    <t>2017 Prospecting Sampling and Geochemical Report on the CAT Mountain and Pinchi Property</t>
  </si>
  <si>
    <t>Pinchi</t>
  </si>
  <si>
    <t>094C03W:</t>
  </si>
  <si>
    <t>094C004:</t>
  </si>
  <si>
    <t>CU:AU:PT:PD:</t>
  </si>
  <si>
    <t>RIVER 2,&lt;br&gt;OSILINKA 2,&lt;br&gt;OSILINKA 3,&lt;br&gt;OSILINKA 4,&lt;br&gt;OSILINKA 5,&lt;br&gt;NOVA 1,&lt;br&gt;NOVA 2,&lt;br&gt;NOVA 6,&lt;br&gt;HAWK 1,&lt;br&gt;DOVE 1,&lt;br&gt;DOVE 2,&lt;br&gt;DOVE 3,&lt;br&gt;HAHA 1,&lt;br&gt;BLACKBEAR 1,&lt;br&gt;BLACKBEAR 2,&lt;br&gt;BLACKBEAR 3,&lt;br&gt;DOVEHAWK,&lt;br&gt;HAHA 2,&lt;br&gt;CAT 16 01,&lt;br&gt;CAT 16 02</t>
  </si>
  <si>
    <t>094C  058, 094C  069, 094C  097, 094C  100, 094C  123, 094C  132</t>
  </si>
  <si>
    <t>RIVER 2, OSILINKA 2, OSILINKA 3, OSILINKA 4, OSILINKA 5, NOVA 1, NOVA 2, NOVA 6, HAWK 1, DOVE 1, DOVE 2, DOVE 3, HAHA 1, BLACKBEAR 1, BLACKBEAR 2, BLACKBEAR 3, DOVEHAWK, HAHA 2, CAT 16 01, CAT 16 02</t>
  </si>
  <si>
    <t>Geochemical,&lt;br&gt;Geophysical</t>
  </si>
  <si>
    <t>Geochemical, Geophysical</t>
  </si>
  <si>
    <t>07999, 19956, 20941, 20942, 20965, 21808, 22722, 27706, 29851, 30725, 33009, 34752, 35216, 36385</t>
  </si>
  <si>
    <t>Bragg, Donald Kenneth</t>
  </si>
  <si>
    <t>Bragg, Donald Kenneth; Price, Barry J.</t>
  </si>
  <si>
    <t>Copper, Gold, Platinum, Palladium</t>
  </si>
  <si>
    <t>Jurassic, Hogem Plutonic Suite, Quartz monzonites, Cretaceous, Granites, Duckling Creek Syenite Complex, Syenites, Triassic, Takla Group, Volcanic rocks, Ultramafic rocks, Potassic alteration, Quartz-sulphide veins, Pyrite, Galena</t>
  </si>
  <si>
    <t>http://aris.empr.gov.bc.ca/search.asp?mode=repsum&amp;rep_no=37051</t>
  </si>
  <si>
    <t>Sampling Report on the Reconnaissance Mapping and Stream Sediment Sampling Program</t>
  </si>
  <si>
    <t>Law Group</t>
  </si>
  <si>
    <t>092I02W:</t>
  </si>
  <si>
    <t>092I016:</t>
  </si>
  <si>
    <t>CU:AU:AG:PB:ZN:</t>
  </si>
  <si>
    <t>LAW4,&lt;br&gt;1046264,&lt;br&gt;LAW2,&lt;br&gt;LAW3</t>
  </si>
  <si>
    <t>092ISE148</t>
  </si>
  <si>
    <t>LAW4, 1046264, LAW2, LAW3</t>
  </si>
  <si>
    <t>34527, 35335</t>
  </si>
  <si>
    <t>Bauer, Karl</t>
  </si>
  <si>
    <t>Dodd, Eugene A</t>
  </si>
  <si>
    <t>Copper, Gold, Silver, Lead, Zinc</t>
  </si>
  <si>
    <t>Eocene, Princeton Group, Andesitic volcanics, Cretaceous, Spences Bridge Group, Spius Creek Formation, Volcaniclastic rocks, Kingsvale Group, Basalts, Dacites, Rhyolites, Tuffs, Sandstones, Shales, Magnetite, Chalcopyrite, Bornite</t>
  </si>
  <si>
    <t>http://aris.empr.gov.bc.ca/search.asp?mode=repsum&amp;rep_no=37053</t>
  </si>
  <si>
    <t>Fire Assays of Metaliferous Argillite From Widow Creek</t>
  </si>
  <si>
    <t>Widow Creek Claims</t>
  </si>
  <si>
    <t>092C100:</t>
  </si>
  <si>
    <t>FE:CU:AG:AU:</t>
  </si>
  <si>
    <t>MASTERPIECE</t>
  </si>
  <si>
    <t>092C  139, 092C  180</t>
  </si>
  <si>
    <t>Arbic, Dean Michael</t>
  </si>
  <si>
    <t>Iron, Copper, Silver, Gold</t>
  </si>
  <si>
    <t>Mississippian-Pennsylvanian, Buttle Lake Group, Fourth Lake Formation, Siliceous argillites, Cherts, Siliciclastics, Devonian, Sicker Group, McLaughlin Ridge Formation, Volcaniclastic rocks, Nitinat Formation, Calc-alkaline volcanics, Rhodonite</t>
  </si>
  <si>
    <t>http://aris.empr.gov.bc.ca/search.asp?mode=repsum&amp;rep_no=37057</t>
  </si>
  <si>
    <t>Technical Assessment Report Geological and Geochemical Surveys for the Adams Plateau Property Elsie-Lucky Coon Target</t>
  </si>
  <si>
    <t>Adams Plateau East - ELC Project</t>
  </si>
  <si>
    <t>082M003:</t>
  </si>
  <si>
    <t>AG:AU:PB:ZN:CU:</t>
  </si>
  <si>
    <t>555481,&lt;br&gt;788822</t>
  </si>
  <si>
    <t>082M  012, 082M  013, 082M  213</t>
  </si>
  <si>
    <t>Adams Plateau - Clearwater Area</t>
  </si>
  <si>
    <t>555481, 788822</t>
  </si>
  <si>
    <t>01629, 01936, 02331, 10665, 10794, 11022, 11521, 11601, 13142, 16024, 16950, 16951, 31409, 35946, 36372</t>
  </si>
  <si>
    <t>Silver, Gold, Lead, Zinc, Copper</t>
  </si>
  <si>
    <t>Cambrian, Eagle Bay Assemblage, Limestones, Marbles, Calcareous sedimentary rocks, Johnson Lake Unit, Greenschists, Greenstones, Galena, Pyrite, Sphalerite, Chalcopyrite, Argentite, Tetrahedrite, Massive sulphides, Mudstones, Siltstones, Shales</t>
  </si>
  <si>
    <t>http://aris.empr.gov.bc.ca/search.asp?mode=repsum&amp;rep_no=37061</t>
  </si>
  <si>
    <t>2017 Geochemical Sampling and Data Compilation Report on the Chili Property</t>
  </si>
  <si>
    <t>Chili</t>
  </si>
  <si>
    <t>093C08E:</t>
  </si>
  <si>
    <t>093C040:</t>
  </si>
  <si>
    <t>1046277,&lt;br&gt;1046279,&lt;br&gt;1046281,&lt;br&gt;Chili Pow</t>
  </si>
  <si>
    <t>093C  011</t>
  </si>
  <si>
    <t>1046277, 1046279, 1046281, Chili Pow</t>
  </si>
  <si>
    <t>15162, 19230, 31025</t>
  </si>
  <si>
    <t>Kreft, John Bernard (FMC #114661); Kreft, Justin</t>
  </si>
  <si>
    <t>Jurassic, Hazelton Group, Volcanic rocks, Andesitic tuffs, Tuffs, Quartz-feldspar porphyry dykes, Pyrite, Chalcopyrite</t>
  </si>
  <si>
    <t>http://aris.empr.gov.bc.ca/search.asp?mode=repsum&amp;rep_no=37067</t>
  </si>
  <si>
    <t>Geological &amp; Prospecting Assessment Report</t>
  </si>
  <si>
    <t>Zeballos</t>
  </si>
  <si>
    <t>092L02W:</t>
  </si>
  <si>
    <t>092L006:</t>
  </si>
  <si>
    <t>Zeb Back South,&lt;br&gt;Zeb Privateer Tailings,&lt;br&gt;Zeb Pandora,&lt;br&gt;Zeb Maquinna,&lt;br&gt;Zebmaquinna2</t>
  </si>
  <si>
    <t>092L  004, 092L  023, 092L  026, 092L  027, 092L  029, 092L  129, 092L  130, 092L  210, 092L  310</t>
  </si>
  <si>
    <t>Zeb Back South, Zeb Privateer Tailings, Zeb Pandora, Zeb Maquinna, Zebmaquinna2</t>
  </si>
  <si>
    <t>00418, 03056, 03057, 26454, 00309</t>
  </si>
  <si>
    <t>Anthony, Roman</t>
  </si>
  <si>
    <t>Jurassic, Island Plutonic Suite, Granodiorites, Triassic, Vancouver Group, Quatsino Formation, Limestones, Marbles, Calcareous sedimentary rocks, Bonanza Group, Calc-alkaline volcanics, Eocene-Oligocene, Mount Washington Plutonic Suite, Quartz diorites, Pyrite, Pyrrhotite, Arsenopyrite, Sphalerite, Chalcopyrite, Galena, Hornfels, Skarns</t>
  </si>
  <si>
    <t>http://aris.empr.gov.bc.ca/search.asp?mode=repsum&amp;rep_no=37068</t>
  </si>
  <si>
    <t>Manually Testing and Geological Observations on Placer Claims</t>
  </si>
  <si>
    <t>Burdette Creek</t>
  </si>
  <si>
    <t>104N06W:</t>
  </si>
  <si>
    <t>104N033:</t>
  </si>
  <si>
    <t>BURDETTE #1</t>
  </si>
  <si>
    <t>Mississippian-Permian, Cache Creek Complex, Horsefeed Formation, Limestones, Marbles, Calcareous sedimentary rocks, Kedahada Formation, Cherts, Siliceous argillites, Siliclastic rocks, Placers, Placer gold</t>
  </si>
  <si>
    <t>http://aris.empr.gov.bc.ca/search.asp?mode=repsum&amp;rep_no=37079</t>
  </si>
  <si>
    <t>Geochemical Assessment Report on the Barnes Lake Property</t>
  </si>
  <si>
    <t>Barnes Lake</t>
  </si>
  <si>
    <t>082G07E:</t>
  </si>
  <si>
    <t>082G047:</t>
  </si>
  <si>
    <t>PP:</t>
  </si>
  <si>
    <t>BARNES LAKE,&lt;br&gt;BARNES 2,&lt;br&gt;BARNES LK 3</t>
  </si>
  <si>
    <t>082GSE038, 082GSE050, 082GSE051</t>
  </si>
  <si>
    <t>BARNES LAKE, BARNES 2, BARNES LK 3</t>
  </si>
  <si>
    <t>05556, 06365, 06859, 20872, 25078, 25079, 25644, 35062, 35618, 36355</t>
  </si>
  <si>
    <t>Phosphate</t>
  </si>
  <si>
    <t>Jurassic, Fernie Formation, Pennsylvanian-Permian, Permian, Rocky Mountain Group, Ishbel Group, Triassic, Spray River Group, Dolomitic carbonate rocks, Shales, Mudstones, Phosphate, Phosphatic shales</t>
  </si>
  <si>
    <t>http://aris.empr.gov.bc.ca/search.asp?mode=repsum&amp;rep_no=37081</t>
  </si>
  <si>
    <t>Geological Mapping Survey Conducted on Mineral Tenure 1046424 For Soapstone Potential</t>
  </si>
  <si>
    <t>Soapstone</t>
  </si>
  <si>
    <t>092I04E:</t>
  </si>
  <si>
    <t>092I002:</t>
  </si>
  <si>
    <t>SZ:</t>
  </si>
  <si>
    <t>APEX</t>
  </si>
  <si>
    <t>Cardinal, Daniel George (FMC#: 104232)</t>
  </si>
  <si>
    <t>Mississippian-Jurassic, Bridge River Complex, Serpentinite Ultramafic Rocks, Jurassic-Cretaceous, Mudstones, Siltstones, Shales, Marine sedimentary and volcanic rocks, Talc, Soapstone, Graphitic schists</t>
  </si>
  <si>
    <t>http://aris.empr.gov.bc.ca/search.asp?mode=repsum&amp;rep_no=37085</t>
  </si>
  <si>
    <t>2017 Assessment Report Rock Sampling &amp; Prospecting Program on the Mary Claims</t>
  </si>
  <si>
    <t>Mary 1-4</t>
  </si>
  <si>
    <t>082E07W:</t>
  </si>
  <si>
    <t>082E046:</t>
  </si>
  <si>
    <t>MARY 1,&lt;br&gt;MARY 2,&lt;br&gt;MARY 3,&lt;br&gt;MARY 4</t>
  </si>
  <si>
    <t>082ESE245</t>
  </si>
  <si>
    <t>MARY 1, MARY 2, MARY 3, MARY 4</t>
  </si>
  <si>
    <t>14952, 20122, 20216</t>
  </si>
  <si>
    <t>Murton, J.W.</t>
  </si>
  <si>
    <t>Carboniferous-Permian, Anarchist Schist, Greenschists, Greenstones, Metamorphic rocks, Arsenopyrite, Pyrrhotite, Pyrite, Veins</t>
  </si>
  <si>
    <t>http://aris.empr.gov.bc.ca/search.asp?mode=repsum&amp;rep_no=37086</t>
  </si>
  <si>
    <t>Geophysical Report on the Peacock Property</t>
  </si>
  <si>
    <t>Peacock</t>
  </si>
  <si>
    <t>092I02E:</t>
  </si>
  <si>
    <t>092I028:</t>
  </si>
  <si>
    <t>PEACOCK PROPERTY</t>
  </si>
  <si>
    <t>092ISE055, 092ISE123, 092ISE124, 092ISE125, 092ISE132</t>
  </si>
  <si>
    <t>Nicola Belt</t>
  </si>
  <si>
    <t>00186, 00425, 00503, 03634, 06179, 06180, 06218, 06264, 09214, 09354, 10518, 22445, 25283, 28721, 32465, 33375, 34164, 35153, 35529, 35848, 36169</t>
  </si>
  <si>
    <t>Delorme, Christopher (FMC 141575)</t>
  </si>
  <si>
    <t>Triassic, Nicola Group, Western Volcanic Facies, Volcanic rocks, Triassic-Jurassic, Diorites, Paleocene, Granodiorites, Bornite, Chalcopyrite, Chalcocite, Malachite, Nicola Batholith, Aplite dykes, Azurite, Native copper</t>
  </si>
  <si>
    <t>http://aris.empr.gov.bc.ca/search.asp?mode=repsum&amp;rep_no=37091</t>
  </si>
  <si>
    <t>2017 Exploration Report on the Geochemical, Geological, Geophysical Program - Metla Property</t>
  </si>
  <si>
    <t>Metla</t>
  </si>
  <si>
    <t>104K07E:</t>
  </si>
  <si>
    <t>104K037:</t>
  </si>
  <si>
    <t>AU:CU:AG:PB:ZN:</t>
  </si>
  <si>
    <t>METLA #2,&lt;br&gt;METLA #3,&lt;br&gt;1046977,&lt;br&gt;1046978,&lt;br&gt;1046979,&lt;br&gt;1046994</t>
  </si>
  <si>
    <t>104K  160, 104K  161, 104K  173</t>
  </si>
  <si>
    <t>METLA #2, METLA #3, 1046977, 1046978, 1046979, 1046994</t>
  </si>
  <si>
    <t>19226, 21757, 27145, 29058, 32184, 32511, 33489, 34047, 34596, 35751</t>
  </si>
  <si>
    <t>Hanslit, Barry</t>
  </si>
  <si>
    <t>Hanslit, Barry; Miller, Janet</t>
  </si>
  <si>
    <t>Gold, Copper, Silver, Lead, Zinc</t>
  </si>
  <si>
    <t>Carboniferous, Stikine Assemblage, Coarse Clastic Sedimentary Rocks, Triassic, Quartz diorites, Intrusive rocks, Stuhini Group, Volcanic rocks, Eocene, Paleocene-Eocene, Sloko-Hyder Plutonic Suite, Granites, Alkali-feldspar granites, Sloko Group, Rhyolites, Felsic volcanics, Hydrothermal breccias, Coast Crystalline Complex, Carbonate alteration, Gossans, Pyrite, Chalcopyrite, Malachite, Sphalerite, Galena</t>
  </si>
  <si>
    <t>http://aris.empr.gov.bc.ca/search.asp?mode=repsum&amp;rep_no=37092</t>
  </si>
  <si>
    <t>Prospecting Report - T. Maria Claim Active Creek 2016/2017</t>
  </si>
  <si>
    <t>T. Maria</t>
  </si>
  <si>
    <t>082F03E:</t>
  </si>
  <si>
    <t>082F025:</t>
  </si>
  <si>
    <t>AG:CD:PB:ZN:WO:</t>
  </si>
  <si>
    <t>1042619,&lt;br&gt;1046980,&lt;br&gt;1050586</t>
  </si>
  <si>
    <t>Ymir - Nelson Area</t>
  </si>
  <si>
    <t>1042619, 1046980, 1050586</t>
  </si>
  <si>
    <t>Ross, Martin Dale</t>
  </si>
  <si>
    <t>Silver, Cadmium, Lead, Zinc, Tungsten</t>
  </si>
  <si>
    <t>Ordovician, Active Formation, Mudstones, Siltstones, Shales, Proterozoic-Cambrian, Hamill Group, Quartzites, Quartz arenites, Jurassic, Granites, Alkali-feldspar granites</t>
  </si>
  <si>
    <t>http://aris.empr.gov.bc.ca/search.asp?mode=repsum&amp;rep_no=37097</t>
  </si>
  <si>
    <t>Assessment Report on the Keefers-Hanna Project</t>
  </si>
  <si>
    <t>Keefers</t>
  </si>
  <si>
    <t>092I003:</t>
  </si>
  <si>
    <t>KEEFERS</t>
  </si>
  <si>
    <t>092ISW071, 092ISW093, 092ISW094, 092ISW095</t>
  </si>
  <si>
    <t>11185, 12028, 14550, 22260, 26539, 27492, 31048, 31740, 31941, 32310, 32434, 32782, 35030, 35376</t>
  </si>
  <si>
    <t>Mississippian-Jurassic, Bridge River Complex, Marine sedimentary and volcanic rocks, Jurassic-Cretaceous, Mudstones, Siltstones, Shales, Phyllites, Arsenopyrite, Native gold, Graphitic argillites, Quartz veins</t>
  </si>
  <si>
    <t>http://aris.empr.gov.bc.ca/search.asp?mode=repsum&amp;rep_no=37105</t>
  </si>
  <si>
    <t>GEOL:GEOC:GEOP:</t>
  </si>
  <si>
    <t>Geological and Geochemical Report on the Watson Bar Property</t>
  </si>
  <si>
    <t>Watson Bar Gold</t>
  </si>
  <si>
    <t>092O16E:</t>
  </si>
  <si>
    <t>092O090:</t>
  </si>
  <si>
    <t>539131,&lt;br&gt;Second 5</t>
  </si>
  <si>
    <t>092O  051, 092O  092, 092O  132, 092O  134, 092O  135, 092O  136, 092O  137, 092O  138, 092O  139, 092O  140, 092O  141, 092O  142</t>
  </si>
  <si>
    <t>539131, Second 5</t>
  </si>
  <si>
    <t>Geological,&lt;br&gt;Geochemical,&lt;br&gt;Geophysical</t>
  </si>
  <si>
    <t>Geological, Geochemical, Geophysical</t>
  </si>
  <si>
    <t>09462, 09782, 10381, 11693, 16666, 16713, 16823, 17473, 17781, 19777, 22497, 24676, 25157, 25599, 26032, 27541, 28073, 28628, 29465, 30401, 31391, 33709</t>
  </si>
  <si>
    <t>Cretaceous-Paleogene, Granodiorites, Stocks, Cretaceous, Jackass Mountain Group, Sedimentary rocks, Spences Bridge Group, Calc-alkaline volcanics, Greywackes, Chalcedony, Barite, Pyrite, Chalcopyrite, Stibnite, Galena, Arsenopyrite</t>
  </si>
  <si>
    <t>http://aris.empr.gov.bc.ca/search.asp?mode=repsum&amp;rep_no=37106</t>
  </si>
  <si>
    <t>Technical Assessment Report Trial Drone Surveys - High Resolution Photography and Topographic Mapping Soil Geochemistry Survey - East Zone Proposed 2018 Field Program</t>
  </si>
  <si>
    <t>665925,&lt;br&gt;LUCIFER_EAST</t>
  </si>
  <si>
    <t>665925, LUCIFER_EAST</t>
  </si>
  <si>
    <t>28358, 28717, 28907, 29685, 30412, 30811, 31231, 31479, 31867, 32575, 34748, 36555, 36923</t>
  </si>
  <si>
    <t>Triassic, Stuhini Group, Sedimentary rocks, Volcanic rocks, Argillites, Greywackes, Wackes, Conglomerate turbidites, Limestones, Marbles, Calcareous sedimentary rocks, Mudstones, Siltstones, Shales, Fine Clastic Sedimentary Rocks, Triassic-Jurassic, Copper Mountain Plutonic Suite, Syenites, Monzonites, Intrusive rocks, Porphyry dykes, Silica - carbonate alteration, Silica alteration, Sericite alteration, Quartz-sericite-pyrite alteration, Pyrite, Gold, Faults</t>
  </si>
  <si>
    <t>http://aris.empr.gov.bc.ca/search.asp?mode=repsum&amp;rep_no=37109</t>
  </si>
  <si>
    <t>2017 Diamond Drilling Report on the Marmot Property</t>
  </si>
  <si>
    <t>Marmot Property</t>
  </si>
  <si>
    <t>LRJ #6,&lt;br&gt;BIG COUDITZ#20,&lt;br&gt;BIG COUDITZ #21,&lt;br&gt;ALPHA,&lt;br&gt;BRAVO,&lt;br&gt;CHARLIE,&lt;br&gt;DELTA,&lt;br&gt;ECHO,&lt;br&gt;FOXTROT</t>
  </si>
  <si>
    <t>103P  096, 103P  100</t>
  </si>
  <si>
    <t>LRJ #6, BIG COUDITZ#20, BIG COUDITZ #21, ALPHA, BRAVO, CHARLIE, DELTA, ECHO, FOXTROT</t>
  </si>
  <si>
    <t>00028, 09311</t>
  </si>
  <si>
    <t>Zhu, Shui Xing</t>
  </si>
  <si>
    <t>Tsang, Lawrence Fan Hong</t>
  </si>
  <si>
    <t>Jurassic, Hazelton Group, Unuk River Formation, Andesitic volcanics, Eocene, Coast Plutonic Complex, Intrusive rocks, Hyder Pluton, Granodiorites, Polymetallic Veins, Pyrite, Pyrrhotite, Galena, Sphalerite, Chalcopyrite, Native gold, Quartz veins</t>
  </si>
  <si>
    <t>http://aris.empr.gov.bc.ca/search.asp?mode=repsum&amp;rep_no=37125</t>
  </si>
  <si>
    <t>2017 Prospecting Program on the Apex Property</t>
  </si>
  <si>
    <t>Apex</t>
  </si>
  <si>
    <t>082E031:</t>
  </si>
  <si>
    <t>HMMM...,&lt;br&gt;APOA SELECTION PROCESS,&lt;br&gt;MIDDLE MUDDLE,&lt;br&gt;BUNGLE IN THE FUMBLE,&lt;br&gt;AUSTRALIAN MC</t>
  </si>
  <si>
    <t>HMMM..., APOA SELECTION PROCESS, MIDDLE MUDDLE, BUNGLE IN THE FUMBLE, AUSTRALIAN MC</t>
  </si>
  <si>
    <t>01044, 09473, 10926, 11954, 12583, 12783, 36192</t>
  </si>
  <si>
    <t>Greig, Charles J. (FMC #143767)</t>
  </si>
  <si>
    <t>Rowe, Jeffrey D.</t>
  </si>
  <si>
    <t>Triassic, Independence Formation, Marine sedimentary and volcanic rocks, Apex Mountain Group, Greenschists, Greenstones, Volcanics, Jurassic, Okanagan Batholith, Granodiorites, Permian-Triassic, Shoemaker Formation, Cherts, Siliceous argillites, Siliclastic rocks, Skarns, Pyrrhotite, Marbles, Tuffs, Apex Mountain Complex</t>
  </si>
  <si>
    <t>http://aris.empr.gov.bc.ca/search.asp?mode=repsum&amp;rep_no=37126</t>
  </si>
  <si>
    <t>Assessment Report on Airborne Magnetic Surveying</t>
  </si>
  <si>
    <t>Frog North</t>
  </si>
  <si>
    <t>094L03E:</t>
  </si>
  <si>
    <t>094L005:</t>
  </si>
  <si>
    <t>Ag</t>
  </si>
  <si>
    <t>094L  014</t>
  </si>
  <si>
    <t>16670, 30934</t>
  </si>
  <si>
    <t>Greig, Charles J. (FMC #143767); Walcott, Alexander; Warner, Lorne M.</t>
  </si>
  <si>
    <t>Jurassic, Granodiorites, Bornite, Malachite, Quartz veins</t>
  </si>
  <si>
    <t>http://aris.empr.gov.bc.ca/search.asp?mode=repsum&amp;rep_no=37132</t>
  </si>
  <si>
    <t>An Assessment Report on Airborne Magnetic Surveying</t>
  </si>
  <si>
    <t>Frog South</t>
  </si>
  <si>
    <t>094E14E:</t>
  </si>
  <si>
    <t>094E094:</t>
  </si>
  <si>
    <t>CU:MO:AG:AU:</t>
  </si>
  <si>
    <t>FROGAMALGAMASS</t>
  </si>
  <si>
    <t>094E  030, 094E  164</t>
  </si>
  <si>
    <t>01674, 30681, 35916</t>
  </si>
  <si>
    <t>Greig, Charles J. (FMC #143767); Warren, Lorne B.; Walcott, Alexander</t>
  </si>
  <si>
    <t>Copper, Molybdenum/Molybdenite, Silver, Gold</t>
  </si>
  <si>
    <t>Jurassic, Granodiorites, Molybdenite, Roof pendants, Pyrite, Chalcopyrite, Bornite, Magnetite, Metamorphic rocks</t>
  </si>
  <si>
    <t>http://aris.empr.gov.bc.ca/search.asp?mode=repsum&amp;rep_no=37133</t>
  </si>
  <si>
    <t>Technical Report on the Triple 9 Property</t>
  </si>
  <si>
    <t>Triple 9</t>
  </si>
  <si>
    <t>082L14E:</t>
  </si>
  <si>
    <t>082L085:</t>
  </si>
  <si>
    <t>1052831,&lt;br&gt;1052827</t>
  </si>
  <si>
    <t>082LNW002, 082LNW026, 082LNW032, 082LNW004, 082LNW003</t>
  </si>
  <si>
    <t>1052831, 1052827</t>
  </si>
  <si>
    <t>35889, 13604, 02021, 01635</t>
  </si>
  <si>
    <t>Proterozoic-Paleozoic, Eagle Bay Assemblage, Greenstones, Greenschist, Metamorphic rocks, Paragneiss, Marble</t>
  </si>
  <si>
    <t>http://aris.empr.gov.bc.ca/search.asp?mode=repsum&amp;rep_no=37143</t>
  </si>
  <si>
    <t>Assessment Report on the Kilometer 26 Project</t>
  </si>
  <si>
    <t>KM 26 (Fort St James Nickel)</t>
  </si>
  <si>
    <t>NI:AU:</t>
  </si>
  <si>
    <t>26 KM,&lt;br&gt;KM 26 (D),&lt;br&gt;649203,&lt;br&gt;MOE34567,&lt;br&gt;FORT ST JAMES NEW</t>
  </si>
  <si>
    <t>093K  113</t>
  </si>
  <si>
    <t>26 KM, KM 26 (D), 649203, MOE34567, FORT ST JAMES NEW</t>
  </si>
  <si>
    <t>32864, 36897, 33325, 31877, 31433, 12295, 14926</t>
  </si>
  <si>
    <t>Fort St. James Nickel</t>
  </si>
  <si>
    <t>Nickel, Gold</t>
  </si>
  <si>
    <t>Permian-Jurassic, Cache Creek Complex, Sowchea Succession, Mudstones, Siltstones, Shales, Fine Clastic Sedimentary Rocks, Copley Limestone, Limestones, Marbles, Calcareous sedimentary rocks, Triassic-Jurassic, Tezzeron Sequence, Argillites, Wackes, Greywackes, Conglomerate turbidites, Triassic, Takla Group, Inzana Lake Formation, Sedimentary rocks, Jurassic, Endako Batholith, Stag Lake Plutonic Suite, Quartz diorites, Intrusive rocks, Gabbros, Pinchi Fault, Awaruite, Pentlandite</t>
  </si>
  <si>
    <t>http://aris.empr.gov.bc.ca/search.asp?mode=repsum&amp;rep_no=37145</t>
  </si>
  <si>
    <t>Geochemical Assessment Report on the Santa Barbara Mineral Property</t>
  </si>
  <si>
    <t>Santa Barbara</t>
  </si>
  <si>
    <t>092L007:</t>
  </si>
  <si>
    <t>SANTA BARBARA,&lt;br&gt;SANTA BARBARA II</t>
  </si>
  <si>
    <t>092L  083, 092L  019</t>
  </si>
  <si>
    <t>SANTA BARBARA, SANTA BARBARA II</t>
  </si>
  <si>
    <t>27428, 18928, 26084</t>
  </si>
  <si>
    <t>Hoogendoorn, Paul</t>
  </si>
  <si>
    <t>Triassic, Vancouver Group, Parson Bay Formation, Limestones, Slates, Siltstones, Argillites, Quatsino Formation, Calcareous sedimentary rocks, Eocene-Oligocene, Mount Washington Plutonic Suite, Quartz diorites, Intrusive rocks, Carbonate hosted gold, Dolomites, Andesites</t>
  </si>
  <si>
    <t>http://aris.empr.gov.bc.ca/search.asp?mode=repsum&amp;rep_no=37150</t>
  </si>
  <si>
    <t>An Assessment Report on Airborne Magnetic Surveying Buck Property</t>
  </si>
  <si>
    <t>1054639,&lt;br&gt;1054640,&lt;br&gt;1054641,&lt;br&gt;NEW BUCK 1,&lt;br&gt;NEW BUCK 2</t>
  </si>
  <si>
    <t>093L  009</t>
  </si>
  <si>
    <t>1054639, 1054640, 1054641, NEW BUCK 1, NEW BUCK 2</t>
  </si>
  <si>
    <t>06304, 06484, 06737, 06912, 10166, 11976, 13425, 14698, 18665, 18666, 19229, 19889, 27423, 27716, 33176, 36452, 36298, 36463, 36531, 36575</t>
  </si>
  <si>
    <t>Jurassic, Hazelton Group, Telkwa Formation, Calc-alkaline volcanics, Cretaceous, Kasalka Group, Andesitic volcanics, Skeena Group, Kitsuns Creek Formation, Coarse Clastic Sedimentary Rocks, Bulkley Plutonic Suite, Intrusive rocks, Eocene, Endako Group, Buck Creek Formation, Basaltic volcanic rocks, Breccia, Gold, Silver, Copper</t>
  </si>
  <si>
    <t>http://aris.empr.gov.bc.ca/search.asp?mode=repsum&amp;rep_no=37152</t>
  </si>
  <si>
    <t>Geological and Technical Assessment Report Trial Drone Survey - High Resolution Photography and Topographic Mapping Soil Geochemical Survey</t>
  </si>
  <si>
    <t>Chevron</t>
  </si>
  <si>
    <t>104K09E:</t>
  </si>
  <si>
    <t>104K059:</t>
  </si>
  <si>
    <t>552110,&lt;br&gt;552111,&lt;br&gt;566327</t>
  </si>
  <si>
    <t>104K  075</t>
  </si>
  <si>
    <t>552110, 552111, 566327</t>
  </si>
  <si>
    <t>11497, 17910, 21779, 27761, 29683, 34491, 32358, 36526</t>
  </si>
  <si>
    <t>Jurassic, Laberge Group, Takwahoni Formation, Argillites, Greywackes, Wackes, Conglomerate turbidites, Cretaceous, Windy Table Complex, Quartz diorites, Intrusive rocks, Porphyry, Drone</t>
  </si>
  <si>
    <t>http://aris.empr.gov.bc.ca/search.asp?mode=repsum&amp;rep_no=37153</t>
  </si>
  <si>
    <t>Technical Exploration Report on Prospecting and Exploring</t>
  </si>
  <si>
    <t>KM 18</t>
  </si>
  <si>
    <t>082M05W:</t>
  </si>
  <si>
    <t>082M021:</t>
  </si>
  <si>
    <t>AU:AG:PB:ZN:CU:</t>
  </si>
  <si>
    <t>KM18</t>
  </si>
  <si>
    <t>09622, 15856, 23816, 35755</t>
  </si>
  <si>
    <t>Ellerbeck, Kenneth (FMC 107608)</t>
  </si>
  <si>
    <t>Gold, Silver, Lead, Zinc, Copper</t>
  </si>
  <si>
    <t>Mississippian, Eagle Bay Assemblage, Slate Creek Unit, Mudstones, Siltstones, Shales, Fine Clastic Sedimentary Rocks, Devonian-Permian, Fennell Assemblage, Marine sedimentary and volcanic rocks, Rhyolites, Porphyry, Silicification, Massive sulphides, Gold, Copper</t>
  </si>
  <si>
    <t>http://aris.empr.gov.bc.ca/search.asp?mode=repsum&amp;rep_no=37154</t>
  </si>
  <si>
    <t>HD Mineral Prospect Diamond Drilling &amp; Soil Geochemistry 2017</t>
  </si>
  <si>
    <t>HD</t>
  </si>
  <si>
    <t>093L047:</t>
  </si>
  <si>
    <t>ZN:CU:PB:AU:AG:MO:</t>
  </si>
  <si>
    <t>093L  205</t>
  </si>
  <si>
    <t>09849, 14157, 18360, 18864, 18911, 23232, 25891, 26288, 26577, 26887, 27195, 27810, 28456, 29129, 29567, 30313, 31324, 31645, 33073, 33847, 34495, 35997</t>
  </si>
  <si>
    <t>Merkley, Daniel M.</t>
  </si>
  <si>
    <t>Moll, John Wesley (FMC# 118694); Merkley, Daniel M.; Merkley, William R.</t>
  </si>
  <si>
    <t>Zinc, Copper, Lead, Gold, Silver, Molybdenum/Molybdenite</t>
  </si>
  <si>
    <t>Jurassic, Hazelton Group, Telkwa Formation, Calc-alkaline volcanics, Quartz Feldspar Porphyries, Andesites, Rhyolites, Basalts, Tuffs, Sphalerite, Chalcopyrite, Galena, Quartz carbonate veins</t>
  </si>
  <si>
    <t>http://aris.empr.gov.bc.ca/search.asp?mode=repsum&amp;rep_no=37156</t>
  </si>
  <si>
    <t>Geological, Geochemical and Geophysical Report on Minors Corridor Claims</t>
  </si>
  <si>
    <t>Minors Corridor Property</t>
  </si>
  <si>
    <t>093L04W:</t>
  </si>
  <si>
    <t>093L011:</t>
  </si>
  <si>
    <t>MINORS CORRIDOR</t>
  </si>
  <si>
    <t>35227, 25985</t>
  </si>
  <si>
    <t>Noordmans, Craig R.</t>
  </si>
  <si>
    <t>Jurassic, Hazelton Group, Telkwa Formation, Calc-alkaline volcanics, Eocene, Coast Plutonic Complex, Slide Mountain Terrane, Triassic-Jurassic, Andesites, Hornfels, Tertiary, Cretaceous-Paleogene, Molybdenite, Chalcopyrite, Pyrite</t>
  </si>
  <si>
    <t>http://aris.empr.gov.bc.ca/search.asp?mode=repsum&amp;rep_no=37157</t>
  </si>
  <si>
    <t>2017 Geochemical Sampling, Prospecting and Hand Trenching Report on the Yellow Moose Property</t>
  </si>
  <si>
    <t>Yellow Moose</t>
  </si>
  <si>
    <t>093F05W:</t>
  </si>
  <si>
    <t>093F041:</t>
  </si>
  <si>
    <t>EM WEST,&lt;br&gt;1048568</t>
  </si>
  <si>
    <t>093F  058</t>
  </si>
  <si>
    <t>EM WEST, 1048568</t>
  </si>
  <si>
    <t>18191, 23099, 23387, 23748, 24265, 24766, 36657</t>
  </si>
  <si>
    <t>Eocene-Oligocene, Nechacko Plateau Group, Ootsa Lake Formation, Endako Group, Basaltic volcanics, Rhyolites, Tuffs, Clay alteration, Silicification, Arsenopyrite, Pyrite, Stibnite</t>
  </si>
  <si>
    <t>http://aris.empr.gov.bc.ca/search.asp?mode=repsum&amp;rep_no=37159</t>
  </si>
  <si>
    <t>2017 Geochemical Sampling and Prospecting Report on the Wasi-Davies Property</t>
  </si>
  <si>
    <t>Wasi-Davies</t>
  </si>
  <si>
    <t>094C02W:</t>
  </si>
  <si>
    <t>094C016:</t>
  </si>
  <si>
    <t>ZN:PB:AG:</t>
  </si>
  <si>
    <t>1043222,&lt;br&gt;1043230,&lt;br&gt;1052771,&lt;br&gt;1052272</t>
  </si>
  <si>
    <t>094C  031, 094C  032, 094C  033, 094C  129, 094C  161</t>
  </si>
  <si>
    <t>1043222, 1043230, 1052771, 1052272</t>
  </si>
  <si>
    <t>01654, 05937, 06485, 08324, 23095</t>
  </si>
  <si>
    <t>Kreft, John Bernard (FMC #114661); Kreft, Jarrett</t>
  </si>
  <si>
    <t>Zinc, Lead, Silver</t>
  </si>
  <si>
    <t>Ordovician-Devonian, Echo Lake Group, Dolomitic carbonate rocks, Cambrian-Ordovician, Razorback Group, Limestones, Slates, Siltstones, Argillites, Devonian, Otter Lakes Group, Marbles, Calcareous sedimentary rocks, Sphalerite, Galena, Pyrite, Chalcopyrite, Bornite, Devonian-Permian, Big Creek Group, Shales, Mudstones</t>
  </si>
  <si>
    <t>http://aris.empr.gov.bc.ca/search.asp?mode=repsum&amp;rep_no=37160</t>
  </si>
  <si>
    <t>Assessment Report o the Crown of Eleanor Mineral Property</t>
  </si>
  <si>
    <t>Crown of Eleanor</t>
  </si>
  <si>
    <t>082F04W:</t>
  </si>
  <si>
    <t>082F001:</t>
  </si>
  <si>
    <t>AU:MO:AG:CU:CO:NI:</t>
  </si>
  <si>
    <t>TRAL:</t>
  </si>
  <si>
    <t>Trail Creek</t>
  </si>
  <si>
    <t>LITTLE DARLING,&lt;br&gt;SIDECAR,&lt;br&gt;AGNES B,&lt;br&gt;OK,&lt;br&gt;BLACK EAGLE,&lt;br&gt;CROWN OF ELEANOR</t>
  </si>
  <si>
    <t>082FSW101, 082FSW102, 082FSW111, 082FSW112, 082FSW117, 082FSW151, 082FSW195, 082FSW286</t>
  </si>
  <si>
    <t>Rossland Camp</t>
  </si>
  <si>
    <t>LITTLE DARLING, SIDECAR, AGNES B, OK, BLACK EAGLE, CROWN OF ELEANOR</t>
  </si>
  <si>
    <t>36321, 33304, 32425, 31127, 15743</t>
  </si>
  <si>
    <t>Wehrle, Dan M.</t>
  </si>
  <si>
    <t>Gold, Molybdenum/Molybdenite, Silver, Copper, Cobalt, Nickel</t>
  </si>
  <si>
    <t>Carboniferous-Permian, Mount Roberts Formation, Mudstones, Siltstones, Shales, Fine Clastic Sedimentary Rocks, Jurassic, Rossland Group, Elise Formation, Basaltic volcanic rocks, Rossland Plutonic Suite, Quartz monzonites, Intrusive rocks, Trail Pluton, Granodiorites, Granites, Alkali-feldspar granites, Eocene, Penticton Group, Marron Formation, Trachytic volcanic rocks, Argillaceous siltstones, Augite porphyry, Lamprophyres, Feldspar porphyry dykes, Gold, Silver, Shear veins, Molybdenum</t>
  </si>
  <si>
    <t>http://aris.empr.gov.bc.ca/search.asp?mode=repsum&amp;rep_no=37169</t>
  </si>
  <si>
    <t>GEOC:PROS:</t>
  </si>
  <si>
    <t>Ymir</t>
  </si>
  <si>
    <t>082F06E:</t>
  </si>
  <si>
    <t>082F035:</t>
  </si>
  <si>
    <t>AG:AU:CU:</t>
  </si>
  <si>
    <t>YMIR BELLE MILLSITE FINES,&lt;br&gt;YMIOR BLACKCOCK,&lt;br&gt;YMIR GOOD HOPE PROTECTION</t>
  </si>
  <si>
    <t>082FSW071, 082FSW072, 082FSW073, 082FSW074, 082FSW075, 082FSW076, 082FSW077, 082FSW191, 082FSW192, 082FSW193, 082FSW194, 082FSW317, 082FSW355, 082FSW377</t>
  </si>
  <si>
    <t>YMIR BELLE MILLSITE FINES, YMIOR BLACKCOCK, YMIR GOOD HOPE PROTECTION</t>
  </si>
  <si>
    <t>Geochemical,&lt;br&gt;Prospecting</t>
  </si>
  <si>
    <t>Geochemical, Prospecting</t>
  </si>
  <si>
    <t>06141, 12562, 14555, 15524, 15844, 27963, 29081, 29939, 36422</t>
  </si>
  <si>
    <t>Silver, Gold, Copper</t>
  </si>
  <si>
    <t>Cambrian-Devonian, Lardeau Group, Index Formation, Mudstones, Siltstones, Shales, Fine Clastic Sedimentary Rocks, Triassic-Jurassic, Ymir Group, Limestones, Slates, Argillites, Jurassic, Rossland Group, Basaltic volcanic rocks, Nelson Batholith, Granodiorites, Intrusive rocks</t>
  </si>
  <si>
    <t>http://aris.empr.gov.bc.ca/search.asp?mode=repsum&amp;rep_no=37170</t>
  </si>
  <si>
    <t>Macktush Gold</t>
  </si>
  <si>
    <t>092F02W:</t>
  </si>
  <si>
    <t>092F016:</t>
  </si>
  <si>
    <t>MACTUSHIE,&lt;br&gt;MACTUSH NORTH,&lt;br&gt;MACTUSH GOLD DEPOSIT EAST,&lt;br&gt;MACTUSH GOLD DEPOSIT</t>
  </si>
  <si>
    <t>092F  012</t>
  </si>
  <si>
    <t>MACTUSHIE, MACTUSH NORTH, MACTUSH GOLD DEPOSIT EAST, MACTUSH GOLD DEPOSIT</t>
  </si>
  <si>
    <t>33140, 32484, 28989, 12044, 21512, 26823, 33232, 28497</t>
  </si>
  <si>
    <t>Saulnier, Paul</t>
  </si>
  <si>
    <t>Triassic, Vancouver Group, Karmutsen Formation, Basaltic volcanic rocks, Jurassic, Island Plutonic Suite, Granodiorites, Intrusive rocks</t>
  </si>
  <si>
    <t>http://aris.empr.gov.bc.ca/search.asp?mode=repsum&amp;rep_no=37172</t>
  </si>
  <si>
    <t>2017 Prospecting Report on the Rossland Property</t>
  </si>
  <si>
    <t>Rossland</t>
  </si>
  <si>
    <t>KLONDIKE,&lt;br&gt;PORTLAND-VELVET,&lt;br&gt;SUNSET</t>
  </si>
  <si>
    <t>082FSW160, 082FSW161, 082FSW162, 082FSW295, 082FSW306, 082FSW352, 082FSW368, 082FSW369</t>
  </si>
  <si>
    <t>KLONDIKE, PORTLAND-VELVET, SUNSET</t>
  </si>
  <si>
    <t>14848, 17718, 22094, 23862, 25948, 29014, 32578</t>
  </si>
  <si>
    <t>Chebry, Charles Richard</t>
  </si>
  <si>
    <t>Chebry, Charles Richard; Rensby, Justin</t>
  </si>
  <si>
    <t>Cretaceous, Conglomerates, Coarse Clastic Sedimentary Rocks, Jurassic, Rossland Group, Elise Formation, Basaltic volcanic rocks, Eocene, Coryell Plutonic Suite, Syenites, Monzonites, Polymetallic Veins, Pyrite, Galena, Sphalerite, Chalcopyrite, Roof pendants, Molybdenite, Specularite, Malachite, Anstey Pluton, Granodiorites, Carboniferous-Permian, Mount Roberts Formation, Mudstones, Siltstones, Shales, Ultramafic rocks</t>
  </si>
  <si>
    <t>http://aris.empr.gov.bc.ca/search.asp?mode=repsum&amp;rep_no=37184</t>
  </si>
  <si>
    <t>2017 Geochemical Smapling and Data Compliation Report on the Strongbow Property</t>
  </si>
  <si>
    <t>Strongbow</t>
  </si>
  <si>
    <t>1048374,&lt;br&gt;1055488</t>
  </si>
  <si>
    <t>092O  040</t>
  </si>
  <si>
    <t>1048374, 1055488</t>
  </si>
  <si>
    <t>Cretaceous, Mount Alex Plutonic Complex, Granodiorites, Propylitic alteration, Pyrite</t>
  </si>
  <si>
    <t>http://aris.empr.gov.bc.ca/search.asp?mode=repsum&amp;rep_no=37186</t>
  </si>
  <si>
    <t>Report on Prospecting and Rock Sampling Eagle Too Property</t>
  </si>
  <si>
    <t>Eagle Too</t>
  </si>
  <si>
    <t>082G11W:</t>
  </si>
  <si>
    <t>082G053:</t>
  </si>
  <si>
    <t>082GNW003, 082GNW004, 082GNW032, 082GNW051</t>
  </si>
  <si>
    <t>04122, 08864, 10415, 11223, 13015, 15052, 15733, 15868, 16396, 24375, 25109, 25499, 25902, 26181, 36425</t>
  </si>
  <si>
    <t>Fredlund, Torrey</t>
  </si>
  <si>
    <t>Kennedy, S.</t>
  </si>
  <si>
    <t>Proterozoic, Purcell Supergroup, Aldridge Formation, Creston Formation, Argillites, Wackes, Greywackes, Conglomerate turbidites, Sedimentary rocks, Gabbro sills, Gabbros, Devonian, Fairholme Group, Sassenach Formation, Alexo Formation, Limestones, Slates, Siltstones, Quartz veins, Pyrite, Chalcopyrite, Kitchener Formation, Dolomitic carbonate rocks, Tetrahedrite, Native gold</t>
  </si>
  <si>
    <t>http://aris.empr.gov.bc.ca/search.asp?mode=repsum&amp;rep_no=37187</t>
  </si>
  <si>
    <t>RC Drill Hole and Trench Exploration on the Eight Mile North Claims</t>
  </si>
  <si>
    <t>Eight Mile North Claims</t>
  </si>
  <si>
    <t>093H04E:</t>
  </si>
  <si>
    <t>093H013:</t>
  </si>
  <si>
    <t>EIGHT MILE NORTH,&lt;br&gt;EMN2</t>
  </si>
  <si>
    <t>093H  014</t>
  </si>
  <si>
    <t>EIGHT MILE NORTH, EMN2</t>
  </si>
  <si>
    <t>Kocsis, Stephen</t>
  </si>
  <si>
    <t>Placers, Proterozoic-Cambrian, Cariboo Group, Black Stuart Group, Cambrian-Mississippian, Paleozoic, Snowshoe Group, Greenschists, Greenstones, Sedimentary rocks, Mudstones, Siltstones, Shales, Tills, Alluvium, Yanks Peak Formation, Quartzites, Cunningham Formation, Limestones, Yankee Belle Formation</t>
  </si>
  <si>
    <t>http://aris.empr.gov.bc.ca/search.asp?mode=repsum&amp;rep_no=37188</t>
  </si>
  <si>
    <t>LiDAR Survey at the Pleasant Gold Placer Property</t>
  </si>
  <si>
    <t>Pleasant Gold</t>
  </si>
  <si>
    <t>Pleasant Gold,&lt;br&gt;Pleasant Gold 2</t>
  </si>
  <si>
    <t>Pleasant Gold, Pleasant Gold 2</t>
  </si>
  <si>
    <t>08683, 36205, 13630, 16647</t>
  </si>
  <si>
    <t>Placers, Cambrian-Mississippian, Black Stuart Group, Sedimentary rocks, Paleozoic, Snowshoe Group, Greenschists, Greenstones, Proterozoic-Cambrian, Cariboo Group, Yanks Peak Formation</t>
  </si>
  <si>
    <t>http://aris.empr.gov.bc.ca/search.asp?mode=repsum&amp;rep_no=37189</t>
  </si>
  <si>
    <t>2017 Prospecting Report on the Alice Shea Mountain Property</t>
  </si>
  <si>
    <t>Alice Shea Mountain</t>
  </si>
  <si>
    <t>104I036:</t>
  </si>
  <si>
    <t>AU:JD:</t>
  </si>
  <si>
    <t>ALLICE SHEA,&lt;br&gt;ALICE 1,&lt;br&gt;MT. SHEA,&lt;br&gt;1019964,&lt;br&gt;BILL THE BEAR</t>
  </si>
  <si>
    <t>104I  005</t>
  </si>
  <si>
    <t>ALLICE SHEA, ALICE 1, MT. SHEA, 1019964, BILL THE BEAR</t>
  </si>
  <si>
    <t>15494, 34017, 34207, 34759, 35838</t>
  </si>
  <si>
    <t>Javorsky, David</t>
  </si>
  <si>
    <t>Gold, Jade/Nephrite</t>
  </si>
  <si>
    <t>Mississippian-Permian, Cache Creek Complex, Ultramafic rocks, Mississippian-Triassic, Kedahda Formation, Marine sediments, Volcanic rocks, Cherts, Siliclastic rocks, Argillites</t>
  </si>
  <si>
    <t>http://aris.empr.gov.bc.ca/search.asp?mode=repsum&amp;rep_no=37191</t>
  </si>
  <si>
    <t>Geochemical Assessment Report on the Silvertip Zinc Property</t>
  </si>
  <si>
    <t>Silvertip Zinc Property</t>
  </si>
  <si>
    <t>092H03E:</t>
  </si>
  <si>
    <t>092H014:</t>
  </si>
  <si>
    <t>ZN:CU:PB:</t>
  </si>
  <si>
    <t>ZINC</t>
  </si>
  <si>
    <t>092HSW166</t>
  </si>
  <si>
    <t>35589, 12410, 23026</t>
  </si>
  <si>
    <t>Hunchuk, Donald</t>
  </si>
  <si>
    <t>Zinc, Copper, Lead</t>
  </si>
  <si>
    <t>Permian-Jurassic, Hozameen Complex, Sedimentary rocks, Greenstones, Cherts, Tuffs, Basalts, Pyrrhotite, Pyrite, Chalcopyrite, Sphalerite, Galena</t>
  </si>
  <si>
    <t>http://aris.empr.gov.bc.ca/search.asp?mode=repsum&amp;rep_no=37197</t>
  </si>
  <si>
    <t>Geochemical Assessement Report on the Bighorn Property</t>
  </si>
  <si>
    <t>Bighorn</t>
  </si>
  <si>
    <t>082G02E:</t>
  </si>
  <si>
    <t>082G017:</t>
  </si>
  <si>
    <t>RAM 1,&lt;br&gt;RAM 2,&lt;br&gt;RAM 3,&lt;br&gt;RAM 4,&lt;br&gt;RAM 5</t>
  </si>
  <si>
    <t>082GSE056, 082GSE060, 082GSE067</t>
  </si>
  <si>
    <t>RAM 1, RAM 2, RAM 3, RAM 4, RAM 5</t>
  </si>
  <si>
    <t>07617, 26033, 19938</t>
  </si>
  <si>
    <t>Jurassic, Fernie Formation, Sedimentary rocks, Triassic, Spray River Group, Mudstones, Siltstones, Shales, Pennsylvanian-Permian, Rocky Mountain Group, Dolomitic carbonate rocks, Mississippian, Rundle Group, Phosphates, Phosphorites</t>
  </si>
  <si>
    <t>http://aris.empr.gov.bc.ca/search.asp?mode=repsum&amp;rep_no=37201</t>
  </si>
  <si>
    <t>Technical Exploration Report - Prospecting and Exploring on the Brassie Claim Group</t>
  </si>
  <si>
    <t>Brassie Creek</t>
  </si>
  <si>
    <t>092I11E:</t>
  </si>
  <si>
    <t>092I075:</t>
  </si>
  <si>
    <t>AU:AG:CU:ZN:CO:</t>
  </si>
  <si>
    <t>BRASSIE JOHN</t>
  </si>
  <si>
    <t>092INW018, 092INW055, 092INW061</t>
  </si>
  <si>
    <t>02476, 02772, 02773, 03506, 03743, 05730, 06107, 33229, 35694, 34217</t>
  </si>
  <si>
    <t>Gold, Silver, Copper, Zinc, Cobalt</t>
  </si>
  <si>
    <t>Triassic, Nicola Group, Central Volcanic Facies, Andesitic volcanics, Triassic-Jurassic, Granodiorites, Stocks, Rhyolites, Rhyolite breccias, Pyrite, Malachite</t>
  </si>
  <si>
    <t>http://aris.empr.gov.bc.ca/search.asp?mode=repsum&amp;rep_no=37205</t>
  </si>
  <si>
    <t>Technical Exploration Report on Prospecting and Exploring on the Plug Claim Group</t>
  </si>
  <si>
    <t>Plug Meadow</t>
  </si>
  <si>
    <t>PLUG NORTH</t>
  </si>
  <si>
    <t>092ISE155, 092ISE196</t>
  </si>
  <si>
    <t>04041, 04042, 17337, 22346, 27329, 35772, 36877</t>
  </si>
  <si>
    <t>Triassic, Triassic, Nicola Group, Nicola Group, Eastern Volcanic Facies, Eastern Volcanic Facies, Basaltic volcanics, Basaltic volcanics, Pyrite, Pyrite, Galena, Galena, Sphalerite, Sphalerite, Chalcopyrite, Chalcopyrite, Mariposite</t>
  </si>
  <si>
    <t>http://aris.empr.gov.bc.ca/search.asp?mode=repsum&amp;rep_no=37206</t>
  </si>
  <si>
    <t>Technical Exploration Report on Prospecting and Exploring on the LD-COMSTOCK Claim Group</t>
  </si>
  <si>
    <t>LD-COMSTOCK</t>
  </si>
  <si>
    <t>092I007:</t>
  </si>
  <si>
    <t>092ISE052, 092ISE053, 092ISE156</t>
  </si>
  <si>
    <t>01735, 02757, 02817, 02967, 03192, 03455, 03456, 03711, 05185, 05228, 06248, 12799, 12860, 13114, 18888, 27926, 30354, 32183, 34963, 35284</t>
  </si>
  <si>
    <t>Triassic, Nicola Group, Western Volcanic Facies, Agglomerates, Tuffs, Rhyolites, Polymetallic Veins, Specularite, Chalcopyrite, Galena, Sphalerite, Barite</t>
  </si>
  <si>
    <t>http://aris.empr.gov.bc.ca/search.asp?mode=repsum&amp;rep_no=37207</t>
  </si>
  <si>
    <t>An Assessment Report on Magnetic Surveying Wiz Property</t>
  </si>
  <si>
    <t>Wiz</t>
  </si>
  <si>
    <t>14978, 25561, 26657, 29223</t>
  </si>
  <si>
    <t>Lepinski, John B.</t>
  </si>
  <si>
    <t>Triassic-Jurassic, Guichon Creek Batholith, Highland Valley Phase, Granodiorites, Chalcocite, Chalcopyrite, Bornite, Native copper, Malachite, Azurite, Chlorite alteration, Sericite alteration, Kaolinization</t>
  </si>
  <si>
    <t>http://aris.empr.gov.bc.ca/search.asp?mode=repsum&amp;rep_no=37215</t>
  </si>
  <si>
    <t>Geochemical Assessment Report on the Port Alice Dolomite Project</t>
  </si>
  <si>
    <t>Port Alice Dolomite</t>
  </si>
  <si>
    <t>092L06W:</t>
  </si>
  <si>
    <t>092L043:</t>
  </si>
  <si>
    <t>DO:</t>
  </si>
  <si>
    <t>NIMO:</t>
  </si>
  <si>
    <t>Nanaimo</t>
  </si>
  <si>
    <t>504307,&lt;br&gt;1052840</t>
  </si>
  <si>
    <t>092L  151, 092L  461</t>
  </si>
  <si>
    <t>504307, 1052840</t>
  </si>
  <si>
    <t>27800, 31943, 33944, 34533, 35732</t>
  </si>
  <si>
    <t>Dolomite</t>
  </si>
  <si>
    <t>Triassic, Vancouver Group, Quatsino Formation, Limestones, Marbles, Calcareous sedimentary rocks, Dolomites, Sills, Dykes, Jurassic, Bonanza Group, Calc-alkaline volcanics</t>
  </si>
  <si>
    <t>http://aris.empr.gov.bc.ca/search.asp?mode=repsum&amp;rep_no=37218</t>
  </si>
  <si>
    <t>GEOP:GEOL:PHYS:GEOC:</t>
  </si>
  <si>
    <t>Gus Claim Group, Nelson M.D. 2017 Assessment Report</t>
  </si>
  <si>
    <t>Gus</t>
  </si>
  <si>
    <t>082FSW019, 082FSW062, 082FSW257</t>
  </si>
  <si>
    <t>Geophysical,&lt;br&gt;Geological,&lt;br&gt;Physical,&lt;br&gt;Geochemical</t>
  </si>
  <si>
    <t>Geophysical, Geological, Physical, Geochemical</t>
  </si>
  <si>
    <t>09165, 10692, 10842, 11452, 15799, 18357, 18363, 18364, 22395, 22921, 23438, 23711, 24199, 24748, 25090, 25704, 26048, 26674, 26981, 27249, 27526, 32681, 33328, 34166, 36135</t>
  </si>
  <si>
    <t>Kaufman, Morris A.</t>
  </si>
  <si>
    <t>Ordovician, Active Formation, Siltstones, Shales, Mudstones, Cambrian, Laib Formation, Nelway Formation, Limestones, Dolomites, Clastic sediments, Pyrite, Chalcopyrite, Galena, Sphalerite, Tetrahedrite</t>
  </si>
  <si>
    <t>http://aris.empr.gov.bc.ca/search.asp?mode=repsum&amp;rep_no=37219</t>
  </si>
  <si>
    <t>2017 Geophysical (Gravity) Survey Sinclair Mineral Claims</t>
  </si>
  <si>
    <t>Pakk (Roar)</t>
  </si>
  <si>
    <t>082F059:</t>
  </si>
  <si>
    <t>PB:ZN:CU:</t>
  </si>
  <si>
    <t>Sinclair-2,&lt;br&gt;SINCLAIR</t>
  </si>
  <si>
    <t>Sinclair-2, SINCLAIR</t>
  </si>
  <si>
    <t>35575, 28424, 23142, 23622</t>
  </si>
  <si>
    <t>Lead, Zinc, Copper</t>
  </si>
  <si>
    <t>Proterozoic, Purcell Supergroup, Aldridge Formation, Argillites, Greywackes, Wackes, Conglomerate turbidites, Quartzites, Siltstones, Pyrrhotite, Magnetite</t>
  </si>
  <si>
    <t>http://aris.empr.gov.bc.ca/search.asp?mode=repsum&amp;rep_no=37220</t>
  </si>
  <si>
    <t>2017 Prospecting Program on the Bradshaw Property</t>
  </si>
  <si>
    <t>Bradshaw</t>
  </si>
  <si>
    <t>514161,&lt;br&gt;514173,&lt;br&gt;BLURR,&lt;br&gt;BLACK EYED PEEHOLE,&lt;br&gt;TOFFEEDAWG</t>
  </si>
  <si>
    <t>082ESW027, 082ESW051, 082ESW180, 082ESW284</t>
  </si>
  <si>
    <t>514161, 514173, BLURR, BLACK EYED PEEHOLE, TOFFEEDAWG</t>
  </si>
  <si>
    <t>07429, 14059, 14580, 14651, 15843, 27746, 33729, 14530, 35791</t>
  </si>
  <si>
    <t>Apex Mountain Complex, Greenschists, Greenstones, Permian-Triassic, Shoemaker Formation, Cherts, Siliceous argillites, Siliciclastics, Independence Formation, Marine sedimentary and volcanic rocks, Jurassic, Diorites, Gabbros, Polymetallic Veins, Arsenopyrite, Galena, Sphalerite, Pyrite, Pyrrhotite, Chalcopyrite</t>
  </si>
  <si>
    <t>http://aris.empr.gov.bc.ca/search.asp?mode=repsum&amp;rep_no=37224</t>
  </si>
  <si>
    <t>NorthLP Mineral Prospect - Prospecting Report 2017</t>
  </si>
  <si>
    <t>NorthLP</t>
  </si>
  <si>
    <t>093L10E:</t>
  </si>
  <si>
    <t>093L057:</t>
  </si>
  <si>
    <t>CU:ZN:PB:AU:AG:MO:</t>
  </si>
  <si>
    <t>NORTHLP</t>
  </si>
  <si>
    <t>Merkley, Shawn</t>
  </si>
  <si>
    <t>Copper, Zinc, Lead, Gold, Silver, Molybdenum/Molybdenite</t>
  </si>
  <si>
    <t>Jurassic, Hazelton Group, Telkwa Formation, Calc-alkaline volcanics, Bowser Lake Group, Ashman Formation, Mudstones, Siltstones, Shales, Limestones</t>
  </si>
  <si>
    <t>http://aris.empr.gov.bc.ca/search.asp?mode=repsum&amp;rep_no=37236</t>
  </si>
  <si>
    <t>Assessment Report on Pilsudski Property</t>
  </si>
  <si>
    <t>Pilsudski</t>
  </si>
  <si>
    <t>092H084:</t>
  </si>
  <si>
    <t>X,&lt;br&gt;PILSUDSKI-2,&lt;br&gt;PILSUDSKI</t>
  </si>
  <si>
    <t>092HNW996</t>
  </si>
  <si>
    <t>X, PILSUDSKI-2, PILSUDSKI</t>
  </si>
  <si>
    <t>34103, 33780, 05742, 08766, 09633, 13283, 27391</t>
  </si>
  <si>
    <t>Walus, Alojzy (FMC # 128229)</t>
  </si>
  <si>
    <t>Permian-Jurassic, Diorites, Intrusive rocks, Cretaceous, Pasayten Group, Sedimentary rocks, Granites, Alkali-feldspar granites, Paleogene, Porphyry copper, Copper, Molybdenum</t>
  </si>
  <si>
    <t>http://aris.empr.gov.bc.ca/search.asp?mode=repsum&amp;rep_no=37239</t>
  </si>
  <si>
    <t>Self Potential Geophysical Survey at the Hixon Gold Mineral Claims</t>
  </si>
  <si>
    <t>Hixon Gold</t>
  </si>
  <si>
    <t>093G08W:</t>
  </si>
  <si>
    <t>093G048:</t>
  </si>
  <si>
    <t>AU:AG:PB:</t>
  </si>
  <si>
    <t>1021404,&lt;br&gt;1042906,&lt;br&gt;1013059</t>
  </si>
  <si>
    <t>093G  013, 093G  014, 093G  015</t>
  </si>
  <si>
    <t>1021404, 1042906, 1013059</t>
  </si>
  <si>
    <t>36159, 35568, 34649, 29467, 27776, 19117, 09322, 08343, 07787, 03484, 12129, 16423, 25689, 28644</t>
  </si>
  <si>
    <t>Justason, Angelique (FMC 133276); Hatton, Thomas Charles (FMC 111317)</t>
  </si>
  <si>
    <t>Gold, Silver, Lead</t>
  </si>
  <si>
    <t>Triassic, Takla Group, Witch Lake Formation, Volcaniclastics, Volcaniclastic rocks, Mudstones, Siltstones, Shales, Fine Clastic Sedimentary Rocks, Nicola Group, Sedimentary rocks, Basaltic volcanic rocks, Jurassic, Polaris Ultramafic Suite, Ultramafic rocks, Oligocene-Pliocene, Conglomerate, Coarse Clastic Sedimentary Rocks, Quartz, Greenstones, Tuff</t>
  </si>
  <si>
    <t>http://aris.empr.gov.bc.ca/search.asp?mode=repsum&amp;rep_no=37247</t>
  </si>
  <si>
    <t>Geochemical and Geophysical Assessment Report on the Le Mare Copper-Gold Property</t>
  </si>
  <si>
    <t>LeMare</t>
  </si>
  <si>
    <t>092L05W:</t>
  </si>
  <si>
    <t>092L041:</t>
  </si>
  <si>
    <t>FAR WEST 1,&lt;br&gt;FAR WEST 2,&lt;br&gt;FAR WEST 3,&lt;br&gt;FAR WEST 4,&lt;br&gt;FAR WEST 13,&lt;br&gt;FAR WEST 12,&lt;br&gt;BOIS 1</t>
  </si>
  <si>
    <t>092L  328, 092L  329, 092L  378, 092L  379, 092L  380, 092L  381, 092L  382, 092L  383, 092L  383, 092L  384, 092L  385</t>
  </si>
  <si>
    <t>Island Copper Area</t>
  </si>
  <si>
    <t>FAR WEST 1, FAR WEST 2, FAR WEST 3, FAR WEST 4, FAR WEST 13, FAR WEST 12, BOIS 1</t>
  </si>
  <si>
    <t>08593, 22162, 22679, 22792, 25501, 29686, 30608, 31412, 33246, 35318, 36477</t>
  </si>
  <si>
    <t>Jurassic, Bonanza Group, Mafic volcanics, Rhyolites, Felsic dykes, Potassic alteration, Argillic alteration, Phyllic alteration, Chalcopyrite, Bornite, Calc-alkaline volcanics</t>
  </si>
  <si>
    <t>http://aris.empr.gov.bc.ca/search.asp?mode=repsum&amp;rep_no=37248</t>
  </si>
  <si>
    <t>Assessment Report on Rock Chemistry XBANG</t>
  </si>
  <si>
    <t>49 Creek</t>
  </si>
  <si>
    <t>082F06W:</t>
  </si>
  <si>
    <t>082F044:</t>
  </si>
  <si>
    <t>CELL 1,&lt;br&gt;CELL 6</t>
  </si>
  <si>
    <t>082FSW083, 082FSW353</t>
  </si>
  <si>
    <t>CELL 1, CELL 6</t>
  </si>
  <si>
    <t>17806, 31805, 32380</t>
  </si>
  <si>
    <t>Lorenzen, Lee</t>
  </si>
  <si>
    <t>Gretchev, Brad</t>
  </si>
  <si>
    <t>Jurassic, Rossland Group, Elise Formation, Basaltic volcanic rocks, Eagle Creek Plutonic Complex, Diorites</t>
  </si>
  <si>
    <t>http://aris.empr.gov.bc.ca/search.asp?mode=repsum&amp;rep_no=37252</t>
  </si>
  <si>
    <t>Assessment Report on Rock Chemistry KLO 2</t>
  </si>
  <si>
    <t>KLO2</t>
  </si>
  <si>
    <t>082F024:</t>
  </si>
  <si>
    <t>AU:AG:RE:</t>
  </si>
  <si>
    <t>KLO 1</t>
  </si>
  <si>
    <t>082FSW213, 082FSW241, 082FSW268, 082FSW403, 082FSW404, 082FSW406, 082FSW407</t>
  </si>
  <si>
    <t>01603, 06301, 07573, 08570, 10155, 12438, 14890, 15510, 18126, 18830, 20160, 20162, 20208, 20235, 20357, 21357, 21685, 22425, 24962, 30175, 30641, 32237, 32482, 33311, 34348, 36852</t>
  </si>
  <si>
    <t>Gold, Silver, Rhenium</t>
  </si>
  <si>
    <t>Jurassic, Bonnington Pluton, Granodiorites, Rossland Group, Elise Formation, Basaltic volcanic rocks, Archibald Formation, Mudstones, Siltstones, Shales, Granites, Alkali-feldspar granites</t>
  </si>
  <si>
    <t>http://aris.empr.gov.bc.ca/search.asp?mode=repsum&amp;rep_no=37253</t>
  </si>
  <si>
    <t>Preliminary Mapping and Sampling Report with the Intention of Planning a Soil Sampling Program to Map Continuity of the Various Showings on the Toro Property</t>
  </si>
  <si>
    <t>Toro Property</t>
  </si>
  <si>
    <t>094K06E:</t>
  </si>
  <si>
    <t>094K035:</t>
  </si>
  <si>
    <t>TORO/CHURCHILL,&lt;br&gt;TORO/CHURCHILL 2,&lt;br&gt;854517,&lt;br&gt;IDAHO</t>
  </si>
  <si>
    <t>094K  009, 094K  029, 094K  050, 094K  076</t>
  </si>
  <si>
    <t>TORO/CHURCHILL, TORO/CHURCHILL 2, 854517, IDAHO</t>
  </si>
  <si>
    <t>28281, 28736, 33336, 35140, 36324</t>
  </si>
  <si>
    <t>Raven, Alan R.</t>
  </si>
  <si>
    <t>Kowalchuk, J.M.</t>
  </si>
  <si>
    <t>Proterozoic, Tuchodi Formation, Dolomitic carbonate rocks, Aida Formation, Mudstones, Cambrian, Conglomerates, Coarse Clastic Sedimentary Rocks, Dolostones, Slates, Quartz carbonate veins, Chalcopyrite, Mafic dykes</t>
  </si>
  <si>
    <t>http://aris.empr.gov.bc.ca/search.asp?mode=repsum&amp;rep_no=37263</t>
  </si>
  <si>
    <t>Geophysical Assessment Report Prepared for Fabled Copper &amp; Gold Corp.</t>
  </si>
  <si>
    <t>Neil</t>
  </si>
  <si>
    <t>094K12E:</t>
  </si>
  <si>
    <t>094K053:</t>
  </si>
  <si>
    <t>RAM CREEK,&lt;br&gt;RAM EAST,&lt;br&gt;RAN NE,&lt;br&gt;NEIL EXTENSION,&lt;br&gt;NEIL NE,&lt;br&gt;NEIL NORTH</t>
  </si>
  <si>
    <t>094K  040, 094K  057</t>
  </si>
  <si>
    <t>RAM CREEK, RAM EAST, RAN NE, NEIL EXTENSION, NEIL NE, NEIL NORTH</t>
  </si>
  <si>
    <t>01128, 02388, 03420, 24818, 27133, 28573, 28740, 36327</t>
  </si>
  <si>
    <t>Visser, Syd; Polutnik, Ross</t>
  </si>
  <si>
    <t>Proterozoic, Aida Formation, Mudstones, Fine Clastic Sedimentary Rocks, Muskwa Assemblage, Dolostones, Diabase dykes, Quartz carbonate veins, Ankerite, Malachite, Azurite, Chalcopyrite, Bornite, Pyrite, Veins, Breccia zones, Cambrian, Conglomerates</t>
  </si>
  <si>
    <t>http://aris.empr.gov.bc.ca/search.asp?mode=repsum&amp;rep_no=37264</t>
  </si>
  <si>
    <t>Geochemical Assessment Report on the BBX Barite Deposit</t>
  </si>
  <si>
    <t>BBX Barite</t>
  </si>
  <si>
    <t>082G13W:</t>
  </si>
  <si>
    <t>082G091:</t>
  </si>
  <si>
    <t>BA:</t>
  </si>
  <si>
    <t>BBX,&lt;br&gt;BBX 2</t>
  </si>
  <si>
    <t>BBX, BBX 2</t>
  </si>
  <si>
    <t>06886, 07690, 08794, 09670, 21710, 33243</t>
  </si>
  <si>
    <t>Barium/Barite</t>
  </si>
  <si>
    <t>Proterozoic, Purcell Supergroup, Argillites, Barite, Barite veins, Helikian, Dutch Creek Formation</t>
  </si>
  <si>
    <t>http://aris.empr.gov.bc.ca/search.asp?mode=repsum&amp;rep_no=37269</t>
  </si>
  <si>
    <t>Prospecting Report on the Goldstar Property</t>
  </si>
  <si>
    <t>Goldstar</t>
  </si>
  <si>
    <t>082L07W:</t>
  </si>
  <si>
    <t>082L036:</t>
  </si>
  <si>
    <t>VERN:</t>
  </si>
  <si>
    <t>Vernon</t>
  </si>
  <si>
    <t>GOLDSTAR</t>
  </si>
  <si>
    <t>082LSE069, 082LSE071</t>
  </si>
  <si>
    <t>Thomson, Gregory R.</t>
  </si>
  <si>
    <t>Triassic-Jurassic, Nicola Group, Volcanic rocks, Triassic, Mudstones, Siltstones, Shales, Jurassic, Granodiorites, Placer gold, Placers, Galena</t>
  </si>
  <si>
    <t>http://aris.empr.gov.bc.ca/search.asp?mode=repsum&amp;rep_no=37280</t>
  </si>
  <si>
    <t>Emory Placer Claim</t>
  </si>
  <si>
    <t>Emory</t>
  </si>
  <si>
    <t>092H11W:</t>
  </si>
  <si>
    <t>092H053:</t>
  </si>
  <si>
    <t>AU:GS:</t>
  </si>
  <si>
    <t>EMORY</t>
  </si>
  <si>
    <t>092HNW087</t>
  </si>
  <si>
    <t>34375, 31765</t>
  </si>
  <si>
    <t>Goldsmith, Elmar L.</t>
  </si>
  <si>
    <t>Gold, Gemstones</t>
  </si>
  <si>
    <t>Cretaceous-Tertiary, Custer-Skagit gneiss, Orthogneisses, Placers, Placer gold, Alluvial deposits</t>
  </si>
  <si>
    <t>http://aris.empr.gov.bc.ca/search.asp?mode=repsum&amp;rep_no=37281</t>
  </si>
  <si>
    <t>Prospecting and Geochemical Testing Assessment Report on the Porphyry Creek Property</t>
  </si>
  <si>
    <t>Porphyry Creek</t>
  </si>
  <si>
    <t>093M04E:</t>
  </si>
  <si>
    <t>093M012:</t>
  </si>
  <si>
    <t>AU:AG:CU:MO:WO:</t>
  </si>
  <si>
    <t>SULTANA,&lt;br&gt;ARMAGOSA</t>
  </si>
  <si>
    <t>093M  060, 093M  061, 093M  062, 093M  064, 093M  065, 093M  065, 093M  066, 093M  067, 093M  068</t>
  </si>
  <si>
    <t>Silver Standard - Rocher Deboule Area</t>
  </si>
  <si>
    <t>SULTANA, ARMAGOSA</t>
  </si>
  <si>
    <t>00092, 01134, 02855, 04839, 06849, 08332, 14632, 16012, 29082, 30431, 32516, 32636, 33475, 35007, 35790, 36216, 36512, 36791</t>
  </si>
  <si>
    <t>Lansdowne Holdings</t>
  </si>
  <si>
    <t>Johnson, Timothy; Warkentin, Doug (FMC 145582); Hardy, Kyler</t>
  </si>
  <si>
    <t>Johnson, Timothy</t>
  </si>
  <si>
    <t>Gold, Silver, Copper, Molybdenum/Molybdenite, Tungsten</t>
  </si>
  <si>
    <t>Cretaceous, Bulkley Plutonic Suite, Feldspar porphyries, Kasalka Group, Andesitic volcanics, Skeena Group, Red Rose Formation, Coarse Clastic Sedimentary Rocks, Bowser Lake Group, Pyrite, Sphalerite, Galena, Chalcopyrite, Tetrahedrite, Scheelite, Molybdenite</t>
  </si>
  <si>
    <t>http://aris.empr.gov.bc.ca/search.asp?mode=repsum&amp;rep_no=37289</t>
  </si>
  <si>
    <t>Technical Report on the Paracelsus Property</t>
  </si>
  <si>
    <t>Paracelsus</t>
  </si>
  <si>
    <t>082K15E:</t>
  </si>
  <si>
    <t>082K098:</t>
  </si>
  <si>
    <t>ZN:</t>
  </si>
  <si>
    <t>1048138,&lt;br&gt;1048150</t>
  </si>
  <si>
    <t>082KNE019</t>
  </si>
  <si>
    <t>1048138, 1048150</t>
  </si>
  <si>
    <t>06201, 09359</t>
  </si>
  <si>
    <t>Zinc</t>
  </si>
  <si>
    <t>Cambrian-Ordovician, McKay Group, Mudstones, Siltstones, Shales, Proterozoic-Cambrian, Cranbrook Formation, Quartzites, Quartz arenites, Hamill Group, Dolomites, Barite, Galena, Sphalerite, Pyrite, Chalcopyrite, Jubilee Formation</t>
  </si>
  <si>
    <t>http://aris.empr.gov.bc.ca/search.asp?mode=repsum&amp;rep_no=37290</t>
  </si>
  <si>
    <t>Assessment Report on a Geochemical Survey</t>
  </si>
  <si>
    <t>DANSEY</t>
  </si>
  <si>
    <t>00135, 00711, 01585, 01934, 01935, 02024, 02066, 02114, 02281, 02282, 03184, 04114, 04983, 04984, 05851, 06350, 10783, 29164, 29173, 30458, 31903, 32153, 32290, 32779, 32980, 34975, 36265, 36979</t>
  </si>
  <si>
    <t>Triassic-Jurassic, Guichon Creek Batholith, Border phase, Highland Valley Phase, Quartz diorites, Granodiorites, Pyrite, Chalcopyrite, Molybdenite, Chalcocite, Bornite, Specularite</t>
  </si>
  <si>
    <t>http://aris.empr.gov.bc.ca/search.asp?mode=repsum&amp;rep_no=37291</t>
  </si>
  <si>
    <t>GEOL:PROS:GEOP:</t>
  </si>
  <si>
    <t>Prospecting Report - Lassie Property 2017</t>
  </si>
  <si>
    <t>Lassie</t>
  </si>
  <si>
    <t>AU:CU:ZN:PB:</t>
  </si>
  <si>
    <t>1048219,&lt;br&gt;1048340</t>
  </si>
  <si>
    <t>092C  204, 092C  205, 092C  206, 092C  207, 092C  247, 092C  248</t>
  </si>
  <si>
    <t>1048219, 1048340</t>
  </si>
  <si>
    <t>Geological,&lt;br&gt;Prospecting,&lt;br&gt;Geophysical</t>
  </si>
  <si>
    <t>Geological, Prospecting, Geophysical</t>
  </si>
  <si>
    <t>28635, 29419, 30310, 33846, 36572</t>
  </si>
  <si>
    <t>Gold, Copper, Zinc, Lead</t>
  </si>
  <si>
    <t>Paleozoic-Jurassic, Westcoast Crystalline Complex, Jurassic-Cretaceous, Leech River Complex, Granodiorites, Limestones, Basalts, Diorites, Pyrite, Magnetite, Chalcopyrite, Skarns</t>
  </si>
  <si>
    <t>http://aris.empr.gov.bc.ca/search.asp?mode=repsum&amp;rep_no=37295</t>
  </si>
  <si>
    <t>2017 Geochemical Sampling and Prospecting Report on the Uduk Epi Property</t>
  </si>
  <si>
    <t>Uduk Epi</t>
  </si>
  <si>
    <t>093E01E:</t>
  </si>
  <si>
    <t>093E010:</t>
  </si>
  <si>
    <t>UDUK,&lt;br&gt;Uduk Perim South</t>
  </si>
  <si>
    <t>093F  057</t>
  </si>
  <si>
    <t>UDUK, Uduk Perim South</t>
  </si>
  <si>
    <t>14557, 35644</t>
  </si>
  <si>
    <t>Eocene, Ootsa Lake Group, Rhyolites, Silicification, Brecciation, Argillic alteration</t>
  </si>
  <si>
    <t>http://aris.empr.gov.bc.ca/search.asp?mode=repsum&amp;rep_no=37300</t>
  </si>
  <si>
    <t>2017 Geological and Geochemical Report on the TCS Project</t>
  </si>
  <si>
    <t>Riordan 1</t>
  </si>
  <si>
    <t>GN:</t>
  </si>
  <si>
    <t>RIORDAN 1</t>
  </si>
  <si>
    <t>082ESW102</t>
  </si>
  <si>
    <t>Yeomans, William</t>
  </si>
  <si>
    <t>Garnet</t>
  </si>
  <si>
    <t>Jurassic-Triassic, Nicola Group, Calc-alkaline volcanics, Jurassic, Providence Lake Complex, Intrusive rocks, Granodiorites, Diorites, Skarns, Garnet, Garnetite, Scheelite, Pyrrhotite, Pyrite, Chalcopyrite, Roof pendants</t>
  </si>
  <si>
    <t>http://aris.empr.gov.bc.ca/search.asp?mode=repsum&amp;rep_no=37301</t>
  </si>
  <si>
    <t>PHYS:</t>
  </si>
  <si>
    <t>Results of an Archaeological Overview Assessment Conducted for Proposed Placer Mining and Reclamatrion Impact Zones</t>
  </si>
  <si>
    <t>Lucky Thirteen</t>
  </si>
  <si>
    <t>092H043:</t>
  </si>
  <si>
    <t>LUCKY THIRTEEN</t>
  </si>
  <si>
    <t>Copper Creek Area</t>
  </si>
  <si>
    <t>Physical</t>
  </si>
  <si>
    <t>13190, 18607, 21137, 22249, 29182, 34511</t>
  </si>
  <si>
    <t>Osha, Peter</t>
  </si>
  <si>
    <t>Cretaceous-Tertiary, Custer-Skagit gneiss, Orthogneisses, Permian-Jurassic, Hozameen Complex, Sedimentary rocks</t>
  </si>
  <si>
    <t>http://aris.empr.gov.bc.ca/search.asp?mode=repsum&amp;rep_no=37303</t>
  </si>
  <si>
    <t>Geochemical Assessment Report on the White Fang Project</t>
  </si>
  <si>
    <t>White Fang</t>
  </si>
  <si>
    <t>092L07E:</t>
  </si>
  <si>
    <t>092L027:</t>
  </si>
  <si>
    <t>AU:CU:FE:</t>
  </si>
  <si>
    <t>W FANG,&lt;br&gt;WHITE FANG SOUTH</t>
  </si>
  <si>
    <t>092L  255, 092L  414, 092L  415, 092L  416, 092L  418</t>
  </si>
  <si>
    <t>Nimpkish Area</t>
  </si>
  <si>
    <t>W FANG, WHITE FANG SOUTH</t>
  </si>
  <si>
    <t>08644, 23551, 31944</t>
  </si>
  <si>
    <t>Gold, Copper, Iron</t>
  </si>
  <si>
    <t>Triassic, Vancouver Group, Karmutsen Formation, Basaltic volcanics, Jurassic, Island Plutonic Suite, Nimkish Batholith, Skarns, Iron skarns, Garnet skarn, Magnetite, Chalcopyrite, Granodiorites, Pyrrhotite, Quatsino Formation, Limestones</t>
  </si>
  <si>
    <t>http://aris.empr.gov.bc.ca/search.asp?mode=repsum&amp;rep_no=37313</t>
  </si>
  <si>
    <t>An Assessment Report on a Heliborne Magnetic Survey</t>
  </si>
  <si>
    <t>BUNTING 1,&lt;br&gt;BUNTING 1A,&lt;br&gt;BUNTING 2B,&lt;br&gt;BUNTING 2A,&lt;br&gt;BUNTING 2C,&lt;br&gt;BUNTING 2D,&lt;br&gt;INDEPENDENCE 2,&lt;br&gt;INDEPENDENCE 3,&lt;br&gt;INDEPENDENCE 1,&lt;br&gt;INDEPENDENCE 1A,&lt;br&gt;600001,&lt;br&gt;SLIPPERY IAN 3,&lt;br&gt;1052978,&lt;br&gt;SLIPPERY IAN,&lt;br&gt;SLIPPERY IAN 2</t>
  </si>
  <si>
    <t>BUNTING 1, BUNTING 1A, BUNTING 2B, BUNTING 2A, BUNTING 2C, BUNTING 2D, INDEPENDENCE 2, INDEPENDENCE 3, INDEPENDENCE 1, INDEPENDENCE 1A, 600001, SLIPPERY IAN 3, 1052978, SLIPPERY IAN, SLIPPERY IAN 2</t>
  </si>
  <si>
    <t>07841, 16082, 17628, 21367, 23485, 35249, 36124, 33400</t>
  </si>
  <si>
    <t>Jurassic, Eocene, Hazelton Group, Unuk River Formation, Andesites, Rhyolites, Granodiorites, Diorites, Betty Creek Formation, Volcaniclastic rocks, Mount Dilworth Formation, Dykes, Chalcopyrite, Pyrite, Sphalerite, Galena</t>
  </si>
  <si>
    <t>http://aris.empr.gov.bc.ca/search.asp?mode=repsum&amp;rep_no=37315</t>
  </si>
  <si>
    <t>Prospecting Report on the Stella and Stella Maris Claims</t>
  </si>
  <si>
    <t>Stella 2, 3, 4, 5 and Stellla Maris</t>
  </si>
  <si>
    <t>092C15W:</t>
  </si>
  <si>
    <t>092C086:</t>
  </si>
  <si>
    <t>STELLA3,&lt;br&gt;STELLA4,&lt;br&gt;STELLA5,&lt;br&gt;STELLA MARIS,&lt;br&gt;STELLA2</t>
  </si>
  <si>
    <t>STELLA3, STELLA4, STELLA5, STELLA MARIS, STELLA2</t>
  </si>
  <si>
    <t>Wenstob, Wayne Bary</t>
  </si>
  <si>
    <t>Jurassic, Island Plutonic Suite, Granodiorites, Bonanza Group, Calc-alkaline volcanics</t>
  </si>
  <si>
    <t>http://aris.empr.gov.bc.ca/search.asp?mode=repsum&amp;rep_no=37318</t>
  </si>
  <si>
    <t>Soil Sample Survey (2017) Spius Mineral Property</t>
  </si>
  <si>
    <t>SPIUS</t>
  </si>
  <si>
    <t>NICO:NWES:</t>
  </si>
  <si>
    <t>Nicola,&lt;br&gt;New Westminster</t>
  </si>
  <si>
    <t>Nicola, New Westminster</t>
  </si>
  <si>
    <t>SPIUS15C,&lt;br&gt;SPIUS15B,&lt;br&gt;SPIUS15A,&lt;br&gt;SPIUS15D,&lt;br&gt;SPIUS16A,&lt;br&gt;SPIUS16B</t>
  </si>
  <si>
    <t>092HNW027</t>
  </si>
  <si>
    <t>SPIUS15C, SPIUS15B, SPIUS15A, SPIUS15D, SPIUS16A, SPIUS16B</t>
  </si>
  <si>
    <t>03052, 05389, 06145, 33913, 36631</t>
  </si>
  <si>
    <t>Bried, Patricia</t>
  </si>
  <si>
    <t>Bried, Bruce E.; Chapman, John Arthur (FMC 104633); Carlson, Gerald G.; Paul, Christopher Ryan (FMC 269478); Blady, Michael A. (FMC 278776)</t>
  </si>
  <si>
    <t>Bried, Bruce E.; Chapman, John Arthur (FMC 104633)</t>
  </si>
  <si>
    <t>Permian-Jurassic, Diorites, Cretaceous, Granites, Alkali-feldspar granites, Jurassic, Tonalites, Mount Lytton Complex, Eagle Granodiorite, Gneisses, Quartz veins, Feldspar porphyries, Gossans</t>
  </si>
  <si>
    <t>http://aris.empr.gov.bc.ca/search.asp?mode=repsum&amp;rep_no=37323</t>
  </si>
  <si>
    <t>2017 Prospecting Report on the Gump Property</t>
  </si>
  <si>
    <t>GUMP</t>
  </si>
  <si>
    <t>092I046:</t>
  </si>
  <si>
    <t>GUMP2017C,&lt;br&gt;GUMP2017D,&lt;br&gt;GUMP2017F,&lt;br&gt;GUMP2017B,&lt;br&gt;GUMP2017A,&lt;br&gt;GUMP2017E</t>
  </si>
  <si>
    <t>GUMP2017C, GUMP2017D, GUMP2017F, GUMP2017B, GUMP2017A, GUMP2017E</t>
  </si>
  <si>
    <t>00188, 00596, 00873, 02247, 02795, 02982, 03185, 03496, 03588, 03589, 03638, 03639, 03727, 04828, 08641, 33591, 35003, 36458</t>
  </si>
  <si>
    <t>Triassic-Jurassic, Guichon Creek Batholith, Highland Valley Phase, Granodiorites, Border phase, Quartz diorites, Gump Lake Phase, Triassic, Nicola Group, Volcanic rocks</t>
  </si>
  <si>
    <t>http://aris.empr.gov.bc.ca/search.asp?mode=repsum&amp;rep_no=37324</t>
  </si>
  <si>
    <t>Technical Report - Saddle Lakes Claim</t>
  </si>
  <si>
    <t>Saddle Lakes</t>
  </si>
  <si>
    <t>083D10W:</t>
  </si>
  <si>
    <t>083D056:</t>
  </si>
  <si>
    <t>SADDLE LAKES</t>
  </si>
  <si>
    <t>Mortensen, Kelly</t>
  </si>
  <si>
    <t>Proterozoic, Bulldog gneiss, Paragneiss, Orthogneiss, Metamorphic rocks, Windermere Supergroup, Coarse Clastic Sedimentary Rocks, Water monitoring</t>
  </si>
  <si>
    <t>http://aris.empr.gov.bc.ca/search.asp?mode=repsum&amp;rep_no=37333</t>
  </si>
  <si>
    <t>Acquisition and Initial Interpretation on LiDAR Imagery at the Mary Gold Property</t>
  </si>
  <si>
    <t>Mary Gold</t>
  </si>
  <si>
    <t>093G01E:</t>
  </si>
  <si>
    <t>093G010:</t>
  </si>
  <si>
    <t>LEE #1,&lt;br&gt;LEE #2,&lt;br&gt;LEE #3,&lt;br&gt;MARY GOLD #1,&lt;br&gt;LEE #4,&lt;br&gt;LEE #5,&lt;br&gt;MARY GOLD #2,&lt;br&gt;MG EAST 1,&lt;br&gt;MG EAST 2,&lt;br&gt;MG EAST 3,&lt;br&gt;MG EAST 4,&lt;br&gt;MARY CREEK SOUTH,&lt;br&gt;MARY CREEK SW</t>
  </si>
  <si>
    <t>LEE #1, LEE #2, LEE #3, MARY GOLD #1, LEE #4, LEE #5, MARY GOLD #2, MG EAST 1, MG EAST 2, MG EAST 3, MG EAST 4, MARY CREEK SOUTH, MARY CREEK SW</t>
  </si>
  <si>
    <t>18328, 32385, 30369</t>
  </si>
  <si>
    <t>Zeiler, Melvin Lee</t>
  </si>
  <si>
    <t>Triassic, Nicola Group, Sedimentary rocks, Placer gold, Proterozoic-Paleozoic, Snowshoe Group, Metamorphic rocks, Placers</t>
  </si>
  <si>
    <t>http://aris.empr.gov.bc.ca/search.asp?mode=repsum&amp;rep_no=37336</t>
  </si>
  <si>
    <t>Assessment Report on the 2017 Airborne Magnetic Survey on the Plato Group Property</t>
  </si>
  <si>
    <t>Plato Group</t>
  </si>
  <si>
    <t>092K03W:</t>
  </si>
  <si>
    <t>092K024:</t>
  </si>
  <si>
    <t>PLATO 5,&lt;br&gt;PLATO,&lt;br&gt;CONTACT,&lt;br&gt;PLATO 2,&lt;br&gt;STAMPEDE,&lt;br&gt;PLATO 4,&lt;br&gt;1036220,&lt;br&gt;COPPER ROAD,&lt;br&gt;PLATO 03,&lt;br&gt;COPPER ROAD XXX</t>
  </si>
  <si>
    <t>094K  014, 094K  015, 094K  085, 094K  097, 094K  100, 094K  101, 094K  102, 094K  107, 094K  139, 094K  141</t>
  </si>
  <si>
    <t>PLATO 5, PLATO, CONTACT, PLATO 2, STAMPEDE, PLATO 4, 1036220, COPPER ROAD, PLATO 03, COPPER ROAD XXX</t>
  </si>
  <si>
    <t>02362, 10357, 10358, 12467, 16142, 28651, 28654, 32231, 33778, 35305</t>
  </si>
  <si>
    <t>Oppelt, Harold (#143039)</t>
  </si>
  <si>
    <t>Triassic, Vancouver Group, Karmutsen Formation, Basaltic volcanic rocks, Marine sedimentary and volcanic rocks, Jurassic, Quartz diorites, Coast Plutonic Complex, Skarns, Quatsino Formation, Limestones, Andesites, Pyrrhotite, Pyrite, Chalcopyrite, Marcasite, Magnetite</t>
  </si>
  <si>
    <t>http://aris.empr.gov.bc.ca/search.asp?mode=repsum&amp;rep_no=37339</t>
  </si>
  <si>
    <t>Assessment Report for the Copper Ridge Property</t>
  </si>
  <si>
    <t>Copper Ridge Property</t>
  </si>
  <si>
    <t>082F02W:</t>
  </si>
  <si>
    <t>082F016:</t>
  </si>
  <si>
    <t>Katie3,&lt;br&gt;Katie</t>
  </si>
  <si>
    <t>082FSE048</t>
  </si>
  <si>
    <t>Katie3, Katie</t>
  </si>
  <si>
    <t>28122, 28687, 30466, 31272, 31928, 32678, 33705, 34421, 35250, 35840</t>
  </si>
  <si>
    <t>Jurassic, Granites, Cretaceous, Granodiorites, Nelson Intrusions, Quartz veins, Chalcopyrite</t>
  </si>
  <si>
    <t>http://aris.empr.gov.bc.ca/search.asp?mode=repsum&amp;rep_no=37340</t>
  </si>
  <si>
    <t>Technical Report on the SDJV Property</t>
  </si>
  <si>
    <t>SDJV</t>
  </si>
  <si>
    <t>092H15E:</t>
  </si>
  <si>
    <t>092H078:</t>
  </si>
  <si>
    <t>SIMK:</t>
  </si>
  <si>
    <t>Similkameen</t>
  </si>
  <si>
    <t>092HNE092, 092HNE153, 092HNE254</t>
  </si>
  <si>
    <t>03955, 04169, 34709, 35045</t>
  </si>
  <si>
    <t>Triassic, Nicola Group, Central Volcanic Facies, Andesitic volcanics, Eastern Volcanic Facies, Basaltic volcanics, Malachite, Hematite, Chalcocite, Chalcopyrite, Pyrite, Shears</t>
  </si>
  <si>
    <t>http://aris.empr.gov.bc.ca/search.asp?mode=repsum&amp;rep_no=37347</t>
  </si>
  <si>
    <t>Archaeological Assessment on the Thomas George Maciborski Mines</t>
  </si>
  <si>
    <t>Barkerville &amp; Savoy</t>
  </si>
  <si>
    <t>092P06E:</t>
  </si>
  <si>
    <t>092P005:</t>
  </si>
  <si>
    <t>BARKERVILLE 18,&lt;br&gt;BARKERVILLE 19,&lt;br&gt;SAVOY</t>
  </si>
  <si>
    <t>BARKERVILLE 18, BARKERVILLE 19, SAVOY</t>
  </si>
  <si>
    <t>Maciborski, Thomas George</t>
  </si>
  <si>
    <t>Maciborski, Lynnette</t>
  </si>
  <si>
    <t>Proterozoic-Paleozoic, Snowshoe Group, Metamorphic rocks, Placers</t>
  </si>
  <si>
    <t>http://aris.empr.gov.bc.ca/search.asp?mode=repsum&amp;rep_no=37351</t>
  </si>
  <si>
    <t>Report on Property Visit</t>
  </si>
  <si>
    <t>Windy</t>
  </si>
  <si>
    <t>104M15E:</t>
  </si>
  <si>
    <t>104M097:</t>
  </si>
  <si>
    <t>104M  096</t>
  </si>
  <si>
    <t>Edenoste, Ross</t>
  </si>
  <si>
    <t>LeBarge, William P.</t>
  </si>
  <si>
    <t>Cretaceous, Windy Table Complex, Rhyolites, Felsic volcanics, Jurassic, Laberge Group, Inklin Formation, Argillites, Greywackes, Wackes, Conglomerate turbidites, Porphyry dykes, Arsenopyrite, Galena, Sphalerite, Chalcopyrite</t>
  </si>
  <si>
    <t>http://aris.empr.gov.bc.ca/search.asp?mode=repsum&amp;rep_no=37358</t>
  </si>
  <si>
    <t>An Assessment Report on Rock Sampling &amp; Prospecting</t>
  </si>
  <si>
    <t>Bug</t>
  </si>
  <si>
    <t>092I14W:</t>
  </si>
  <si>
    <t>092I093:</t>
  </si>
  <si>
    <t>BUG 11,&lt;br&gt;BUG 12</t>
  </si>
  <si>
    <t>092INW020</t>
  </si>
  <si>
    <t>BUG 11, BUG 12</t>
  </si>
  <si>
    <t>Pennsylvanian-Triassic, Cache Creek Complex, Serpentinite Ultramafic Rocks, Eocene, Kamloops Group, Volcanic rocks, Alteration, Metasediments</t>
  </si>
  <si>
    <t>http://aris.empr.gov.bc.ca/search.asp?mode=repsum&amp;rep_no=37359</t>
  </si>
  <si>
    <t>Geochemical &amp; Geophysical Technical Report Assessment - The Le Baron Gold Project</t>
  </si>
  <si>
    <t>Le Baron Gold Project</t>
  </si>
  <si>
    <t>509083,&lt;br&gt;509084,&lt;br&gt;LE BARON PROSPECTING,&lt;br&gt;574299,&lt;br&gt;KUZMAN,&lt;br&gt;1054702,&lt;br&gt;574300,&lt;br&gt;570310</t>
  </si>
  <si>
    <t>092C  058, 092C  140, 092C  211, 092C  212, 092C  213</t>
  </si>
  <si>
    <t>509083, 509084, LE BARON PROSPECTING, 574299, KUZMAN, 1054702, 574300, 570310</t>
  </si>
  <si>
    <t>09206, 14564, 16507, 28061, 28426, 28427, 28953, 29228, 29758, 30112, 30890, 31089, 31898, 31900, 32321, 32322, 37038</t>
  </si>
  <si>
    <t>Jurassic-Cretaceous, Leech River Complex, Greenschists, Greenstones, Schists, Arsenopyrite, Pyrite, Chalcopyrite</t>
  </si>
  <si>
    <t>http://aris.empr.gov.bc.ca/search.asp?mode=repsum&amp;rep_no=37377</t>
  </si>
  <si>
    <t>Assessment Report on Rock Geochemistry</t>
  </si>
  <si>
    <t>YMIR-MS GROUP</t>
  </si>
  <si>
    <t>AG:PB:ZN:RE:</t>
  </si>
  <si>
    <t>MS7,&lt;br&gt;MS8,&lt;br&gt;MS9,&lt;br&gt;MS12</t>
  </si>
  <si>
    <t>082FSW068, 082FSW069, 082FSW198, 082FSW239, 082FSW281, 082FSW284, 082FSW377</t>
  </si>
  <si>
    <t>MS7, MS8, MS9, MS12</t>
  </si>
  <si>
    <t>07196, 07581, 07882, 08212, 08924, 09021, 11753, 12439, 14719, 19587, 29550, 29650, 32295, 33674, 37040</t>
  </si>
  <si>
    <t>Silver, Lead, Zinc, Rhenium</t>
  </si>
  <si>
    <t>Jurassic, Nelson Batholith, Granodiorites, Triassic-Jurassic, Ymir Group, Limestones, Slates, Siltstones, Argillites, Rossland Group, Elise Formation, Basaltic volcanics, Eocene, Coryell Plutonic Suite, Syenites, Monzonites, Pyrite, Galena, Sphalerite</t>
  </si>
  <si>
    <t>http://aris.empr.gov.bc.ca/search.asp?mode=repsum&amp;rep_no=37379</t>
  </si>
  <si>
    <t>Soil Geochemical Survey of the Babine Property</t>
  </si>
  <si>
    <t>Babine</t>
  </si>
  <si>
    <t>093M01E:</t>
  </si>
  <si>
    <t>093M010:</t>
  </si>
  <si>
    <t>CU:MO:AG:ZN:FE:AU:</t>
  </si>
  <si>
    <t>BABINE 5</t>
  </si>
  <si>
    <t>093M  003, 093M  160, 093M  198</t>
  </si>
  <si>
    <t>00976, 02524, 03261, 20415, 21106, 25401, 29629, 30720, 31469, 32339, 33139, 33643, 33939, 36690</t>
  </si>
  <si>
    <t>Menard, Rolland J.</t>
  </si>
  <si>
    <t>Ledwon, Anastasia</t>
  </si>
  <si>
    <t>Copper, Molybdenum/Molybdenite, Silver, Zinc, Iron, Gold</t>
  </si>
  <si>
    <t>Jurassic, Hazelton Group, Smithers Formation, Marine sediments, Cretaceous, Skeena Group, Saddle Hill Formation, Cretaceous-Eocene, Diorites, Conglomerates, Volcanic rocks, Chalcopyrite, Bornite, Magnetite</t>
  </si>
  <si>
    <t>http://aris.empr.gov.bc.ca/search.asp?mode=repsum&amp;rep_no=37388</t>
  </si>
  <si>
    <t>Prospecting &amp; Sampling</t>
  </si>
  <si>
    <t>Marsh Gold</t>
  </si>
  <si>
    <t>082L01W:</t>
  </si>
  <si>
    <t>082L018:</t>
  </si>
  <si>
    <t>AU:AG:CU:SB:</t>
  </si>
  <si>
    <t>Barnick, Steve; Delisle, Denis</t>
  </si>
  <si>
    <t>Gold, Silver, Copper, Antimony</t>
  </si>
  <si>
    <t>Devonian-Triassic, Harper Ranch Group, Mudstones, Siltstones, Shales, Jurassic, Granodiorites</t>
  </si>
  <si>
    <t>http://aris.empr.gov.bc.ca/search.asp?mode=repsum&amp;rep_no=37393</t>
  </si>
  <si>
    <t>Experimental Fire Assays of Metaliferous Ore Deposits in the Cowichan Lake Area</t>
  </si>
  <si>
    <t>Corona-Haukl Creek, Prosperity - Robertson Creek</t>
  </si>
  <si>
    <t>092C080:</t>
  </si>
  <si>
    <t>AU:ZN:CU:</t>
  </si>
  <si>
    <t>PROSPERITY,&lt;br&gt;CORONA</t>
  </si>
  <si>
    <t>092C  039, 092C  249</t>
  </si>
  <si>
    <t>PROSPERITY, CORONA</t>
  </si>
  <si>
    <t>30705, 32286, 33863, 34256</t>
  </si>
  <si>
    <t>Gold, Zinc, Copper</t>
  </si>
  <si>
    <t>Jurassic, Island Plutonic Suite, Granodiorites, Triassic-Jurassic, Bonanza Group, Volcanic rocks, Skarns, Magnetite, Pyrite, Chalcopyrite</t>
  </si>
  <si>
    <t>http://aris.empr.gov.bc.ca/search.asp?mode=repsum&amp;rep_no=37397</t>
  </si>
  <si>
    <t>2017 Geochemical Sampling and Data Compliation Report on the KRL Property</t>
  </si>
  <si>
    <t>KRL</t>
  </si>
  <si>
    <t>104B10W:</t>
  </si>
  <si>
    <t>104B077:</t>
  </si>
  <si>
    <t>104B  421</t>
  </si>
  <si>
    <t>20352, 18601, 19852</t>
  </si>
  <si>
    <t>Devonian, McClymont Plutonic Suite, Quartz diorites, Stikine Assemblage, Metamorphic rocks, Jurassic, McClymont Creek Pluton, Quartz monzonites, Permian, Andesite tuffs, Phyllites, Quartz veins, Native gold, Pyrite, Chalcopyrite, Pyrrhotite, Arsenopyrite, Devonian-Carboniferous</t>
  </si>
  <si>
    <t>http://aris.empr.gov.bc.ca/search.asp?mode=repsum&amp;rep_no=37412</t>
  </si>
  <si>
    <t>2017 Foggy Day Report</t>
  </si>
  <si>
    <t>Foggy Day</t>
  </si>
  <si>
    <t>082K11W:</t>
  </si>
  <si>
    <t>082K064:</t>
  </si>
  <si>
    <t>FOGGY DAY,&lt;br&gt;FOG 3</t>
  </si>
  <si>
    <t>082KNW024, 082KNW026, 082KNW098, 082KNW117, 082KNW118, 082KNW119, 082KNW142, 082KNW153, 082KNW214, 082KNW222</t>
  </si>
  <si>
    <t>FOGGY DAY, FOG 3</t>
  </si>
  <si>
    <t>33039, 34110, 36332, 09872</t>
  </si>
  <si>
    <t>Denny, Jack; Denny, Bob</t>
  </si>
  <si>
    <t>Cambrian-Devonian, Lardeau Group, Broadview Formation, Limestones, Slates, Siltstones, Argillites, Index Formation, Mudstones, Triune Formation, Jowett Formation, Basaltic volcanics, Polymetallic Veins, Pyrite, Galena, Sphalerite, Tetrahedrite, Chalcopyrite, Siderite</t>
  </si>
  <si>
    <t>http://aris.empr.gov.bc.ca/search.asp?mode=repsum&amp;rep_no=37414</t>
  </si>
  <si>
    <t>Report on Technical Exploration Work-Prospecting</t>
  </si>
  <si>
    <t>Hooch</t>
  </si>
  <si>
    <t>093G017:</t>
  </si>
  <si>
    <t>HOOCH</t>
  </si>
  <si>
    <t>093G  041</t>
  </si>
  <si>
    <t>36563, 19759, 19624, 18749, 17524</t>
  </si>
  <si>
    <t>Carter, Guy</t>
  </si>
  <si>
    <t>Permian-Triassic, Cache Creek Complex, Chert, Siliceous argillites, Siliciclastics, Triassic, Nicola Group, Sedimentary rocks, Conglomerate, Placer gold, Placer, Gold, Fraser River, Tertiary, Channel</t>
  </si>
  <si>
    <t>http://aris.empr.gov.bc.ca/search.asp?mode=repsum&amp;rep_no=37417</t>
  </si>
  <si>
    <t>Geological and Geochemical Report on the Spanish Moly Claim Group</t>
  </si>
  <si>
    <t>Spanish Moly</t>
  </si>
  <si>
    <t>093A01W:</t>
  </si>
  <si>
    <t>093A009:</t>
  </si>
  <si>
    <t>WO:MO:CO:ZN:</t>
  </si>
  <si>
    <t>CBOO:KAML:</t>
  </si>
  <si>
    <t>Cariboo,&lt;br&gt;Kamloops</t>
  </si>
  <si>
    <t>Cariboo, Kamloops</t>
  </si>
  <si>
    <t>SPANISH MOLY 2,&lt;br&gt;SPANISH MOLY 4</t>
  </si>
  <si>
    <t>092P  219, 092P  220, 092P  221, 093A  263</t>
  </si>
  <si>
    <t>SPANISH MOLY 2, SPANISH MOLY 4</t>
  </si>
  <si>
    <t>28981, 33464, 36166, 36608, 34678, 35537</t>
  </si>
  <si>
    <t>Ridley, David W. (FMC 122739); Black, Darin</t>
  </si>
  <si>
    <t>Ridley, David W. (FMC 122739)</t>
  </si>
  <si>
    <t>Tungsten, Molybdenum/Molybdenite, Cobalt, Zinc</t>
  </si>
  <si>
    <t>Proterozoic-Paleozoic, Snowshoe Group, Metamorphic rocks, Metasediments, Cretaceous, Intrusive rocks, Amphibolites, Gneisses, Schists, Granodiorites, Granites, Dykes, Marbles, Skarns, Muscovite-biotite granites, Molybdenite, Pyrite, Pyrrhotite, Andalusite</t>
  </si>
  <si>
    <t>http://aris.empr.gov.bc.ca/search.asp?mode=repsum&amp;rep_no=37428</t>
  </si>
  <si>
    <t>Assessment Report for the 2017 Diamond Drilling Program for the China Knows Mineral Claims</t>
  </si>
  <si>
    <t>China Knows</t>
  </si>
  <si>
    <t>093L08W:</t>
  </si>
  <si>
    <t>093L049:</t>
  </si>
  <si>
    <t>CHINA KNOWS</t>
  </si>
  <si>
    <t>093L  059, 093L  245, 093L  246, 093L  247, 093L  344</t>
  </si>
  <si>
    <t>05288, 06427, 11504, 15408, 15489, 17154, 18519, 29986, 30292, 31181, 33185, 33427, 34833, 34919, 36181</t>
  </si>
  <si>
    <t>Moll, John Wesley (FMC# 118694)</t>
  </si>
  <si>
    <t>Jurassic, Hazelton Group, Telkwa Formation, Calc-alkaline volcanics, Eocene, Endako Group, Buck Creek Formation, Basaltic volcanic rocks, Goosly Lake Formation, Alkaline Volcanic Rocks, Quartz Feldspar Porphyries, Mafic tuffs, Lapilli tuffs</t>
  </si>
  <si>
    <t>http://aris.empr.gov.bc.ca/search.asp?mode=repsum&amp;rep_no=37430</t>
  </si>
  <si>
    <t>Assessment Report for the 2017 Diamond Drilling Program for the Silver Ghost Mineral Claims</t>
  </si>
  <si>
    <t>Silver Ghost</t>
  </si>
  <si>
    <t>103I15W:</t>
  </si>
  <si>
    <t>103I096:</t>
  </si>
  <si>
    <t>103I  022</t>
  </si>
  <si>
    <t>25713, 27282, 30468, 20680, 22816, 24248</t>
  </si>
  <si>
    <t>Jurassic-Cretaceous, Bowser Lake Group, Sedimentary rocks, Mudstones, Greywackes, Cretaceous, Skeena Group, Breccia zones, Quartz veins, Polymetallic Veins, Quartz monzonite dykes, Andesite dykes, Pyrite, Chalcopyrite, Galena, Sphalerite, Tetrahedrite</t>
  </si>
  <si>
    <t>http://aris.empr.gov.bc.ca/search.asp?mode=repsum&amp;rep_no=37431</t>
  </si>
  <si>
    <t>ROG Claim Rock Geochemistry</t>
  </si>
  <si>
    <t>ROG</t>
  </si>
  <si>
    <t>093F15W:</t>
  </si>
  <si>
    <t>093F076:</t>
  </si>
  <si>
    <t>093F  084</t>
  </si>
  <si>
    <t>Jurassic, Jurassic, Hazelton Group, Hazelton Group, Naglico Formation, Naglico Formation, Volcanic rocks, Volcanic rocks, Rhyolites, Rhyolites, Rhyodacites, Rhyodacites, Clay alteration, Silicification</t>
  </si>
  <si>
    <t>http://aris.empr.gov.bc.ca/search.asp?mode=repsum&amp;rep_no=37440</t>
  </si>
  <si>
    <t>Angle Claim Geology and Rock Geochemistry</t>
  </si>
  <si>
    <t>Angle</t>
  </si>
  <si>
    <t>093F077:</t>
  </si>
  <si>
    <t>093F  072</t>
  </si>
  <si>
    <t>30909, 37370, 33581</t>
  </si>
  <si>
    <t>Jurassic, Endako Batholith, Francois Lake Suite, Glenannan subsuite, Quartz monzonites, Monzogranitic intrusives, Chalcopyrite</t>
  </si>
  <si>
    <t>http://aris.empr.gov.bc.ca/search.asp?mode=repsum&amp;rep_no=37441</t>
  </si>
  <si>
    <t>SOL Claim Rock Geochemistry</t>
  </si>
  <si>
    <t>SOL</t>
  </si>
  <si>
    <t>094D09W:</t>
  </si>
  <si>
    <t>094D059:</t>
  </si>
  <si>
    <t>094D  013, 094D  138, 094D  178</t>
  </si>
  <si>
    <t>10809, 14105</t>
  </si>
  <si>
    <t>Triassic, Takla Group, Volcanic rocks, Jurassic, Quartz diorites, Stocks, Quartz veins, Pyrite, Galena, Native gold</t>
  </si>
  <si>
    <t>http://aris.empr.gov.bc.ca/search.asp?mode=repsum&amp;rep_no=37445</t>
  </si>
  <si>
    <t>Assessment Report on Geology and Gold Potential of the Grasshopper 1 &amp; 2 Mineral Claims</t>
  </si>
  <si>
    <t>Grasshopper 1 &amp; 2</t>
  </si>
  <si>
    <t>092H10W:</t>
  </si>
  <si>
    <t>092H056:</t>
  </si>
  <si>
    <t>AU:PT:PD:</t>
  </si>
  <si>
    <t>248928,&lt;br&gt;248929</t>
  </si>
  <si>
    <t>092HNE011, 092HNE012, 092HNE067</t>
  </si>
  <si>
    <t>248928, 248929</t>
  </si>
  <si>
    <t>07944, 10063, 15516, 15803, 25440, 27114, 33437</t>
  </si>
  <si>
    <t>Gold, Platinum, Palladium</t>
  </si>
  <si>
    <t>Triassic-Jurassic, Ultramafic rocks, Diorites, Triassic, Nicola Group, Metamorphic rocks, Serpentinites</t>
  </si>
  <si>
    <t>http://aris.empr.gov.bc.ca/search.asp?mode=repsum&amp;rep_no=37447</t>
  </si>
  <si>
    <t>Prospecting &amp; Geochemical Report "Riddler 2"</t>
  </si>
  <si>
    <t>Riddler 2</t>
  </si>
  <si>
    <t>LI:AU:</t>
  </si>
  <si>
    <t>36158, 36891</t>
  </si>
  <si>
    <t>Lithium, Gold</t>
  </si>
  <si>
    <t>Cambrian-Ordovician, McKay Group, Mudstone, Siltstone, Shale, Fine Clastic Sedimentary Rocks, Quartz, Quartzite, Slate, Lithium, Rare earths</t>
  </si>
  <si>
    <t>http://aris.empr.gov.bc.ca/search.asp?mode=repsum&amp;rep_no=37450</t>
  </si>
  <si>
    <t>2017 Geological &amp; Prospecting Program Assessment Report on the Black Creek Property</t>
  </si>
  <si>
    <t>Black Creek</t>
  </si>
  <si>
    <t>36616, 32861, 33513, 34509, 35170, 30807, 29457</t>
  </si>
  <si>
    <t>Hunt, Lesley C.; Bunce, Donald (146351)</t>
  </si>
  <si>
    <t>Mississippian-Triassic, Cache Creek Complex, Kedahada Formation, Chert, Siliceous argillites, Siliciclastics, Serpentine, Nephrite, Jade, Cache Creek Terrane</t>
  </si>
  <si>
    <t>http://aris.empr.gov.bc.ca/search.asp?mode=repsum&amp;rep_no=37458</t>
  </si>
  <si>
    <t>2017 Rock and Soil Sampling Report on the Jenny Property</t>
  </si>
  <si>
    <t>Jenny</t>
  </si>
  <si>
    <t>082FSW334</t>
  </si>
  <si>
    <t>Augsten, Bernhardt</t>
  </si>
  <si>
    <t>Jurassic, Rossland Group, Elise Formation, Basaltic volcanic rocks, Sphalerite, Galena, Chalcopyrite, Arsenopyrite</t>
  </si>
  <si>
    <t>http://aris.empr.gov.bc.ca/search.asp?mode=repsum&amp;rep_no=37470</t>
  </si>
  <si>
    <t>2017 Preparatory/Physical Report for the Merry Widow Project</t>
  </si>
  <si>
    <t>Blue Gold Project</t>
  </si>
  <si>
    <t>092L034:</t>
  </si>
  <si>
    <t>AU:AG:CU:CO:</t>
  </si>
  <si>
    <t>1038528,&lt;br&gt;1042104</t>
  </si>
  <si>
    <t>092L  035, 092L  040, 092L  041, 092L  042, 092L  043, 092L  044, 092L  045, 092L  046, 092L  047, 092L  048, 092L  049, 092L  050, 092L  051, 092L  058, 092L  059, 092L  091, 092L  095, 092L  114, 092L  115, 092L  189, 092L  192, 092L  320, 092L  322, 092L  342</t>
  </si>
  <si>
    <t>1038528, 1042104</t>
  </si>
  <si>
    <t>01760, 18619, 19178, 28802, 28863, 14051, 30002, 33043, 36359</t>
  </si>
  <si>
    <t>Berkshire, Dan P.</t>
  </si>
  <si>
    <t>Berkshire, Dan P.; Hume, James</t>
  </si>
  <si>
    <t>Gold, Silver, Copper, Cobalt</t>
  </si>
  <si>
    <t>Jurassic, Island Plutonic Suite, Granodiorites, Bonanza Group, Calc-alkaline volcanics, Triassic, Vancouver Group, Quatsino Formation, Limestones, Marbles, Calcareous sedimentary rocks, Magnetite, Skarns, Polymetallic Veins, Pyrite, Chalcopyrite, Pyrrhotite, Arsenopyrite, Sphalerite</t>
  </si>
  <si>
    <t>http://aris.empr.gov.bc.ca/search.asp?mode=repsum&amp;rep_no=37471</t>
  </si>
  <si>
    <t>2017 Geochemical and Prospecting Assessment Report on the Lode Star Property</t>
  </si>
  <si>
    <t>Lode Star</t>
  </si>
  <si>
    <t>082L019:</t>
  </si>
  <si>
    <t>1036571,&lt;br&gt;1039081,&lt;br&gt;1039166,&lt;br&gt;1039167,&lt;br&gt;1044860</t>
  </si>
  <si>
    <t>082LSE021, 082LSE040, 082LSE087, 082LSE088, 082LSE089</t>
  </si>
  <si>
    <t>1036571, 1039081, 1039166, 1039167, 1044860</t>
  </si>
  <si>
    <t>05279, 11645, 13545, 18079, 27419, 27421, 28197, 36024, 36786</t>
  </si>
  <si>
    <t>Lynes, Craig A. (FMC 116233)</t>
  </si>
  <si>
    <t>Lynes, Craig A. (FMC 116233); Carpenter, Alicia</t>
  </si>
  <si>
    <t>Triassic, Nicola Group, Devonian-Triassic, Harper Ranch Group, Mudstones, Siltstones, Shales, Argillites, Hornfels</t>
  </si>
  <si>
    <t>http://aris.empr.gov.bc.ca/search.asp?mode=repsum&amp;rep_no=37472</t>
  </si>
  <si>
    <t>Geological Map of Part of the Sable Mineral Property</t>
  </si>
  <si>
    <t>Sable</t>
  </si>
  <si>
    <t>092H071:</t>
  </si>
  <si>
    <t>NI:CU:CO:PT:PD:</t>
  </si>
  <si>
    <t>092HNW077</t>
  </si>
  <si>
    <t>26748, 28091</t>
  </si>
  <si>
    <t>Catspaw Ventures</t>
  </si>
  <si>
    <t>Metcalfe, Paul, (Dr)</t>
  </si>
  <si>
    <t>Nickel, Copper, Cobalt, Platinum, Palladium</t>
  </si>
  <si>
    <t>Paleozoic-Mesozoic, Cogburn schist, Greenschists, Greenstones, Cretaceous-Tertiary, Slollicum schist, Metamorphic rocks, Pyrrhotite</t>
  </si>
  <si>
    <t>http://aris.empr.gov.bc.ca/search.asp?mode=repsum&amp;rep_no=37476</t>
  </si>
  <si>
    <t>2017 Palomino Geophysical Survey</t>
  </si>
  <si>
    <t>Palomino</t>
  </si>
  <si>
    <t>093L09W:</t>
  </si>
  <si>
    <t>093L058:</t>
  </si>
  <si>
    <t>1046926,&lt;br&gt;1050050,&lt;br&gt;1050051,&lt;br&gt;1050504,&lt;br&gt;1052620,&lt;br&gt;1052649</t>
  </si>
  <si>
    <t>093L  019</t>
  </si>
  <si>
    <t>1046926, 1050050, 1050051, 1050504, 1052620, 1052649</t>
  </si>
  <si>
    <t>36754, 27051, 28299, 27703, 26641, 27424, 29104, 26005, 13845, 16071, 04760, 02738</t>
  </si>
  <si>
    <t>Bell, Steven</t>
  </si>
  <si>
    <t>Jurassic, Hazelton Group, Telkwa Formation, Volcanic rocks, Cretaceous, Kasalka Group, Andesitic volcanics, Eocene, Nechako Plateau Group, Endako Formation, Volcaniclastics, Pyroclastics, Crystal tuff, Andesite, Rhyolite, Siltstone, Quartz feldspar porphyry, Propylitic alteration, Epidote, Chlorite, Carbonate, Magnetite, Hematite, Clay, Quartz, Copper, Gold, Silver, Pyrite, Chalcopyrite, Shear zone, Porphyry copper</t>
  </si>
  <si>
    <t>http://aris.empr.gov.bc.ca/search.asp?mode=repsum&amp;rep_no=37478</t>
  </si>
  <si>
    <t>GEOP:DRIL:PHYS:GEOC:</t>
  </si>
  <si>
    <t>Geophysical, Drilling and Test Pit Report for O-Donald Placer Property</t>
  </si>
  <si>
    <t>O-Donald</t>
  </si>
  <si>
    <t>104N06E:</t>
  </si>
  <si>
    <t>104N044:</t>
  </si>
  <si>
    <t>Geophysical,&lt;br&gt;Drilling,&lt;br&gt;Physical,&lt;br&gt;Geochemical</t>
  </si>
  <si>
    <t>Geophysical, Drilling, Physical, Geochemical</t>
  </si>
  <si>
    <t>Kemp, John</t>
  </si>
  <si>
    <t>Pardoe, Jill</t>
  </si>
  <si>
    <t>Mississippian-Permian, Cache Creek Complex, Horsefeed Formation, Limestones, Marbles, Calcareous sedimentary rocks, Kedahda Formation, Cherts, Siliceous argillites, Siliclastic rocks, Placers, Placer gold, Gravels, Clays</t>
  </si>
  <si>
    <t>http://aris.empr.gov.bc.ca/search.asp?mode=repsum&amp;rep_no=37489</t>
  </si>
  <si>
    <t>2017 Prospecting &amp; Geochemical Report "Argento"</t>
  </si>
  <si>
    <t>Argento</t>
  </si>
  <si>
    <t>082K08W:</t>
  </si>
  <si>
    <t>082K049:</t>
  </si>
  <si>
    <t>AU:LI:</t>
  </si>
  <si>
    <t>Gold, Lithium</t>
  </si>
  <si>
    <t>Proterozoic, Purcell Supergroup, Dutch Creek Formation, Sedimentary rocks</t>
  </si>
  <si>
    <t>http://aris.empr.gov.bc.ca/search.asp?mode=repsum&amp;rep_no=37493</t>
  </si>
  <si>
    <t>GEOL:PHYS:GEOC:</t>
  </si>
  <si>
    <t>Report of Preliminary Geological/Geochemical Reconnaisance on the Keno West and the Kannex Mineral Claims</t>
  </si>
  <si>
    <t>Keno West and Kannex</t>
  </si>
  <si>
    <t>093A06E:</t>
  </si>
  <si>
    <t>093A035:</t>
  </si>
  <si>
    <t>1036051,&lt;br&gt;1051430</t>
  </si>
  <si>
    <t>093A  079</t>
  </si>
  <si>
    <t>1036051, 1051430</t>
  </si>
  <si>
    <t>Geological,&lt;br&gt;Physical,&lt;br&gt;Geochemical</t>
  </si>
  <si>
    <t>Geological, Physical, Geochemical</t>
  </si>
  <si>
    <t>04687, 12363, 20040, 28677, 30356, 24717, 25734, 32659, 33259, 35832</t>
  </si>
  <si>
    <t>Wahl, Herbert Joseph (FMC# 128059); Jack V. Brown-John</t>
  </si>
  <si>
    <t>Triassic, Nicola Group, Argillites, Siltstones, Basaltic volcanic rocks, Sedimentary rocks, Quartz porphyry dykes, Diorites, Hornfels</t>
  </si>
  <si>
    <t>http://aris.empr.gov.bc.ca/search.asp?mode=repsum&amp;rep_no=37500</t>
  </si>
  <si>
    <t>2017 Geophysical Assessment Report on the Cobre Property</t>
  </si>
  <si>
    <t>Cobre</t>
  </si>
  <si>
    <t>092I038:</t>
  </si>
  <si>
    <t>03744, 03710, 02166</t>
  </si>
  <si>
    <t>Triassic, Nicola Group, Andesitic volcanics, Basaltic volcanic rocks, Nicola horst, Porphyry</t>
  </si>
  <si>
    <t>http://aris.empr.gov.bc.ca/search.asp?mode=repsum&amp;rep_no=37504</t>
  </si>
  <si>
    <t>2017 Soil Geochemistry Program on the DD-Aku Property</t>
  </si>
  <si>
    <t>DD-AKU</t>
  </si>
  <si>
    <t>092P16W:</t>
  </si>
  <si>
    <t>092P079:</t>
  </si>
  <si>
    <t>MO:</t>
  </si>
  <si>
    <t>1050785,&lt;br&gt;1050786,&lt;br&gt;1050788,&lt;br&gt;1050790,&lt;br&gt;1050791</t>
  </si>
  <si>
    <t>092P  023</t>
  </si>
  <si>
    <t>1050785, 1050786, 1050788, 1050790, 1050791</t>
  </si>
  <si>
    <t>35353, 34490, 33627, 36018, 08852, 09620, 08588, 09690, 01026</t>
  </si>
  <si>
    <t>Rowe, Jeffrey D.; Albano, Arron M.</t>
  </si>
  <si>
    <t>Molybdenum/Molybdenite</t>
  </si>
  <si>
    <t>Cretaceous, Bayonne Suite, Raft batholith, Granodiorite, Intrusive rocks, Molybdenum, Porphyry molybdenum</t>
  </si>
  <si>
    <t>http://aris.empr.gov.bc.ca/search.asp?mode=repsum&amp;rep_no=37507</t>
  </si>
  <si>
    <t>Mineralogical Sampling Report on the Mt. Riordan Garnet Property</t>
  </si>
  <si>
    <t>Mr. Riordan Garnet</t>
  </si>
  <si>
    <t>082ESW102, 082ESW107</t>
  </si>
  <si>
    <t>37301, 19991, 18940, 04233</t>
  </si>
  <si>
    <t>Deering, David R.</t>
  </si>
  <si>
    <t>Deering, David R.; Sigurgeirson, Helgi</t>
  </si>
  <si>
    <t>Triassic-Jurassic, Nicola Group, Calc-alkaline volcanics, Jurassic, Providence Lake Complex, Intrusive rocks, Garnet, Skarn</t>
  </si>
  <si>
    <t>http://aris.empr.gov.bc.ca/search.asp?mode=repsum&amp;rep_no=37512</t>
  </si>
  <si>
    <t>2017 Pit Sampling and Diamond Drilling Assessment Report on the Wally Property</t>
  </si>
  <si>
    <t>Manson Silver</t>
  </si>
  <si>
    <t>093N09W:</t>
  </si>
  <si>
    <t>093N068:</t>
  </si>
  <si>
    <t>AG:ZN:PB:CU:AU:</t>
  </si>
  <si>
    <t>532968,&lt;br&gt;532969,&lt;br&gt;533503,&lt;br&gt;533509</t>
  </si>
  <si>
    <t>093N  256</t>
  </si>
  <si>
    <t>532968, 532969, 533503, 533509</t>
  </si>
  <si>
    <t>McLean, Phil</t>
  </si>
  <si>
    <t>Hirak, Joe James</t>
  </si>
  <si>
    <t>Rebagliati, C. Mark; Shirmohammad, Farshad</t>
  </si>
  <si>
    <t>Silver, Zinc, Lead, Copper, Gold</t>
  </si>
  <si>
    <t>Devonian-Permian, Big Creek Group, Mudstones, Siltstones, Shales, Quartz veins, Galena, Sphalerite, Chalcopyrite, Argillites</t>
  </si>
  <si>
    <t>http://aris.empr.gov.bc.ca/search.asp?mode=repsum&amp;rep_no=37518</t>
  </si>
  <si>
    <t>Silvercup Resources Inc Technical Report</t>
  </si>
  <si>
    <t>Silvercup</t>
  </si>
  <si>
    <t>082K063:</t>
  </si>
  <si>
    <t>519835,&lt;br&gt;519844,&lt;br&gt;519884</t>
  </si>
  <si>
    <t>082KNW007, 082KNW008, 082KNW010, 082KNW009, 082KNW012, 082KNW013, 082KNW014, 082KNW015, 082KNW016, 082KNW018, 082KNW019, 082KNW020, 082KNW099, 082KNW100, 082KNW108, 082KNW209, 082KNW211</t>
  </si>
  <si>
    <t>519835, 519844, 519884</t>
  </si>
  <si>
    <t>01919, 12176, 16005, 18816, 22681, 24473, 25077, 25426, 31204, 35412</t>
  </si>
  <si>
    <t>Stewart, Morgan A.R.</t>
  </si>
  <si>
    <t>Stewart, Morgan A.R.; Davis, James</t>
  </si>
  <si>
    <t>Cambrian, Lardeau Group, Cambrian-Devonian, Triune Formation, Sedimentary rocks, Broadview Formation, Limestones, Siltstones, Shales, Phyllites, Veins, Pyrite, Galena</t>
  </si>
  <si>
    <t>http://aris.empr.gov.bc.ca/search.asp?mode=repsum&amp;rep_no=37523</t>
  </si>
  <si>
    <t>Geophysical Report on the Skip Mineral Property</t>
  </si>
  <si>
    <t>Skip #1</t>
  </si>
  <si>
    <t>093F096:</t>
  </si>
  <si>
    <t>093F  019, 093F  020</t>
  </si>
  <si>
    <t>24798, 28350, 29601, 32400, 33026, 33221, 34350, 34956, 35361, 01108</t>
  </si>
  <si>
    <t>Jurassic, Endako Batholith, Stag Lake Plutonic Suite, Quartz diorites, Polymetallic Veins, Molybdenite, Chalcopyrite, Sphalerite, Galena, Francois Lake Suite, Quartz monzonites, Monzogranites</t>
  </si>
  <si>
    <t>http://aris.empr.gov.bc.ca/search.asp?mode=repsum&amp;rep_no=37524</t>
  </si>
  <si>
    <t>GEOL:PHYS:</t>
  </si>
  <si>
    <t>Report on aerial photogrammetry on the Boyko Placer Tenure</t>
  </si>
  <si>
    <t>104N05E:</t>
  </si>
  <si>
    <t>104N043:</t>
  </si>
  <si>
    <t>Geological,&lt;br&gt;Physical</t>
  </si>
  <si>
    <t>Geological, Physical</t>
  </si>
  <si>
    <t>Boyko, Bill</t>
  </si>
  <si>
    <t>Devine, Fionnuala</t>
  </si>
  <si>
    <t>Mississippian-Triassic, Cache Creek Complex, Kedahda Formation, Cherts, Siliceous argillites, Siliciclastics, Greenstones</t>
  </si>
  <si>
    <t>http://aris.empr.gov.bc.ca/search.asp?mode=repsum&amp;rep_no=37551</t>
  </si>
  <si>
    <t>Geology, Geophysics and Geochemistry - Two Claims</t>
  </si>
  <si>
    <t>Twin Lakes</t>
  </si>
  <si>
    <t>082E032:</t>
  </si>
  <si>
    <t>PZ:AU:AG:</t>
  </si>
  <si>
    <t>411176,&lt;br&gt;411175,&lt;br&gt;411170,&lt;br&gt;411171,&lt;br&gt;411172,&lt;br&gt;411173,&lt;br&gt;411174,&lt;br&gt;396924,&lt;br&gt;405910,&lt;br&gt;411177,&lt;br&gt;411178,&lt;br&gt;411179</t>
  </si>
  <si>
    <t>082ESW268</t>
  </si>
  <si>
    <t>411176, 411175, 411170, 411171, 411172, 411173, 411174, 396924, 405910, 411177, 411178, 411179</t>
  </si>
  <si>
    <t>06506, 06945, 27222, 27762, 30658, 36072</t>
  </si>
  <si>
    <t>Haughton, David R.; Church, Barry Neil</t>
  </si>
  <si>
    <t>Church, Barry Neil</t>
  </si>
  <si>
    <t>Pozzolan, Gold, Silver</t>
  </si>
  <si>
    <t>Tertiary, Marron Formation, Rhyolites, Lahars, Pozzolans, Olalla Rhyolite</t>
  </si>
  <si>
    <t>http://aris.empr.gov.bc.ca/search.asp?mode=repsum&amp;rep_no=37561</t>
  </si>
  <si>
    <t>2017 Eagle Project Geological Mapping and Sampling Program</t>
  </si>
  <si>
    <t>Eagle`s Nest Osprey Prospect</t>
  </si>
  <si>
    <t>CU:AG:</t>
  </si>
  <si>
    <t>Kostiuk, Brian</t>
  </si>
  <si>
    <t>Copper, Silver</t>
  </si>
  <si>
    <t>Proterozoic, Purcell Supergroup, Kitchener Formation, Dolomitic carbonate rocks, Creston Formation, Sedimentary rocks, Moyie sill, Chalcopyrite, Bornite, Quartz, Deformation</t>
  </si>
  <si>
    <t>http://aris.empr.gov.bc.ca/search.asp?mode=repsum&amp;rep_no=37580</t>
  </si>
  <si>
    <t>DRIL:</t>
  </si>
  <si>
    <t>Report on Diamond Drilling on the Boulder Gold/Lone Peak Group</t>
  </si>
  <si>
    <t>Boulder Gold/Lone Peak</t>
  </si>
  <si>
    <t>082GNW096</t>
  </si>
  <si>
    <t>Drilling</t>
  </si>
  <si>
    <t>13106, 14673, 18193, 20420, 24683, 23932, 27713, 34920, 35844, 36796</t>
  </si>
  <si>
    <t>Proterozoic, Purcell Supergroup, Creston Formation, Sedimentary rocks, Greenstones, Dykes</t>
  </si>
  <si>
    <t>http://aris.empr.gov.bc.ca/search.asp?mode=repsum&amp;rep_no=37581</t>
  </si>
  <si>
    <t>Exploration Report 2018 - Sowaqua Property</t>
  </si>
  <si>
    <t>Sowaqua South</t>
  </si>
  <si>
    <t>092H034:</t>
  </si>
  <si>
    <t>09581, 11449, 33219, 35352</t>
  </si>
  <si>
    <t>Kirton, William Thomas</t>
  </si>
  <si>
    <t>Paleozoic-Mesozoic, Ultramafic rocks, Permian-Jurassic, Hozameen Complex, Sedimentary rocks, Jurassic, Ladner Group, Mudstone, Siltstone, Shale, Fine Clastic Sedimentary Rocks, Nephrite, Jade, Coquihalla Serpentine Belt, Hozameen Fault</t>
  </si>
  <si>
    <t>http://aris.empr.gov.bc.ca/search.asp?mode=repsum&amp;rep_no=37589</t>
  </si>
  <si>
    <t>2017 Prospecting Report on the Mamquam 7 Claim</t>
  </si>
  <si>
    <t>Mamquam</t>
  </si>
  <si>
    <t>092G10W:</t>
  </si>
  <si>
    <t>092G066:</t>
  </si>
  <si>
    <t>AU:AG:CU:ZN:MO:RE:</t>
  </si>
  <si>
    <t>510555,&lt;br&gt;510559,&lt;br&gt;510564,&lt;br&gt;539451,&lt;br&gt;558954,&lt;br&gt;940531,&lt;br&gt;1043081</t>
  </si>
  <si>
    <t>092GNE050, 092GNE048, 092GNE025, 092GNE047, 092GNE051</t>
  </si>
  <si>
    <t>Britannia Area</t>
  </si>
  <si>
    <t>510555, 510559, 510564, 539451, 558954, 940531, 1043081</t>
  </si>
  <si>
    <t>08257, 08290, 09204, 09714, 10549, 10601, 28441, 29120, 29233, 29949, 30074, 30303, 30738, 30950, 31177, 31544, 31595, 31750, 32269, 32367, 32466, 33095, 33120, 33339, 33428, 34029, 34745, 34778, 35638, 36606</t>
  </si>
  <si>
    <t>MacKenzie, Kenneth (FMC # 116450)</t>
  </si>
  <si>
    <t>Gold, Silver, Copper, Zinc, Molybdenum/Molybdenite, Rhenium</t>
  </si>
  <si>
    <t>Jurassic, Quartz diorite, Intrusive rocks, Cretaceous, Gambier Group, Marine sedimentary and volcanic rocks, Andesite, Rhyolite, Volcaniclastics, Roof pendant, Breccia, Granodiorite, Quartz vein, Dykes, Sericite alteration, Potassic alteration, Pyrite, Chalcopyrite, Hematite, Limonite, Calcite, Silicification, Chlorite, Sericite</t>
  </si>
  <si>
    <t>http://aris.empr.gov.bc.ca/search.asp?mode=repsum&amp;rep_no=37597</t>
  </si>
  <si>
    <t>Prospecting, Geological&amp; Geochemical Survey on the Gold Rush Project</t>
  </si>
  <si>
    <t>Gold Rush</t>
  </si>
  <si>
    <t>092H07E:</t>
  </si>
  <si>
    <t>092H047:</t>
  </si>
  <si>
    <t>1052897,&lt;br&gt;1053080,&lt;br&gt;1053081</t>
  </si>
  <si>
    <t>092HSE076</t>
  </si>
  <si>
    <t>1052897, 1053080, 1053081</t>
  </si>
  <si>
    <t>05043, 12434, 15317, 24781, 26035, 34222, 36194</t>
  </si>
  <si>
    <t>Oancea, Dan V.</t>
  </si>
  <si>
    <t>Triassic, Nicola Group, Volcanic rocks, Gold, Veins, Shear zones, Diorite, Intrusive rocks</t>
  </si>
  <si>
    <t>http://aris.empr.gov.bc.ca/search.asp?mode=repsum&amp;rep_no=37620</t>
  </si>
  <si>
    <t>Serb</t>
  </si>
  <si>
    <t>093L12W:</t>
  </si>
  <si>
    <t>093L062:</t>
  </si>
  <si>
    <t>MO:CU:PB:ZN:</t>
  </si>
  <si>
    <t>1050150,&lt;br&gt;1050151,&lt;br&gt;1053550,&lt;br&gt;1053551</t>
  </si>
  <si>
    <t>093L  083</t>
  </si>
  <si>
    <t>Telkwa Range</t>
  </si>
  <si>
    <t>1050150, 1050151, 1053550, 1053551</t>
  </si>
  <si>
    <t>05762, 31701, 32475</t>
  </si>
  <si>
    <t>Molybdenum/Molybdenite, Copper, Lead, Zinc</t>
  </si>
  <si>
    <t>Jurassic, Hazelton Group, Telkwa Formation, Calc-alkaline volcanics, Nanika Plutonic Suite, Intrusive rocks, Molybdenum, Copper, Biotite, Granite, Stockwork</t>
  </si>
  <si>
    <t>http://aris.empr.gov.bc.ca/search.asp?mode=repsum&amp;rep_no=37634</t>
  </si>
  <si>
    <t>Stock</t>
  </si>
  <si>
    <t>093L11W:</t>
  </si>
  <si>
    <t>093L063:</t>
  </si>
  <si>
    <t>1044008,&lt;br&gt;1044009,&lt;br&gt;1044010,&lt;br&gt;1047281</t>
  </si>
  <si>
    <t>093L  085, 093L  084</t>
  </si>
  <si>
    <t>1044008, 1044009, 1044010, 1047281</t>
  </si>
  <si>
    <t>34037, 34841, 35111, 36947</t>
  </si>
  <si>
    <t>Jurassic, Hazelton Group, Eagle Peak Formation, Volcaniclastics, Telkwa Formation, Calc-alkaline volcanics, Cretaceous, Bulkley Plutonic Suite, Intrusive rocks, Volcanics, Copper, Gold, Silver, Chalcopyrite, Pyrite</t>
  </si>
  <si>
    <t>http://aris.empr.gov.bc.ca/search.asp?mode=repsum&amp;rep_no=37656</t>
  </si>
  <si>
    <t>Silt &amp; Rock Sampling &amp; Prospecting on the GRW2 Claims</t>
  </si>
  <si>
    <t>GRW2</t>
  </si>
  <si>
    <t>082N03E:</t>
  </si>
  <si>
    <t>082N004:</t>
  </si>
  <si>
    <t>Ray, Gerald  E.</t>
  </si>
  <si>
    <t>Proterozoic, Horsethief Creek Group, Coarse Clastic Sedimentary Rocks, Schist, Quartz veins, Quartz veinlets</t>
  </si>
  <si>
    <t>http://aris.empr.gov.bc.ca/search.asp?mode=repsum&amp;rep_no=37665</t>
  </si>
  <si>
    <t>Stream Sediment Sampling at McMurdo Creek, BC</t>
  </si>
  <si>
    <t>McMurdo Creek</t>
  </si>
  <si>
    <t>082N005:</t>
  </si>
  <si>
    <t>GRW1,&lt;br&gt;GRW3</t>
  </si>
  <si>
    <t>GRW1, GRW3</t>
  </si>
  <si>
    <t>Webster, Ian</t>
  </si>
  <si>
    <t>Proterozoic, Horsethief Creek Group, Coarse Clastic Sedimentary Rocks, Polymetallic Veins, Silver, Lead, Zinc, Gold</t>
  </si>
  <si>
    <t>http://aris.empr.gov.bc.ca/search.asp?mode=repsum&amp;rep_no=37666</t>
  </si>
  <si>
    <t>Technical Exploration Work Surface Geophysics, Geochemistry</t>
  </si>
  <si>
    <t>St. Lawrence</t>
  </si>
  <si>
    <t>265327,&lt;br&gt;383036</t>
  </si>
  <si>
    <t>093H  151</t>
  </si>
  <si>
    <t>265327, 383036</t>
  </si>
  <si>
    <t>23126, 24285, 25832, 33564, 35849, 36671</t>
  </si>
  <si>
    <t>Jones, Brian A. (113427)</t>
  </si>
  <si>
    <t>Proterozoic-Paleozoic, Snowshoe Group, Downey Succession, Metasediments, Placer gold, Placer, Gold, Barkerville Terrane</t>
  </si>
  <si>
    <t>http://aris.empr.gov.bc.ca/search.asp?mode=repsum&amp;rep_no=37683</t>
  </si>
  <si>
    <t>2018 Soil Sampling of the Keaton Claim</t>
  </si>
  <si>
    <t>Keaton</t>
  </si>
  <si>
    <t>093F02W:</t>
  </si>
  <si>
    <t>093F027:</t>
  </si>
  <si>
    <t>Rozek, Dave; Antkow, Rebekah Joanne; Rozek, Ben</t>
  </si>
  <si>
    <t>Antkow, Rebekah Joanne; Rozek, Ben</t>
  </si>
  <si>
    <t>Davis, Andrew; Rozek, Ben</t>
  </si>
  <si>
    <t>Miocene-Pleistocene, Chilcotin Group, Basaltic volcanic rocks, Eocene-Oligocene, Nechako Plateau Group, Ootsa Lake Formation, Andesitic volcanics, Rhyolite, Volcanics, Volcaniclastics, Tuff, Gold</t>
  </si>
  <si>
    <t>http://aris.empr.gov.bc.ca/search.asp?mode=repsum&amp;rep_no=37709</t>
  </si>
  <si>
    <t>Geochemical Sampling Report Bear Hill Project</t>
  </si>
  <si>
    <t>Bear Hill</t>
  </si>
  <si>
    <t>093M040:</t>
  </si>
  <si>
    <t>1039647,&lt;br&gt;1045980,&lt;br&gt;1064216</t>
  </si>
  <si>
    <t>093M  137</t>
  </si>
  <si>
    <t>1039647, 1045980, 1064216</t>
  </si>
  <si>
    <t>09892, 10790, 10791, 32026, 34072, 36496</t>
  </si>
  <si>
    <t>Cretaceous, Skeena Group, Felsic volcanics, Volcanic rocks, Sedimentary rocks, Rhyolite, Sustut Group, Tango Creek Formation, Conglomerate, Coarse Clastic Sedimentary Rocks, Disseminated, Chalcopyrite, Bornite, Chalcocite</t>
  </si>
  <si>
    <t>http://aris.empr.gov.bc.ca/search.asp?mode=repsum&amp;rep_no=37722</t>
  </si>
  <si>
    <t>Geochemical Sampling Report</t>
  </si>
  <si>
    <t>Morrison West Property</t>
  </si>
  <si>
    <t>093M08W:</t>
  </si>
  <si>
    <t>093M028:</t>
  </si>
  <si>
    <t>01070, 33770, 34344, 35544, 36500</t>
  </si>
  <si>
    <t>Jurassic, Hazelton Group, Smithers Formation, Marine sedimentary and volcanic rocks, Cretaceous, Skeena Group, Rocky Ridge Formation, Rhyolite, Felsic volcanics, Dome, Kitsuns Creek Formation, Sedimentary rocks, Potassic alteration, Argillic alteration, Pyrite, Chalcopyrite, Gold, Silver</t>
  </si>
  <si>
    <t>http://aris.empr.gov.bc.ca/search.asp?mode=repsum&amp;rep_no=37792</t>
  </si>
  <si>
    <t>2017 Geochemical Report on the Mamquam 1-6 Claims in the Pacific Ranges of the Coast Mountains</t>
  </si>
  <si>
    <t>092J10E:</t>
  </si>
  <si>
    <t>092J057:</t>
  </si>
  <si>
    <t>http://aris.empr.gov.bc.ca/search.asp?mode=repsum&amp;rep_no=38042</t>
  </si>
  <si>
    <t>AppoxCost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</si>
</sst>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Arial"/>
      <family val="2"/>
    </font>
    <font>
      <sz val="11"/>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24"/>
  <sheetViews>
    <sheetView tabSelected="1" workbookViewId="0">
      <pane xSplit="2" ySplit="1" topLeftCell="AJ2" activePane="bottomRight" state="frozen"/>
      <selection pane="topRight" activeCell="C1" sqref="C1"/>
      <selection pane="bottomLeft" activeCell="A2" sqref="A2"/>
      <selection pane="bottomRight" activeCell="B11" sqref="B11"/>
    </sheetView>
  </sheetViews>
  <sheetFormatPr defaultRowHeight="14.25" x14ac:dyDescent="0.2"/>
  <sheetData>
    <row r="1" spans="1:57"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2503</v>
      </c>
      <c r="AY1" t="s">
        <v>48</v>
      </c>
      <c r="AZ1" t="s">
        <v>49</v>
      </c>
      <c r="BA1" t="s">
        <v>50</v>
      </c>
      <c r="BB1" t="s">
        <v>51</v>
      </c>
      <c r="BC1" t="s">
        <v>52</v>
      </c>
      <c r="BD1" t="s">
        <v>53</v>
      </c>
      <c r="BE1" t="s">
        <v>54</v>
      </c>
    </row>
    <row r="2" spans="1:57" x14ac:dyDescent="0.2">
      <c r="A2">
        <v>35565</v>
      </c>
      <c r="B2">
        <v>36575</v>
      </c>
      <c r="C2">
        <v>1</v>
      </c>
      <c r="D2" s="1">
        <v>42732</v>
      </c>
      <c r="E2" t="s">
        <v>55</v>
      </c>
      <c r="F2">
        <v>18424</v>
      </c>
      <c r="G2" t="s">
        <v>56</v>
      </c>
      <c r="H2">
        <v>2017</v>
      </c>
      <c r="I2">
        <v>2017</v>
      </c>
      <c r="K2" s="1">
        <v>43097</v>
      </c>
      <c r="M2" s="1">
        <v>42732</v>
      </c>
      <c r="N2">
        <v>64</v>
      </c>
      <c r="O2" t="s">
        <v>57</v>
      </c>
      <c r="P2" t="s">
        <v>58</v>
      </c>
      <c r="Q2" t="s">
        <v>59</v>
      </c>
      <c r="R2">
        <v>54</v>
      </c>
      <c r="S2">
        <v>18</v>
      </c>
      <c r="T2">
        <v>20</v>
      </c>
      <c r="U2">
        <v>126</v>
      </c>
      <c r="V2">
        <v>38</v>
      </c>
      <c r="W2">
        <v>25</v>
      </c>
      <c r="X2">
        <v>9</v>
      </c>
      <c r="Y2">
        <v>6020087</v>
      </c>
      <c r="Z2">
        <v>653530</v>
      </c>
      <c r="AA2">
        <v>54.305556000000003</v>
      </c>
      <c r="AB2">
        <v>-126.640278</v>
      </c>
      <c r="AC2" t="s">
        <v>60</v>
      </c>
      <c r="AF2" t="s">
        <v>61</v>
      </c>
      <c r="AG2">
        <v>3</v>
      </c>
      <c r="AH2" t="s">
        <v>62</v>
      </c>
      <c r="AI2" t="s">
        <v>63</v>
      </c>
      <c r="AJ2" t="s">
        <v>63</v>
      </c>
      <c r="AK2" t="s">
        <v>64</v>
      </c>
      <c r="AL2" t="s">
        <v>65</v>
      </c>
      <c r="AN2" t="s">
        <v>66</v>
      </c>
      <c r="AO2" t="s">
        <v>67</v>
      </c>
      <c r="AP2" t="s">
        <v>68</v>
      </c>
      <c r="AQ2" t="s">
        <v>69</v>
      </c>
      <c r="AR2" t="s">
        <v>70</v>
      </c>
      <c r="AS2" t="s">
        <v>70</v>
      </c>
      <c r="AT2" t="s">
        <v>71</v>
      </c>
      <c r="AU2" t="s">
        <v>72</v>
      </c>
      <c r="AV2" t="s">
        <v>73</v>
      </c>
      <c r="AW2">
        <v>14409.09</v>
      </c>
      <c r="AX2">
        <v>7159.09</v>
      </c>
      <c r="AY2">
        <v>1.875</v>
      </c>
      <c r="AZ2">
        <v>7684.848</v>
      </c>
      <c r="BA2">
        <v>1.474</v>
      </c>
      <c r="BB2">
        <v>9775.5020349999995</v>
      </c>
      <c r="BC2">
        <v>1.25</v>
      </c>
      <c r="BD2">
        <v>11527.271999999901</v>
      </c>
      <c r="BE2" t="s">
        <v>74</v>
      </c>
    </row>
    <row r="3" spans="1:57" x14ac:dyDescent="0.2">
      <c r="A3">
        <v>35566</v>
      </c>
      <c r="B3">
        <v>36576</v>
      </c>
      <c r="C3">
        <v>1</v>
      </c>
      <c r="D3" s="1">
        <v>42739</v>
      </c>
      <c r="E3" t="s">
        <v>75</v>
      </c>
      <c r="F3">
        <v>19655</v>
      </c>
      <c r="G3" t="s">
        <v>76</v>
      </c>
      <c r="H3">
        <v>2017</v>
      </c>
      <c r="I3">
        <v>2017</v>
      </c>
      <c r="K3" s="1">
        <v>43104</v>
      </c>
      <c r="M3" s="1">
        <v>42739</v>
      </c>
      <c r="N3">
        <v>31</v>
      </c>
      <c r="O3" t="s">
        <v>77</v>
      </c>
      <c r="P3" t="s">
        <v>78</v>
      </c>
      <c r="Q3" t="s">
        <v>79</v>
      </c>
      <c r="R3">
        <v>56</v>
      </c>
      <c r="S3">
        <v>4</v>
      </c>
      <c r="T3">
        <v>59</v>
      </c>
      <c r="U3">
        <v>129</v>
      </c>
      <c r="V3">
        <v>55</v>
      </c>
      <c r="W3">
        <v>7</v>
      </c>
      <c r="X3">
        <v>9</v>
      </c>
      <c r="Y3">
        <v>6215704</v>
      </c>
      <c r="Z3">
        <v>442832</v>
      </c>
      <c r="AA3">
        <v>56.083055999999999</v>
      </c>
      <c r="AB3">
        <v>-129.918611</v>
      </c>
      <c r="AC3" t="s">
        <v>80</v>
      </c>
      <c r="AD3">
        <v>50</v>
      </c>
      <c r="AF3" t="s">
        <v>61</v>
      </c>
      <c r="AG3">
        <v>3</v>
      </c>
      <c r="AH3" t="s">
        <v>81</v>
      </c>
      <c r="AI3" t="s">
        <v>82</v>
      </c>
      <c r="AJ3" t="s">
        <v>82</v>
      </c>
      <c r="AK3" t="s">
        <v>83</v>
      </c>
      <c r="AL3" t="s">
        <v>84</v>
      </c>
      <c r="AM3" t="s">
        <v>85</v>
      </c>
      <c r="AN3" t="s">
        <v>86</v>
      </c>
      <c r="AO3" t="s">
        <v>87</v>
      </c>
      <c r="AP3" t="s">
        <v>87</v>
      </c>
      <c r="AQ3" t="s">
        <v>88</v>
      </c>
      <c r="AR3" t="s">
        <v>70</v>
      </c>
      <c r="AS3" t="s">
        <v>70</v>
      </c>
      <c r="AT3" t="s">
        <v>89</v>
      </c>
      <c r="AU3" t="s">
        <v>90</v>
      </c>
      <c r="AV3" t="s">
        <v>91</v>
      </c>
      <c r="AW3">
        <v>15529.75</v>
      </c>
      <c r="AX3">
        <v>15529.75</v>
      </c>
      <c r="AY3">
        <v>1.875</v>
      </c>
      <c r="AZ3">
        <v>8282.5333329999994</v>
      </c>
      <c r="BA3">
        <v>1.474</v>
      </c>
      <c r="BB3">
        <v>10535.786969999999</v>
      </c>
      <c r="BC3">
        <v>1.25</v>
      </c>
      <c r="BD3">
        <v>12423.8</v>
      </c>
      <c r="BE3" t="s">
        <v>92</v>
      </c>
    </row>
    <row r="4" spans="1:57" x14ac:dyDescent="0.2">
      <c r="A4">
        <v>35573</v>
      </c>
      <c r="B4">
        <v>36583</v>
      </c>
      <c r="C4">
        <v>1</v>
      </c>
      <c r="D4" s="1">
        <v>42737</v>
      </c>
      <c r="E4" t="s">
        <v>93</v>
      </c>
      <c r="F4">
        <v>17980</v>
      </c>
      <c r="G4" t="s">
        <v>94</v>
      </c>
      <c r="H4">
        <v>2017</v>
      </c>
      <c r="I4">
        <v>2017</v>
      </c>
      <c r="K4" s="1">
        <v>43102</v>
      </c>
      <c r="M4" s="1">
        <v>42737</v>
      </c>
      <c r="N4">
        <v>31</v>
      </c>
      <c r="O4" t="s">
        <v>95</v>
      </c>
      <c r="P4" t="s">
        <v>96</v>
      </c>
      <c r="Q4" t="s">
        <v>97</v>
      </c>
      <c r="R4">
        <v>50</v>
      </c>
      <c r="S4">
        <v>19</v>
      </c>
      <c r="T4">
        <v>37</v>
      </c>
      <c r="U4">
        <v>120</v>
      </c>
      <c r="V4">
        <v>51</v>
      </c>
      <c r="W4">
        <v>27</v>
      </c>
      <c r="X4">
        <v>10</v>
      </c>
      <c r="Y4">
        <v>5577175</v>
      </c>
      <c r="Z4">
        <v>652500</v>
      </c>
      <c r="AA4">
        <v>50.326943999999997</v>
      </c>
      <c r="AB4">
        <v>-120.8575</v>
      </c>
      <c r="AC4" t="s">
        <v>98</v>
      </c>
      <c r="AD4">
        <v>18</v>
      </c>
      <c r="AF4" t="s">
        <v>99</v>
      </c>
      <c r="AG4">
        <v>3</v>
      </c>
      <c r="AH4" t="s">
        <v>100</v>
      </c>
      <c r="AI4" t="s">
        <v>101</v>
      </c>
      <c r="AJ4" t="s">
        <v>101</v>
      </c>
      <c r="AK4" t="s">
        <v>102</v>
      </c>
      <c r="AL4" t="s">
        <v>103</v>
      </c>
      <c r="AM4" t="s">
        <v>104</v>
      </c>
      <c r="AN4" t="s">
        <v>105</v>
      </c>
      <c r="AO4" t="s">
        <v>106</v>
      </c>
      <c r="AP4" t="s">
        <v>106</v>
      </c>
      <c r="AQ4" t="s">
        <v>107</v>
      </c>
      <c r="AR4" t="s">
        <v>108</v>
      </c>
      <c r="AS4" t="s">
        <v>108</v>
      </c>
      <c r="AT4" t="s">
        <v>109</v>
      </c>
      <c r="AU4" t="s">
        <v>110</v>
      </c>
      <c r="AV4" t="s">
        <v>111</v>
      </c>
      <c r="AW4">
        <v>12590.19</v>
      </c>
      <c r="AX4">
        <f>378.81+132.01+382+64.87+2362.5</f>
        <v>3320.19</v>
      </c>
      <c r="AY4">
        <v>1.875</v>
      </c>
      <c r="AZ4">
        <v>6714.768</v>
      </c>
      <c r="BA4">
        <v>1.474</v>
      </c>
      <c r="BB4">
        <v>8541.51289</v>
      </c>
      <c r="BC4">
        <v>1.25</v>
      </c>
      <c r="BD4">
        <v>10072.152</v>
      </c>
      <c r="BE4" t="s">
        <v>112</v>
      </c>
    </row>
    <row r="5" spans="1:57" x14ac:dyDescent="0.2">
      <c r="A5">
        <v>35579</v>
      </c>
      <c r="B5">
        <v>36589</v>
      </c>
      <c r="C5">
        <v>1</v>
      </c>
      <c r="D5" s="1">
        <v>42894</v>
      </c>
      <c r="E5" t="s">
        <v>113</v>
      </c>
      <c r="F5">
        <v>2053</v>
      </c>
      <c r="G5" t="s">
        <v>114</v>
      </c>
      <c r="H5">
        <v>2017</v>
      </c>
      <c r="I5">
        <v>2017</v>
      </c>
      <c r="K5" s="1">
        <v>43259</v>
      </c>
      <c r="M5" s="1">
        <v>42894</v>
      </c>
      <c r="N5">
        <v>34</v>
      </c>
      <c r="O5" t="s">
        <v>115</v>
      </c>
      <c r="P5" t="s">
        <v>116</v>
      </c>
      <c r="Q5" t="s">
        <v>117</v>
      </c>
      <c r="R5">
        <v>50</v>
      </c>
      <c r="S5">
        <v>16</v>
      </c>
      <c r="T5">
        <v>28</v>
      </c>
      <c r="U5">
        <v>123</v>
      </c>
      <c r="V5">
        <v>0</v>
      </c>
      <c r="W5">
        <v>32</v>
      </c>
      <c r="X5">
        <v>10</v>
      </c>
      <c r="Y5">
        <v>5569145</v>
      </c>
      <c r="Z5">
        <v>499367</v>
      </c>
      <c r="AA5">
        <v>50.274444000000003</v>
      </c>
      <c r="AB5">
        <v>-123.008889</v>
      </c>
      <c r="AC5" t="s">
        <v>118</v>
      </c>
      <c r="AD5">
        <v>32</v>
      </c>
      <c r="AF5" t="s">
        <v>119</v>
      </c>
      <c r="AG5">
        <v>3</v>
      </c>
      <c r="AH5" t="s">
        <v>120</v>
      </c>
      <c r="AI5" t="s">
        <v>121</v>
      </c>
      <c r="AJ5" t="s">
        <v>121</v>
      </c>
      <c r="AK5" t="s">
        <v>122</v>
      </c>
      <c r="AL5" t="s">
        <v>123</v>
      </c>
      <c r="AM5" t="s">
        <v>124</v>
      </c>
      <c r="AN5" t="s">
        <v>122</v>
      </c>
      <c r="AO5" t="s">
        <v>125</v>
      </c>
      <c r="AP5" t="s">
        <v>126</v>
      </c>
      <c r="AQ5" t="s">
        <v>127</v>
      </c>
      <c r="AR5" t="s">
        <v>128</v>
      </c>
      <c r="AS5" t="s">
        <v>128</v>
      </c>
      <c r="AT5" t="s">
        <v>128</v>
      </c>
      <c r="AU5" t="s">
        <v>129</v>
      </c>
      <c r="AV5" t="s">
        <v>130</v>
      </c>
      <c r="AW5">
        <v>1490</v>
      </c>
      <c r="AX5">
        <f>30+180</f>
        <v>210</v>
      </c>
      <c r="AY5">
        <v>1.875</v>
      </c>
      <c r="AZ5">
        <v>794.66666669999995</v>
      </c>
      <c r="BA5">
        <v>1.474</v>
      </c>
      <c r="BB5">
        <v>1010.854817</v>
      </c>
      <c r="BC5">
        <v>1.25</v>
      </c>
      <c r="BD5">
        <v>1192</v>
      </c>
      <c r="BE5" t="s">
        <v>131</v>
      </c>
    </row>
    <row r="6" spans="1:57" x14ac:dyDescent="0.2">
      <c r="A6">
        <v>35588</v>
      </c>
      <c r="B6">
        <v>36598</v>
      </c>
      <c r="C6">
        <v>1</v>
      </c>
      <c r="D6" s="1">
        <v>42846</v>
      </c>
      <c r="E6" t="s">
        <v>93</v>
      </c>
      <c r="F6">
        <v>550</v>
      </c>
      <c r="G6" t="s">
        <v>132</v>
      </c>
      <c r="H6">
        <v>2017</v>
      </c>
      <c r="I6">
        <v>2017</v>
      </c>
      <c r="K6" s="1">
        <v>43211</v>
      </c>
      <c r="M6" s="1">
        <v>42846</v>
      </c>
      <c r="N6">
        <v>20</v>
      </c>
      <c r="O6" t="s">
        <v>133</v>
      </c>
      <c r="P6" t="s">
        <v>134</v>
      </c>
      <c r="Q6" t="s">
        <v>135</v>
      </c>
      <c r="R6">
        <v>50</v>
      </c>
      <c r="S6">
        <v>30</v>
      </c>
      <c r="T6">
        <v>22</v>
      </c>
      <c r="U6">
        <v>119</v>
      </c>
      <c r="V6">
        <v>38</v>
      </c>
      <c r="W6">
        <v>34</v>
      </c>
      <c r="X6">
        <v>11</v>
      </c>
      <c r="Y6">
        <v>5598241</v>
      </c>
      <c r="Z6">
        <v>312608</v>
      </c>
      <c r="AA6">
        <v>50.506110999999997</v>
      </c>
      <c r="AB6">
        <v>-119.64277800000001</v>
      </c>
      <c r="AC6" t="s">
        <v>136</v>
      </c>
      <c r="AF6" t="s">
        <v>99</v>
      </c>
      <c r="AG6">
        <v>3</v>
      </c>
      <c r="AH6" t="s">
        <v>137</v>
      </c>
      <c r="AI6" t="s">
        <v>138</v>
      </c>
      <c r="AJ6" t="s">
        <v>138</v>
      </c>
      <c r="AK6" t="s">
        <v>139</v>
      </c>
      <c r="AL6" t="s">
        <v>140</v>
      </c>
      <c r="AN6" t="s">
        <v>141</v>
      </c>
      <c r="AO6" t="s">
        <v>106</v>
      </c>
      <c r="AP6" t="s">
        <v>106</v>
      </c>
      <c r="AQ6" t="s">
        <v>142</v>
      </c>
      <c r="AR6" t="s">
        <v>143</v>
      </c>
      <c r="AS6" t="s">
        <v>143</v>
      </c>
      <c r="AT6" t="s">
        <v>143</v>
      </c>
      <c r="AU6" t="s">
        <v>144</v>
      </c>
      <c r="AV6" t="s">
        <v>145</v>
      </c>
      <c r="AW6">
        <v>551</v>
      </c>
      <c r="AX6">
        <f>365.4</f>
        <v>365.4</v>
      </c>
      <c r="AY6">
        <v>1.875</v>
      </c>
      <c r="AZ6">
        <v>293.8666667</v>
      </c>
      <c r="BA6">
        <v>1.474</v>
      </c>
      <c r="BB6">
        <v>373.81275439999899</v>
      </c>
      <c r="BC6">
        <v>1.25</v>
      </c>
      <c r="BD6">
        <v>440.8</v>
      </c>
      <c r="BE6" t="s">
        <v>146</v>
      </c>
    </row>
    <row r="7" spans="1:57" x14ac:dyDescent="0.2">
      <c r="A7">
        <v>35589</v>
      </c>
      <c r="B7">
        <v>36599</v>
      </c>
      <c r="C7">
        <v>1</v>
      </c>
      <c r="D7" s="1">
        <v>42955</v>
      </c>
      <c r="E7" t="s">
        <v>55</v>
      </c>
      <c r="F7">
        <v>4951</v>
      </c>
      <c r="G7" t="s">
        <v>147</v>
      </c>
      <c r="H7">
        <v>2017</v>
      </c>
      <c r="I7">
        <v>2017</v>
      </c>
      <c r="K7" s="1">
        <v>43320</v>
      </c>
      <c r="M7" s="1">
        <v>42955</v>
      </c>
      <c r="N7">
        <v>34</v>
      </c>
      <c r="O7" t="s">
        <v>148</v>
      </c>
      <c r="P7" t="s">
        <v>149</v>
      </c>
      <c r="Q7" t="s">
        <v>150</v>
      </c>
      <c r="R7">
        <v>50</v>
      </c>
      <c r="S7">
        <v>19</v>
      </c>
      <c r="T7">
        <v>50</v>
      </c>
      <c r="U7">
        <v>115</v>
      </c>
      <c r="V7">
        <v>39</v>
      </c>
      <c r="W7">
        <v>48</v>
      </c>
      <c r="X7">
        <v>11</v>
      </c>
      <c r="Y7">
        <v>5576239</v>
      </c>
      <c r="Z7">
        <v>595135</v>
      </c>
      <c r="AA7">
        <v>50.330556000000001</v>
      </c>
      <c r="AB7">
        <v>-115.66333299999999</v>
      </c>
      <c r="AC7" t="s">
        <v>151</v>
      </c>
      <c r="AF7" t="s">
        <v>152</v>
      </c>
      <c r="AG7">
        <v>3</v>
      </c>
      <c r="AH7" t="s">
        <v>153</v>
      </c>
      <c r="AI7" t="s">
        <v>154</v>
      </c>
      <c r="AJ7" t="s">
        <v>154</v>
      </c>
      <c r="AK7" t="s">
        <v>155</v>
      </c>
      <c r="AL7" t="s">
        <v>156</v>
      </c>
      <c r="AN7" t="s">
        <v>157</v>
      </c>
      <c r="AO7" t="s">
        <v>67</v>
      </c>
      <c r="AP7" t="s">
        <v>68</v>
      </c>
      <c r="AR7" t="s">
        <v>158</v>
      </c>
      <c r="AS7" t="s">
        <v>159</v>
      </c>
      <c r="AT7" t="s">
        <v>158</v>
      </c>
      <c r="AU7" t="s">
        <v>160</v>
      </c>
      <c r="AV7" t="s">
        <v>161</v>
      </c>
      <c r="AW7">
        <v>3472.53</v>
      </c>
      <c r="AX7">
        <f>221+375.25+320.58</f>
        <v>916.82999999999993</v>
      </c>
      <c r="AY7">
        <v>1.875</v>
      </c>
      <c r="AZ7">
        <v>1852.0160000000001</v>
      </c>
      <c r="BA7">
        <v>1.474</v>
      </c>
      <c r="BB7">
        <v>2355.8548169999999</v>
      </c>
      <c r="BC7">
        <v>1.25</v>
      </c>
      <c r="BD7">
        <v>2778.0239999999999</v>
      </c>
      <c r="BE7" t="s">
        <v>162</v>
      </c>
    </row>
    <row r="8" spans="1:57" x14ac:dyDescent="0.2">
      <c r="A8">
        <v>35611</v>
      </c>
      <c r="B8">
        <v>36621</v>
      </c>
      <c r="C8">
        <v>1</v>
      </c>
      <c r="D8" s="1">
        <v>43003</v>
      </c>
      <c r="E8" t="s">
        <v>163</v>
      </c>
      <c r="F8">
        <v>72243</v>
      </c>
      <c r="G8" t="s">
        <v>164</v>
      </c>
      <c r="H8">
        <v>2017</v>
      </c>
      <c r="I8">
        <v>2017</v>
      </c>
      <c r="K8" s="1">
        <v>43368</v>
      </c>
      <c r="M8" s="1">
        <v>43003</v>
      </c>
      <c r="N8">
        <v>118</v>
      </c>
      <c r="O8" t="s">
        <v>165</v>
      </c>
      <c r="P8" t="s">
        <v>166</v>
      </c>
      <c r="Q8" t="s">
        <v>167</v>
      </c>
      <c r="R8">
        <v>49</v>
      </c>
      <c r="S8">
        <v>39</v>
      </c>
      <c r="T8">
        <v>56</v>
      </c>
      <c r="U8">
        <v>122</v>
      </c>
      <c r="V8">
        <v>38</v>
      </c>
      <c r="W8">
        <v>19</v>
      </c>
      <c r="X8">
        <v>10</v>
      </c>
      <c r="Y8">
        <v>5501509</v>
      </c>
      <c r="Z8">
        <v>526079</v>
      </c>
      <c r="AA8">
        <v>49.665556000000002</v>
      </c>
      <c r="AB8">
        <v>-122.638611</v>
      </c>
      <c r="AC8" t="s">
        <v>98</v>
      </c>
      <c r="AF8" t="s">
        <v>119</v>
      </c>
      <c r="AG8">
        <v>3</v>
      </c>
      <c r="AH8" t="s">
        <v>168</v>
      </c>
      <c r="AI8" t="s">
        <v>169</v>
      </c>
      <c r="AJ8" t="s">
        <v>169</v>
      </c>
      <c r="AK8" t="s">
        <v>170</v>
      </c>
      <c r="AL8" t="s">
        <v>171</v>
      </c>
      <c r="AN8" t="s">
        <v>172</v>
      </c>
      <c r="AO8" t="s">
        <v>173</v>
      </c>
      <c r="AP8" t="s">
        <v>174</v>
      </c>
      <c r="AQ8" t="s">
        <v>175</v>
      </c>
      <c r="AR8" t="s">
        <v>176</v>
      </c>
      <c r="AS8" t="s">
        <v>176</v>
      </c>
      <c r="AT8" t="s">
        <v>177</v>
      </c>
      <c r="AU8" t="s">
        <v>110</v>
      </c>
      <c r="AV8" t="s">
        <v>178</v>
      </c>
      <c r="AW8">
        <v>72258.89</v>
      </c>
      <c r="AX8">
        <f>17125+226.79+985.14+4000+3940.95+101.17+45+240.65+30.76+50+5248.8+1194.63+3611.8</f>
        <v>36800.69</v>
      </c>
      <c r="AY8">
        <v>1.875</v>
      </c>
      <c r="AZ8">
        <v>38538.074670000002</v>
      </c>
      <c r="BA8">
        <v>1.474</v>
      </c>
      <c r="BB8">
        <v>49022.313430000002</v>
      </c>
      <c r="BC8">
        <v>1.25</v>
      </c>
      <c r="BD8">
        <v>57807.112000000001</v>
      </c>
      <c r="BE8" t="s">
        <v>179</v>
      </c>
    </row>
    <row r="9" spans="1:57" x14ac:dyDescent="0.2">
      <c r="A9">
        <v>35612</v>
      </c>
      <c r="B9">
        <v>36622</v>
      </c>
      <c r="C9">
        <v>1</v>
      </c>
      <c r="D9" s="1">
        <v>42908</v>
      </c>
      <c r="E9" t="s">
        <v>180</v>
      </c>
      <c r="F9">
        <v>27135</v>
      </c>
      <c r="G9" t="s">
        <v>181</v>
      </c>
      <c r="H9">
        <v>2017</v>
      </c>
      <c r="I9">
        <v>2017</v>
      </c>
      <c r="K9" s="1">
        <v>43273</v>
      </c>
      <c r="M9" s="1">
        <v>42908</v>
      </c>
      <c r="N9">
        <v>85</v>
      </c>
      <c r="O9" t="s">
        <v>182</v>
      </c>
      <c r="P9" t="s">
        <v>183</v>
      </c>
      <c r="Q9" t="s">
        <v>184</v>
      </c>
      <c r="R9">
        <v>49</v>
      </c>
      <c r="S9">
        <v>38</v>
      </c>
      <c r="T9">
        <v>35</v>
      </c>
      <c r="U9">
        <v>115</v>
      </c>
      <c r="V9">
        <v>33</v>
      </c>
      <c r="W9">
        <v>8</v>
      </c>
      <c r="X9">
        <v>11</v>
      </c>
      <c r="Y9">
        <v>5499952</v>
      </c>
      <c r="Z9">
        <v>604522</v>
      </c>
      <c r="AA9">
        <v>49.643056000000001</v>
      </c>
      <c r="AB9">
        <v>-115.552222</v>
      </c>
      <c r="AC9" t="s">
        <v>185</v>
      </c>
      <c r="AF9" t="s">
        <v>152</v>
      </c>
      <c r="AG9">
        <v>3</v>
      </c>
      <c r="AH9" t="s">
        <v>186</v>
      </c>
      <c r="AI9" t="s">
        <v>187</v>
      </c>
      <c r="AJ9" t="s">
        <v>187</v>
      </c>
      <c r="AK9" t="s">
        <v>188</v>
      </c>
      <c r="AN9" t="s">
        <v>189</v>
      </c>
      <c r="AO9" t="s">
        <v>190</v>
      </c>
      <c r="AP9" t="s">
        <v>191</v>
      </c>
      <c r="AQ9" t="s">
        <v>192</v>
      </c>
      <c r="AR9" t="s">
        <v>177</v>
      </c>
      <c r="AS9" t="s">
        <v>177</v>
      </c>
      <c r="AT9" t="s">
        <v>177</v>
      </c>
      <c r="AU9" t="s">
        <v>193</v>
      </c>
      <c r="AV9" t="s">
        <v>194</v>
      </c>
      <c r="AW9">
        <v>27141.96</v>
      </c>
      <c r="AX9">
        <f>446.05+672.36+423.55</f>
        <v>1541.96</v>
      </c>
      <c r="AY9">
        <v>1.875</v>
      </c>
      <c r="AZ9">
        <v>14475.712</v>
      </c>
      <c r="BA9">
        <v>1.474</v>
      </c>
      <c r="BB9">
        <v>18413.812750000001</v>
      </c>
      <c r="BC9">
        <v>1.25</v>
      </c>
      <c r="BD9">
        <v>21713.567999999999</v>
      </c>
      <c r="BE9" t="s">
        <v>195</v>
      </c>
    </row>
    <row r="10" spans="1:57" x14ac:dyDescent="0.2">
      <c r="A10">
        <v>35709</v>
      </c>
      <c r="B10">
        <v>36721</v>
      </c>
      <c r="C10">
        <v>1</v>
      </c>
      <c r="D10" s="1">
        <v>42792</v>
      </c>
      <c r="E10" t="s">
        <v>196</v>
      </c>
      <c r="F10">
        <v>7320</v>
      </c>
      <c r="G10" t="s">
        <v>197</v>
      </c>
      <c r="H10">
        <v>2017</v>
      </c>
      <c r="I10">
        <v>2017</v>
      </c>
      <c r="K10" s="1">
        <v>43157</v>
      </c>
      <c r="M10" s="1">
        <v>42792</v>
      </c>
      <c r="N10">
        <v>44</v>
      </c>
      <c r="O10" t="s">
        <v>198</v>
      </c>
      <c r="P10" t="s">
        <v>199</v>
      </c>
      <c r="Q10" t="s">
        <v>200</v>
      </c>
      <c r="R10">
        <v>55</v>
      </c>
      <c r="S10">
        <v>32</v>
      </c>
      <c r="T10">
        <v>56</v>
      </c>
      <c r="U10">
        <v>123</v>
      </c>
      <c r="V10">
        <v>58</v>
      </c>
      <c r="W10">
        <v>18</v>
      </c>
      <c r="X10">
        <v>10</v>
      </c>
      <c r="Y10">
        <v>6156303</v>
      </c>
      <c r="Z10">
        <v>438696</v>
      </c>
      <c r="AA10">
        <v>55.548889000000003</v>
      </c>
      <c r="AB10">
        <v>-123.971667</v>
      </c>
      <c r="AC10" t="s">
        <v>201</v>
      </c>
      <c r="AF10" t="s">
        <v>202</v>
      </c>
      <c r="AG10">
        <v>3</v>
      </c>
      <c r="AH10" t="s">
        <v>62</v>
      </c>
      <c r="AI10" t="s">
        <v>63</v>
      </c>
      <c r="AJ10" t="s">
        <v>63</v>
      </c>
      <c r="AK10">
        <v>1042379</v>
      </c>
      <c r="AL10" t="s">
        <v>203</v>
      </c>
      <c r="AN10">
        <v>1042379</v>
      </c>
      <c r="AO10" t="s">
        <v>204</v>
      </c>
      <c r="AP10" t="s">
        <v>204</v>
      </c>
      <c r="AQ10" t="s">
        <v>205</v>
      </c>
      <c r="AR10" t="s">
        <v>206</v>
      </c>
      <c r="AS10" t="s">
        <v>206</v>
      </c>
      <c r="AT10" t="s">
        <v>206</v>
      </c>
      <c r="AU10" t="s">
        <v>207</v>
      </c>
      <c r="AV10" t="s">
        <v>208</v>
      </c>
      <c r="AW10">
        <v>7370.28</v>
      </c>
      <c r="AX10">
        <f>60+12+200+100</f>
        <v>372</v>
      </c>
      <c r="AY10">
        <v>1.875</v>
      </c>
      <c r="AZ10">
        <v>3930.8159999999998</v>
      </c>
      <c r="BA10">
        <v>1.474</v>
      </c>
      <c r="BB10">
        <v>5000.1899590000003</v>
      </c>
      <c r="BC10">
        <v>1.25</v>
      </c>
      <c r="BD10">
        <v>5896.2240000000002</v>
      </c>
      <c r="BE10" t="s">
        <v>209</v>
      </c>
    </row>
    <row r="11" spans="1:57" x14ac:dyDescent="0.2">
      <c r="A11">
        <v>35710</v>
      </c>
      <c r="B11">
        <v>36722</v>
      </c>
      <c r="C11">
        <v>1</v>
      </c>
      <c r="D11" s="1">
        <v>42794</v>
      </c>
      <c r="E11" t="s">
        <v>113</v>
      </c>
      <c r="F11">
        <v>4697</v>
      </c>
      <c r="G11" t="s">
        <v>210</v>
      </c>
      <c r="H11">
        <v>2017</v>
      </c>
      <c r="I11">
        <v>2017</v>
      </c>
      <c r="K11" s="1">
        <v>43159</v>
      </c>
      <c r="M11" s="1">
        <v>42794</v>
      </c>
      <c r="N11">
        <v>47</v>
      </c>
      <c r="O11" t="s">
        <v>211</v>
      </c>
      <c r="P11" t="s">
        <v>212</v>
      </c>
      <c r="Q11" t="s">
        <v>213</v>
      </c>
      <c r="R11">
        <v>50</v>
      </c>
      <c r="S11">
        <v>46</v>
      </c>
      <c r="T11">
        <v>53</v>
      </c>
      <c r="U11">
        <v>117</v>
      </c>
      <c r="V11">
        <v>36</v>
      </c>
      <c r="W11">
        <v>36</v>
      </c>
      <c r="X11">
        <v>11</v>
      </c>
      <c r="Y11">
        <v>5625692</v>
      </c>
      <c r="Z11">
        <v>456996</v>
      </c>
      <c r="AA11">
        <v>50.781388999999997</v>
      </c>
      <c r="AB11">
        <v>-117.61</v>
      </c>
      <c r="AC11" t="s">
        <v>185</v>
      </c>
      <c r="AF11" t="s">
        <v>99</v>
      </c>
      <c r="AG11">
        <v>3</v>
      </c>
      <c r="AH11" t="s">
        <v>214</v>
      </c>
      <c r="AI11" t="s">
        <v>215</v>
      </c>
      <c r="AJ11" t="s">
        <v>215</v>
      </c>
      <c r="AK11" t="s">
        <v>216</v>
      </c>
      <c r="AL11" t="s">
        <v>217</v>
      </c>
      <c r="AN11" t="s">
        <v>218</v>
      </c>
      <c r="AO11" t="s">
        <v>125</v>
      </c>
      <c r="AP11" t="s">
        <v>126</v>
      </c>
      <c r="AQ11" t="s">
        <v>219</v>
      </c>
      <c r="AR11" t="s">
        <v>220</v>
      </c>
      <c r="AS11" t="s">
        <v>220</v>
      </c>
      <c r="AT11" t="s">
        <v>220</v>
      </c>
      <c r="AU11" t="s">
        <v>193</v>
      </c>
      <c r="AV11" t="s">
        <v>221</v>
      </c>
      <c r="AW11">
        <v>6100</v>
      </c>
      <c r="AY11">
        <v>1.875</v>
      </c>
      <c r="AZ11">
        <v>3253.333333</v>
      </c>
      <c r="BA11">
        <v>1.474</v>
      </c>
      <c r="BB11">
        <v>4138.3989149999998</v>
      </c>
      <c r="BC11">
        <v>1.25</v>
      </c>
      <c r="BD11">
        <v>4880</v>
      </c>
      <c r="BE11" t="s">
        <v>222</v>
      </c>
    </row>
    <row r="12" spans="1:57" x14ac:dyDescent="0.2">
      <c r="A12">
        <v>35711</v>
      </c>
      <c r="B12">
        <v>36723</v>
      </c>
      <c r="C12">
        <v>1</v>
      </c>
      <c r="D12" s="1">
        <v>42895</v>
      </c>
      <c r="E12" t="s">
        <v>93</v>
      </c>
      <c r="F12">
        <v>4153</v>
      </c>
      <c r="G12" t="s">
        <v>223</v>
      </c>
      <c r="H12">
        <v>2017</v>
      </c>
      <c r="I12">
        <v>2017</v>
      </c>
      <c r="K12" s="1">
        <v>43260</v>
      </c>
      <c r="M12" s="1">
        <v>42895</v>
      </c>
      <c r="N12">
        <v>14</v>
      </c>
      <c r="O12" t="s">
        <v>224</v>
      </c>
      <c r="P12" t="s">
        <v>225</v>
      </c>
      <c r="Q12" t="s">
        <v>226</v>
      </c>
      <c r="R12">
        <v>49</v>
      </c>
      <c r="S12">
        <v>9</v>
      </c>
      <c r="T12">
        <v>21</v>
      </c>
      <c r="U12">
        <v>116</v>
      </c>
      <c r="V12">
        <v>12</v>
      </c>
      <c r="W12">
        <v>39</v>
      </c>
      <c r="X12">
        <v>11</v>
      </c>
      <c r="Y12">
        <v>5445079</v>
      </c>
      <c r="Z12">
        <v>557541</v>
      </c>
      <c r="AA12">
        <v>49.155833000000001</v>
      </c>
      <c r="AB12">
        <v>-116.21083299999999</v>
      </c>
      <c r="AC12" t="s">
        <v>227</v>
      </c>
      <c r="AD12">
        <v>1</v>
      </c>
      <c r="AF12" t="s">
        <v>152</v>
      </c>
      <c r="AG12">
        <v>3</v>
      </c>
      <c r="AH12" t="s">
        <v>228</v>
      </c>
      <c r="AI12" t="s">
        <v>229</v>
      </c>
      <c r="AJ12" t="s">
        <v>229</v>
      </c>
      <c r="AK12" t="s">
        <v>230</v>
      </c>
      <c r="AM12" t="s">
        <v>231</v>
      </c>
      <c r="AN12" t="s">
        <v>232</v>
      </c>
      <c r="AO12" t="s">
        <v>106</v>
      </c>
      <c r="AP12" t="s">
        <v>106</v>
      </c>
      <c r="AQ12" t="s">
        <v>233</v>
      </c>
      <c r="AR12" t="s">
        <v>234</v>
      </c>
      <c r="AS12" t="s">
        <v>234</v>
      </c>
      <c r="AT12" t="s">
        <v>234</v>
      </c>
      <c r="AU12" t="s">
        <v>235</v>
      </c>
      <c r="AV12" t="s">
        <v>236</v>
      </c>
      <c r="AW12">
        <v>4400</v>
      </c>
      <c r="AY12">
        <v>1.875</v>
      </c>
      <c r="AZ12">
        <v>2346.666667</v>
      </c>
      <c r="BA12">
        <v>1.474</v>
      </c>
      <c r="BB12">
        <v>2985.074627</v>
      </c>
      <c r="BC12">
        <v>1.25</v>
      </c>
      <c r="BD12">
        <v>3520</v>
      </c>
      <c r="BE12" t="s">
        <v>237</v>
      </c>
    </row>
    <row r="13" spans="1:57" x14ac:dyDescent="0.2">
      <c r="A13">
        <v>35734</v>
      </c>
      <c r="B13">
        <v>36746</v>
      </c>
      <c r="C13">
        <v>1</v>
      </c>
      <c r="D13" s="1">
        <v>42789</v>
      </c>
      <c r="E13" t="s">
        <v>238</v>
      </c>
      <c r="F13">
        <v>51426</v>
      </c>
      <c r="G13" t="s">
        <v>239</v>
      </c>
      <c r="H13">
        <v>2017</v>
      </c>
      <c r="I13">
        <v>2017</v>
      </c>
      <c r="K13" s="1">
        <v>43154</v>
      </c>
      <c r="M13" s="1">
        <v>42789</v>
      </c>
      <c r="N13">
        <v>148</v>
      </c>
      <c r="O13" t="s">
        <v>240</v>
      </c>
      <c r="P13" t="s">
        <v>241</v>
      </c>
      <c r="Q13" t="s">
        <v>242</v>
      </c>
      <c r="R13">
        <v>49</v>
      </c>
      <c r="S13">
        <v>59</v>
      </c>
      <c r="T13">
        <v>9</v>
      </c>
      <c r="U13">
        <v>121</v>
      </c>
      <c r="V13">
        <v>21</v>
      </c>
      <c r="W13">
        <v>8</v>
      </c>
      <c r="X13">
        <v>10</v>
      </c>
      <c r="Y13">
        <v>5538357</v>
      </c>
      <c r="Z13">
        <v>618123</v>
      </c>
      <c r="AA13">
        <v>49.985833</v>
      </c>
      <c r="AB13">
        <v>-121.352222</v>
      </c>
      <c r="AC13" t="s">
        <v>243</v>
      </c>
      <c r="AF13" t="s">
        <v>119</v>
      </c>
      <c r="AG13">
        <v>3</v>
      </c>
      <c r="AH13" t="s">
        <v>168</v>
      </c>
      <c r="AI13" t="s">
        <v>169</v>
      </c>
      <c r="AJ13" t="s">
        <v>169</v>
      </c>
      <c r="AK13" t="s">
        <v>244</v>
      </c>
      <c r="AL13" t="s">
        <v>245</v>
      </c>
      <c r="AN13" t="s">
        <v>246</v>
      </c>
      <c r="AO13" t="s">
        <v>247</v>
      </c>
      <c r="AP13" t="s">
        <v>248</v>
      </c>
      <c r="AQ13">
        <v>33790</v>
      </c>
      <c r="AR13" t="s">
        <v>249</v>
      </c>
      <c r="AS13" t="s">
        <v>249</v>
      </c>
      <c r="AT13" t="s">
        <v>250</v>
      </c>
      <c r="AU13" t="s">
        <v>251</v>
      </c>
      <c r="AV13" t="s">
        <v>252</v>
      </c>
      <c r="AW13">
        <v>84094.97</v>
      </c>
      <c r="AY13">
        <v>1.875</v>
      </c>
      <c r="AZ13">
        <v>44850.650669999901</v>
      </c>
      <c r="BA13">
        <v>1.474</v>
      </c>
      <c r="BB13">
        <v>57052.21845</v>
      </c>
      <c r="BC13">
        <v>1.25</v>
      </c>
      <c r="BD13">
        <v>67275.975999999995</v>
      </c>
      <c r="BE13" t="s">
        <v>253</v>
      </c>
    </row>
    <row r="14" spans="1:57" x14ac:dyDescent="0.2">
      <c r="A14">
        <v>35737</v>
      </c>
      <c r="B14">
        <v>36749</v>
      </c>
      <c r="C14">
        <v>1</v>
      </c>
      <c r="D14" s="1">
        <v>42790</v>
      </c>
      <c r="E14" t="s">
        <v>55</v>
      </c>
      <c r="F14">
        <v>7594</v>
      </c>
      <c r="G14" t="s">
        <v>254</v>
      </c>
      <c r="H14">
        <v>2017</v>
      </c>
      <c r="I14">
        <v>2017</v>
      </c>
      <c r="K14" s="1">
        <v>43155</v>
      </c>
      <c r="M14" s="1">
        <v>42790</v>
      </c>
      <c r="N14">
        <v>31</v>
      </c>
      <c r="O14" t="s">
        <v>255</v>
      </c>
      <c r="P14" t="s">
        <v>256</v>
      </c>
      <c r="Q14" t="s">
        <v>257</v>
      </c>
      <c r="R14">
        <v>51</v>
      </c>
      <c r="S14">
        <v>55</v>
      </c>
      <c r="T14">
        <v>36</v>
      </c>
      <c r="U14">
        <v>127</v>
      </c>
      <c r="V14">
        <v>58</v>
      </c>
      <c r="W14">
        <v>46</v>
      </c>
      <c r="X14">
        <v>9</v>
      </c>
      <c r="Y14">
        <v>5753374</v>
      </c>
      <c r="Z14">
        <v>570175</v>
      </c>
      <c r="AA14">
        <v>51.926667000000002</v>
      </c>
      <c r="AB14">
        <v>-127.979444</v>
      </c>
      <c r="AC14" t="s">
        <v>258</v>
      </c>
      <c r="AF14" t="s">
        <v>119</v>
      </c>
      <c r="AG14">
        <v>3</v>
      </c>
      <c r="AH14" t="s">
        <v>81</v>
      </c>
      <c r="AI14" t="s">
        <v>82</v>
      </c>
      <c r="AJ14" t="s">
        <v>82</v>
      </c>
      <c r="AK14" t="s">
        <v>259</v>
      </c>
      <c r="AL14" t="s">
        <v>260</v>
      </c>
      <c r="AN14" t="s">
        <v>259</v>
      </c>
      <c r="AO14" t="s">
        <v>67</v>
      </c>
      <c r="AP14" t="s">
        <v>68</v>
      </c>
      <c r="AQ14" t="s">
        <v>261</v>
      </c>
      <c r="AR14" t="s">
        <v>262</v>
      </c>
      <c r="AS14" t="s">
        <v>262</v>
      </c>
      <c r="AT14" t="s">
        <v>263</v>
      </c>
      <c r="AU14" t="s">
        <v>264</v>
      </c>
      <c r="AV14" t="s">
        <v>265</v>
      </c>
      <c r="AW14">
        <v>5557.91</v>
      </c>
      <c r="AY14">
        <v>1.875</v>
      </c>
      <c r="AZ14">
        <v>2964.2186670000001</v>
      </c>
      <c r="BA14">
        <v>1.474</v>
      </c>
      <c r="BB14">
        <v>3770.630936</v>
      </c>
      <c r="BC14">
        <v>1.25</v>
      </c>
      <c r="BD14">
        <v>4446.3279999999904</v>
      </c>
      <c r="BE14" t="s">
        <v>266</v>
      </c>
    </row>
    <row r="15" spans="1:57" x14ac:dyDescent="0.2">
      <c r="A15">
        <v>35738</v>
      </c>
      <c r="B15">
        <v>36750</v>
      </c>
      <c r="C15">
        <v>1</v>
      </c>
      <c r="D15" s="1">
        <v>42792</v>
      </c>
      <c r="E15" t="s">
        <v>267</v>
      </c>
      <c r="F15">
        <v>1902</v>
      </c>
      <c r="G15" t="s">
        <v>268</v>
      </c>
      <c r="H15">
        <v>2017</v>
      </c>
      <c r="I15">
        <v>2017</v>
      </c>
      <c r="K15" s="1">
        <v>43157</v>
      </c>
      <c r="M15" s="1">
        <v>42792</v>
      </c>
      <c r="N15">
        <v>18</v>
      </c>
      <c r="O15" t="s">
        <v>269</v>
      </c>
      <c r="P15" t="s">
        <v>270</v>
      </c>
      <c r="Q15" t="s">
        <v>271</v>
      </c>
      <c r="R15">
        <v>49</v>
      </c>
      <c r="S15">
        <v>16</v>
      </c>
      <c r="T15">
        <v>51</v>
      </c>
      <c r="U15">
        <v>121</v>
      </c>
      <c r="V15">
        <v>44</v>
      </c>
      <c r="W15">
        <v>48</v>
      </c>
      <c r="X15">
        <v>10</v>
      </c>
      <c r="Y15">
        <v>5459431</v>
      </c>
      <c r="Z15">
        <v>591154</v>
      </c>
      <c r="AA15">
        <v>49.280833000000001</v>
      </c>
      <c r="AB15">
        <v>-121.74666699999899</v>
      </c>
      <c r="AC15" t="s">
        <v>272</v>
      </c>
      <c r="AF15" t="s">
        <v>119</v>
      </c>
      <c r="AG15">
        <v>3</v>
      </c>
      <c r="AH15" t="s">
        <v>168</v>
      </c>
      <c r="AI15" t="s">
        <v>169</v>
      </c>
      <c r="AJ15" t="s">
        <v>169</v>
      </c>
      <c r="AK15" t="s">
        <v>273</v>
      </c>
      <c r="AL15" t="s">
        <v>274</v>
      </c>
      <c r="AN15" t="s">
        <v>275</v>
      </c>
      <c r="AO15" t="s">
        <v>276</v>
      </c>
      <c r="AP15" t="s">
        <v>276</v>
      </c>
      <c r="AQ15" t="s">
        <v>277</v>
      </c>
      <c r="AR15" t="s">
        <v>278</v>
      </c>
      <c r="AS15" t="s">
        <v>278</v>
      </c>
      <c r="AT15" t="s">
        <v>278</v>
      </c>
      <c r="AU15" t="s">
        <v>279</v>
      </c>
      <c r="AV15" t="s">
        <v>280</v>
      </c>
      <c r="AW15">
        <v>1939</v>
      </c>
      <c r="AY15">
        <v>1.875</v>
      </c>
      <c r="AZ15">
        <v>1034.133333</v>
      </c>
      <c r="BA15">
        <v>1.474</v>
      </c>
      <c r="BB15">
        <v>1315.468114</v>
      </c>
      <c r="BC15">
        <v>1.25</v>
      </c>
      <c r="BD15">
        <v>1551.2</v>
      </c>
      <c r="BE15" t="s">
        <v>281</v>
      </c>
    </row>
    <row r="16" spans="1:57" x14ac:dyDescent="0.2">
      <c r="A16">
        <v>35744</v>
      </c>
      <c r="B16">
        <v>36756</v>
      </c>
      <c r="C16">
        <v>1</v>
      </c>
      <c r="D16" s="1">
        <v>42850</v>
      </c>
      <c r="E16" t="s">
        <v>55</v>
      </c>
      <c r="F16">
        <v>19855</v>
      </c>
      <c r="G16" t="s">
        <v>282</v>
      </c>
      <c r="H16">
        <v>2017</v>
      </c>
      <c r="I16">
        <v>2017</v>
      </c>
      <c r="K16" s="1">
        <v>43215</v>
      </c>
      <c r="M16" s="1">
        <v>42850</v>
      </c>
      <c r="N16">
        <v>35</v>
      </c>
      <c r="O16" t="s">
        <v>283</v>
      </c>
      <c r="P16" t="s">
        <v>284</v>
      </c>
      <c r="Q16" t="s">
        <v>285</v>
      </c>
      <c r="R16">
        <v>56</v>
      </c>
      <c r="S16">
        <v>38</v>
      </c>
      <c r="T16">
        <v>29</v>
      </c>
      <c r="U16">
        <v>126</v>
      </c>
      <c r="V16">
        <v>5</v>
      </c>
      <c r="W16">
        <v>49</v>
      </c>
      <c r="X16">
        <v>9</v>
      </c>
      <c r="Y16">
        <v>6281236</v>
      </c>
      <c r="Z16">
        <v>678017</v>
      </c>
      <c r="AA16">
        <v>56.641388999999997</v>
      </c>
      <c r="AB16">
        <v>-126.09694399999999</v>
      </c>
      <c r="AC16" t="s">
        <v>286</v>
      </c>
      <c r="AF16" t="s">
        <v>202</v>
      </c>
      <c r="AG16">
        <v>3</v>
      </c>
      <c r="AH16" t="s">
        <v>62</v>
      </c>
      <c r="AI16" t="s">
        <v>63</v>
      </c>
      <c r="AJ16" t="s">
        <v>63</v>
      </c>
      <c r="AK16">
        <v>1042539</v>
      </c>
      <c r="AL16" t="s">
        <v>287</v>
      </c>
      <c r="AN16">
        <v>1042539</v>
      </c>
      <c r="AO16" t="s">
        <v>67</v>
      </c>
      <c r="AP16" t="s">
        <v>68</v>
      </c>
      <c r="AQ16" t="s">
        <v>288</v>
      </c>
      <c r="AR16" t="s">
        <v>289</v>
      </c>
      <c r="AS16" t="s">
        <v>290</v>
      </c>
      <c r="AT16" t="s">
        <v>291</v>
      </c>
      <c r="AU16" t="s">
        <v>292</v>
      </c>
      <c r="AV16" t="s">
        <v>293</v>
      </c>
      <c r="AW16">
        <v>19868</v>
      </c>
      <c r="AY16">
        <v>1.875</v>
      </c>
      <c r="AZ16">
        <v>10596.266670000001</v>
      </c>
      <c r="BA16">
        <v>1.474</v>
      </c>
      <c r="BB16">
        <v>13478.968790000001</v>
      </c>
      <c r="BC16">
        <v>1.25</v>
      </c>
      <c r="BD16">
        <v>15894.4</v>
      </c>
      <c r="BE16" t="s">
        <v>294</v>
      </c>
    </row>
    <row r="17" spans="1:57" x14ac:dyDescent="0.2">
      <c r="A17">
        <v>35745</v>
      </c>
      <c r="B17">
        <v>36757</v>
      </c>
      <c r="C17">
        <v>1</v>
      </c>
      <c r="D17" s="1">
        <v>42796</v>
      </c>
      <c r="E17" t="s">
        <v>196</v>
      </c>
      <c r="F17">
        <v>43775</v>
      </c>
      <c r="G17" t="s">
        <v>295</v>
      </c>
      <c r="H17">
        <v>2017</v>
      </c>
      <c r="I17">
        <v>2017</v>
      </c>
      <c r="K17" s="1">
        <v>43161</v>
      </c>
      <c r="M17" s="1">
        <v>42796</v>
      </c>
      <c r="N17">
        <v>93</v>
      </c>
      <c r="O17" t="s">
        <v>296</v>
      </c>
      <c r="P17" t="s">
        <v>297</v>
      </c>
      <c r="Q17" t="s">
        <v>298</v>
      </c>
      <c r="R17">
        <v>55</v>
      </c>
      <c r="S17">
        <v>39</v>
      </c>
      <c r="T17">
        <v>54</v>
      </c>
      <c r="U17">
        <v>129</v>
      </c>
      <c r="V17">
        <v>34</v>
      </c>
      <c r="W17">
        <v>56</v>
      </c>
      <c r="X17">
        <v>9</v>
      </c>
      <c r="Y17">
        <v>6168950</v>
      </c>
      <c r="Z17">
        <v>463375</v>
      </c>
      <c r="AA17">
        <v>55.664999999999999</v>
      </c>
      <c r="AB17">
        <v>-129.582222</v>
      </c>
      <c r="AC17" t="s">
        <v>299</v>
      </c>
      <c r="AD17">
        <v>49</v>
      </c>
      <c r="AF17" t="s">
        <v>61</v>
      </c>
      <c r="AG17">
        <v>3</v>
      </c>
      <c r="AH17" t="s">
        <v>81</v>
      </c>
      <c r="AI17" t="s">
        <v>82</v>
      </c>
      <c r="AJ17" t="s">
        <v>82</v>
      </c>
      <c r="AK17" t="s">
        <v>300</v>
      </c>
      <c r="AM17" t="s">
        <v>301</v>
      </c>
      <c r="AN17" t="s">
        <v>302</v>
      </c>
      <c r="AO17" t="s">
        <v>204</v>
      </c>
      <c r="AP17" t="s">
        <v>204</v>
      </c>
      <c r="AQ17" t="s">
        <v>303</v>
      </c>
      <c r="AR17" t="s">
        <v>108</v>
      </c>
      <c r="AS17" t="s">
        <v>108</v>
      </c>
      <c r="AT17" t="s">
        <v>304</v>
      </c>
      <c r="AU17" t="s">
        <v>305</v>
      </c>
      <c r="AV17" t="s">
        <v>306</v>
      </c>
      <c r="AW17">
        <v>30654.93</v>
      </c>
      <c r="AY17">
        <v>1.875</v>
      </c>
      <c r="AZ17">
        <v>16349.296</v>
      </c>
      <c r="BA17">
        <v>1.474</v>
      </c>
      <c r="BB17">
        <v>20797.10312</v>
      </c>
      <c r="BC17">
        <v>1.25</v>
      </c>
      <c r="BD17">
        <v>24523.944</v>
      </c>
      <c r="BE17" t="s">
        <v>307</v>
      </c>
    </row>
    <row r="18" spans="1:57" x14ac:dyDescent="0.2">
      <c r="A18">
        <v>35746</v>
      </c>
      <c r="B18">
        <v>36758</v>
      </c>
      <c r="C18">
        <v>1</v>
      </c>
      <c r="D18" s="1">
        <v>42797</v>
      </c>
      <c r="E18" t="s">
        <v>55</v>
      </c>
      <c r="F18">
        <v>9970</v>
      </c>
      <c r="G18" t="s">
        <v>308</v>
      </c>
      <c r="H18">
        <v>2017</v>
      </c>
      <c r="I18">
        <v>2017</v>
      </c>
      <c r="K18" s="1">
        <v>43162</v>
      </c>
      <c r="M18" s="1">
        <v>42797</v>
      </c>
      <c r="N18">
        <v>44</v>
      </c>
      <c r="O18" t="s">
        <v>309</v>
      </c>
      <c r="P18" t="s">
        <v>310</v>
      </c>
      <c r="Q18" t="s">
        <v>311</v>
      </c>
      <c r="R18">
        <v>52</v>
      </c>
      <c r="S18">
        <v>24</v>
      </c>
      <c r="T18">
        <v>22</v>
      </c>
      <c r="U18">
        <v>121</v>
      </c>
      <c r="V18">
        <v>21</v>
      </c>
      <c r="W18">
        <v>17</v>
      </c>
      <c r="X18">
        <v>10</v>
      </c>
      <c r="Y18">
        <v>5807482</v>
      </c>
      <c r="Z18">
        <v>611920</v>
      </c>
      <c r="AA18">
        <v>52.406110999999903</v>
      </c>
      <c r="AB18">
        <v>-121.354722</v>
      </c>
      <c r="AC18" t="s">
        <v>312</v>
      </c>
      <c r="AD18">
        <v>36</v>
      </c>
      <c r="AF18" t="s">
        <v>202</v>
      </c>
      <c r="AG18">
        <v>3</v>
      </c>
      <c r="AH18" t="s">
        <v>313</v>
      </c>
      <c r="AI18" t="s">
        <v>314</v>
      </c>
      <c r="AJ18" t="s">
        <v>314</v>
      </c>
      <c r="AK18" t="s">
        <v>315</v>
      </c>
      <c r="AL18" t="s">
        <v>316</v>
      </c>
      <c r="AM18" t="s">
        <v>317</v>
      </c>
      <c r="AN18" t="s">
        <v>318</v>
      </c>
      <c r="AO18" t="s">
        <v>67</v>
      </c>
      <c r="AP18" t="s">
        <v>68</v>
      </c>
      <c r="AQ18" t="s">
        <v>319</v>
      </c>
      <c r="AR18" t="s">
        <v>320</v>
      </c>
      <c r="AS18" t="s">
        <v>320</v>
      </c>
      <c r="AT18" t="s">
        <v>320</v>
      </c>
      <c r="AU18" t="s">
        <v>321</v>
      </c>
      <c r="AV18" t="s">
        <v>322</v>
      </c>
      <c r="AW18">
        <v>7640.6</v>
      </c>
      <c r="AY18">
        <v>1.875</v>
      </c>
      <c r="AZ18">
        <v>4074.9866670000001</v>
      </c>
      <c r="BA18">
        <v>1.474</v>
      </c>
      <c r="BB18">
        <v>5183.5820899999999</v>
      </c>
      <c r="BC18">
        <v>1.25</v>
      </c>
      <c r="BD18">
        <v>6112.48</v>
      </c>
      <c r="BE18" t="s">
        <v>323</v>
      </c>
    </row>
    <row r="19" spans="1:57" x14ac:dyDescent="0.2">
      <c r="A19">
        <v>35747</v>
      </c>
      <c r="B19">
        <v>36759</v>
      </c>
      <c r="C19">
        <v>1</v>
      </c>
      <c r="D19" s="1">
        <v>42797</v>
      </c>
      <c r="E19" t="s">
        <v>55</v>
      </c>
      <c r="F19">
        <v>3168</v>
      </c>
      <c r="G19" t="s">
        <v>324</v>
      </c>
      <c r="H19">
        <v>2017</v>
      </c>
      <c r="I19">
        <v>2017</v>
      </c>
      <c r="K19" s="1">
        <v>43162</v>
      </c>
      <c r="M19" s="1">
        <v>42797</v>
      </c>
      <c r="N19">
        <v>23</v>
      </c>
      <c r="O19" t="s">
        <v>325</v>
      </c>
      <c r="P19" t="s">
        <v>326</v>
      </c>
      <c r="Q19" t="s">
        <v>327</v>
      </c>
      <c r="R19">
        <v>52</v>
      </c>
      <c r="S19">
        <v>13</v>
      </c>
      <c r="T19">
        <v>31</v>
      </c>
      <c r="U19">
        <v>122</v>
      </c>
      <c r="V19">
        <v>17</v>
      </c>
      <c r="W19">
        <v>13</v>
      </c>
      <c r="X19">
        <v>10</v>
      </c>
      <c r="Y19">
        <v>5786334</v>
      </c>
      <c r="Z19">
        <v>548705</v>
      </c>
      <c r="AA19">
        <v>52.225278000000003</v>
      </c>
      <c r="AB19">
        <v>-122.286943999999</v>
      </c>
      <c r="AC19" t="s">
        <v>328</v>
      </c>
      <c r="AF19" t="s">
        <v>202</v>
      </c>
      <c r="AG19">
        <v>3</v>
      </c>
      <c r="AH19" t="s">
        <v>313</v>
      </c>
      <c r="AI19" t="s">
        <v>314</v>
      </c>
      <c r="AJ19" t="s">
        <v>314</v>
      </c>
      <c r="AK19">
        <v>1043665</v>
      </c>
      <c r="AN19">
        <v>1043665</v>
      </c>
      <c r="AO19" t="s">
        <v>67</v>
      </c>
      <c r="AP19" t="s">
        <v>68</v>
      </c>
      <c r="AR19" t="s">
        <v>320</v>
      </c>
      <c r="AS19" t="s">
        <v>320</v>
      </c>
      <c r="AT19" t="s">
        <v>320</v>
      </c>
      <c r="AU19" t="s">
        <v>329</v>
      </c>
      <c r="AV19" t="s">
        <v>330</v>
      </c>
      <c r="AW19">
        <v>7219</v>
      </c>
      <c r="AY19">
        <v>1.875</v>
      </c>
      <c r="AZ19">
        <v>3850.1333329999902</v>
      </c>
      <c r="BA19">
        <v>1.474</v>
      </c>
      <c r="BB19">
        <v>4897.5576659999997</v>
      </c>
      <c r="BC19">
        <v>1.25</v>
      </c>
      <c r="BD19">
        <v>5775.2</v>
      </c>
      <c r="BE19" t="s">
        <v>331</v>
      </c>
    </row>
    <row r="20" spans="1:57" x14ac:dyDescent="0.2">
      <c r="A20">
        <v>35760</v>
      </c>
      <c r="B20">
        <v>36773</v>
      </c>
      <c r="C20">
        <v>1</v>
      </c>
      <c r="D20" s="1">
        <v>42816</v>
      </c>
      <c r="E20" t="s">
        <v>332</v>
      </c>
      <c r="F20">
        <v>66068</v>
      </c>
      <c r="G20" t="s">
        <v>333</v>
      </c>
      <c r="H20">
        <v>2017</v>
      </c>
      <c r="I20">
        <v>2017</v>
      </c>
      <c r="K20" s="1">
        <v>43181</v>
      </c>
      <c r="M20" s="1">
        <v>42816</v>
      </c>
      <c r="N20">
        <v>265</v>
      </c>
      <c r="O20" t="s">
        <v>334</v>
      </c>
      <c r="P20" t="s">
        <v>335</v>
      </c>
      <c r="Q20" t="s">
        <v>336</v>
      </c>
      <c r="R20">
        <v>50</v>
      </c>
      <c r="S20">
        <v>23</v>
      </c>
      <c r="T20">
        <v>56</v>
      </c>
      <c r="U20">
        <v>117</v>
      </c>
      <c r="V20">
        <v>7</v>
      </c>
      <c r="W20">
        <v>16</v>
      </c>
      <c r="X20">
        <v>11</v>
      </c>
      <c r="Y20">
        <v>5583000</v>
      </c>
      <c r="Z20">
        <v>491400</v>
      </c>
      <c r="AA20">
        <v>50.398888999999997</v>
      </c>
      <c r="AB20">
        <v>-117.121111</v>
      </c>
      <c r="AC20" t="s">
        <v>299</v>
      </c>
      <c r="AF20" t="s">
        <v>152</v>
      </c>
      <c r="AG20">
        <v>3</v>
      </c>
      <c r="AH20" t="s">
        <v>337</v>
      </c>
      <c r="AI20" t="s">
        <v>338</v>
      </c>
      <c r="AJ20" t="s">
        <v>338</v>
      </c>
      <c r="AK20" t="s">
        <v>339</v>
      </c>
      <c r="AL20" t="s">
        <v>340</v>
      </c>
      <c r="AN20" t="s">
        <v>341</v>
      </c>
      <c r="AO20" t="s">
        <v>342</v>
      </c>
      <c r="AP20" t="s">
        <v>343</v>
      </c>
      <c r="AQ20" t="s">
        <v>344</v>
      </c>
      <c r="AR20" t="s">
        <v>345</v>
      </c>
      <c r="AS20" t="s">
        <v>345</v>
      </c>
      <c r="AT20" t="s">
        <v>346</v>
      </c>
      <c r="AU20" t="s">
        <v>305</v>
      </c>
      <c r="AV20" t="s">
        <v>347</v>
      </c>
      <c r="AW20">
        <v>78820.27</v>
      </c>
      <c r="AY20">
        <v>1.875</v>
      </c>
      <c r="AZ20">
        <v>42037.477330000002</v>
      </c>
      <c r="BA20">
        <v>1.474</v>
      </c>
      <c r="BB20">
        <v>53473.724560000002</v>
      </c>
      <c r="BC20">
        <v>1.25</v>
      </c>
      <c r="BD20">
        <v>63056.215999999898</v>
      </c>
      <c r="BE20" t="s">
        <v>348</v>
      </c>
    </row>
    <row r="21" spans="1:57" x14ac:dyDescent="0.2">
      <c r="A21">
        <v>35768</v>
      </c>
      <c r="B21">
        <v>36782</v>
      </c>
      <c r="C21">
        <v>1</v>
      </c>
      <c r="D21" s="1">
        <v>42819</v>
      </c>
      <c r="E21" t="s">
        <v>267</v>
      </c>
      <c r="F21">
        <v>1896</v>
      </c>
      <c r="G21" t="s">
        <v>268</v>
      </c>
      <c r="H21">
        <v>2017</v>
      </c>
      <c r="I21">
        <v>2017</v>
      </c>
      <c r="K21" s="1">
        <v>43184</v>
      </c>
      <c r="M21" s="1">
        <v>42819</v>
      </c>
      <c r="N21">
        <v>18</v>
      </c>
      <c r="O21" t="s">
        <v>349</v>
      </c>
      <c r="P21" t="s">
        <v>350</v>
      </c>
      <c r="Q21" t="s">
        <v>351</v>
      </c>
      <c r="R21">
        <v>49</v>
      </c>
      <c r="S21">
        <v>54</v>
      </c>
      <c r="T21">
        <v>45</v>
      </c>
      <c r="U21">
        <v>123</v>
      </c>
      <c r="V21">
        <v>18</v>
      </c>
      <c r="W21">
        <v>15</v>
      </c>
      <c r="X21">
        <v>10</v>
      </c>
      <c r="Y21">
        <v>5528946</v>
      </c>
      <c r="Z21">
        <v>478162</v>
      </c>
      <c r="AA21">
        <v>49.912500000000001</v>
      </c>
      <c r="AB21">
        <v>-123.304166999999</v>
      </c>
      <c r="AC21" t="s">
        <v>352</v>
      </c>
      <c r="AF21" t="s">
        <v>119</v>
      </c>
      <c r="AG21">
        <v>4</v>
      </c>
      <c r="AH21" t="s">
        <v>120</v>
      </c>
      <c r="AI21" t="s">
        <v>121</v>
      </c>
      <c r="AJ21" t="s">
        <v>121</v>
      </c>
      <c r="AK21">
        <v>1050261</v>
      </c>
      <c r="AN21">
        <v>1050261</v>
      </c>
      <c r="AO21" t="s">
        <v>276</v>
      </c>
      <c r="AP21" t="s">
        <v>276</v>
      </c>
      <c r="AR21" t="s">
        <v>278</v>
      </c>
      <c r="AS21" t="s">
        <v>278</v>
      </c>
      <c r="AT21" t="s">
        <v>278</v>
      </c>
      <c r="AU21" t="s">
        <v>353</v>
      </c>
      <c r="AV21" t="s">
        <v>354</v>
      </c>
      <c r="AW21">
        <v>1902.26</v>
      </c>
      <c r="AY21">
        <v>1.875</v>
      </c>
      <c r="AZ21">
        <v>1014.538667</v>
      </c>
      <c r="BA21">
        <v>1.474</v>
      </c>
      <c r="BB21">
        <v>1290.542741</v>
      </c>
      <c r="BC21">
        <v>1.25</v>
      </c>
      <c r="BD21">
        <v>1521.808</v>
      </c>
      <c r="BE21" t="s">
        <v>355</v>
      </c>
    </row>
    <row r="22" spans="1:57" x14ac:dyDescent="0.2">
      <c r="A22">
        <v>35787</v>
      </c>
      <c r="B22">
        <v>36802</v>
      </c>
      <c r="C22">
        <v>1</v>
      </c>
      <c r="D22" s="1">
        <v>42891</v>
      </c>
      <c r="E22" t="s">
        <v>75</v>
      </c>
      <c r="F22">
        <v>24535</v>
      </c>
      <c r="G22" t="s">
        <v>356</v>
      </c>
      <c r="H22">
        <v>2017</v>
      </c>
      <c r="I22">
        <v>2017</v>
      </c>
      <c r="K22" s="1">
        <v>43256</v>
      </c>
      <c r="M22" s="1">
        <v>42891</v>
      </c>
      <c r="N22">
        <v>47</v>
      </c>
      <c r="O22" t="s">
        <v>357</v>
      </c>
      <c r="P22" t="s">
        <v>358</v>
      </c>
      <c r="Q22" t="s">
        <v>359</v>
      </c>
      <c r="R22">
        <v>49</v>
      </c>
      <c r="S22">
        <v>25</v>
      </c>
      <c r="T22">
        <v>5</v>
      </c>
      <c r="U22">
        <v>121</v>
      </c>
      <c r="V22">
        <v>5</v>
      </c>
      <c r="W22">
        <v>36</v>
      </c>
      <c r="X22">
        <v>10</v>
      </c>
      <c r="Y22">
        <v>5475678</v>
      </c>
      <c r="Z22">
        <v>638284</v>
      </c>
      <c r="AA22">
        <v>49.418056</v>
      </c>
      <c r="AB22">
        <v>-121.093333</v>
      </c>
      <c r="AC22" t="s">
        <v>360</v>
      </c>
      <c r="AD22">
        <v>19</v>
      </c>
      <c r="AF22" t="s">
        <v>99</v>
      </c>
      <c r="AG22">
        <v>3</v>
      </c>
      <c r="AH22" t="s">
        <v>361</v>
      </c>
      <c r="AI22" t="s">
        <v>362</v>
      </c>
      <c r="AJ22" t="s">
        <v>363</v>
      </c>
      <c r="AK22" t="s">
        <v>364</v>
      </c>
      <c r="AL22" t="s">
        <v>365</v>
      </c>
      <c r="AM22" t="s">
        <v>366</v>
      </c>
      <c r="AN22" t="s">
        <v>367</v>
      </c>
      <c r="AO22" t="s">
        <v>87</v>
      </c>
      <c r="AP22" t="s">
        <v>87</v>
      </c>
      <c r="AQ22" t="s">
        <v>368</v>
      </c>
      <c r="AR22" t="s">
        <v>369</v>
      </c>
      <c r="AS22" t="s">
        <v>369</v>
      </c>
      <c r="AT22" t="s">
        <v>370</v>
      </c>
      <c r="AU22" t="s">
        <v>371</v>
      </c>
      <c r="AV22" t="s">
        <v>372</v>
      </c>
      <c r="AW22">
        <v>31174</v>
      </c>
      <c r="AY22">
        <v>1.875</v>
      </c>
      <c r="AZ22">
        <v>16626.133330000001</v>
      </c>
      <c r="BA22">
        <v>1.474</v>
      </c>
      <c r="BB22">
        <v>21149.25373</v>
      </c>
      <c r="BC22">
        <v>1.25</v>
      </c>
      <c r="BD22">
        <v>24939.200000000001</v>
      </c>
      <c r="BE22" t="s">
        <v>373</v>
      </c>
    </row>
    <row r="23" spans="1:57" x14ac:dyDescent="0.2">
      <c r="A23">
        <v>35788</v>
      </c>
      <c r="B23">
        <v>36803</v>
      </c>
      <c r="C23">
        <v>1</v>
      </c>
      <c r="D23" s="1">
        <v>42852</v>
      </c>
      <c r="E23" t="s">
        <v>75</v>
      </c>
      <c r="F23">
        <v>2604</v>
      </c>
      <c r="G23" t="s">
        <v>374</v>
      </c>
      <c r="H23">
        <v>2017</v>
      </c>
      <c r="I23">
        <v>2017</v>
      </c>
      <c r="K23" s="1">
        <v>43217</v>
      </c>
      <c r="M23" s="1">
        <v>42852</v>
      </c>
      <c r="N23">
        <v>27</v>
      </c>
      <c r="O23" t="s">
        <v>375</v>
      </c>
      <c r="P23" t="s">
        <v>376</v>
      </c>
      <c r="Q23" t="s">
        <v>377</v>
      </c>
      <c r="R23">
        <v>51</v>
      </c>
      <c r="S23">
        <v>9</v>
      </c>
      <c r="T23">
        <v>15</v>
      </c>
      <c r="U23">
        <v>119</v>
      </c>
      <c r="V23">
        <v>49</v>
      </c>
      <c r="W23">
        <v>39</v>
      </c>
      <c r="X23">
        <v>11</v>
      </c>
      <c r="Y23">
        <v>5670770</v>
      </c>
      <c r="Z23">
        <v>302271</v>
      </c>
      <c r="AA23">
        <v>51.154167000000001</v>
      </c>
      <c r="AB23">
        <v>-119.8275</v>
      </c>
      <c r="AC23" t="s">
        <v>378</v>
      </c>
      <c r="AF23" t="s">
        <v>99</v>
      </c>
      <c r="AG23">
        <v>3</v>
      </c>
      <c r="AH23" t="s">
        <v>137</v>
      </c>
      <c r="AI23" t="s">
        <v>138</v>
      </c>
      <c r="AJ23" t="s">
        <v>138</v>
      </c>
      <c r="AK23">
        <v>1051617</v>
      </c>
      <c r="AN23">
        <v>1051617</v>
      </c>
      <c r="AO23" t="s">
        <v>87</v>
      </c>
      <c r="AP23" t="s">
        <v>87</v>
      </c>
      <c r="AR23" t="s">
        <v>379</v>
      </c>
      <c r="AS23" t="s">
        <v>379</v>
      </c>
      <c r="AT23" t="s">
        <v>379</v>
      </c>
      <c r="AU23" t="s">
        <v>380</v>
      </c>
      <c r="AV23" t="s">
        <v>381</v>
      </c>
      <c r="AW23">
        <v>2605.6</v>
      </c>
      <c r="AY23">
        <v>1.875</v>
      </c>
      <c r="AZ23">
        <v>1389.653333</v>
      </c>
      <c r="BA23">
        <v>1.474</v>
      </c>
      <c r="BB23">
        <v>1767.7069199999901</v>
      </c>
      <c r="BC23">
        <v>1.25</v>
      </c>
      <c r="BD23">
        <v>2084.48</v>
      </c>
      <c r="BE23" t="s">
        <v>382</v>
      </c>
    </row>
    <row r="24" spans="1:57" x14ac:dyDescent="0.2">
      <c r="A24">
        <v>35793</v>
      </c>
      <c r="B24">
        <v>36808</v>
      </c>
      <c r="C24">
        <v>1</v>
      </c>
      <c r="D24" s="1">
        <v>43066</v>
      </c>
      <c r="E24" t="s">
        <v>196</v>
      </c>
      <c r="F24">
        <v>7459</v>
      </c>
      <c r="G24" t="s">
        <v>383</v>
      </c>
      <c r="H24">
        <v>2017</v>
      </c>
      <c r="I24">
        <v>2017</v>
      </c>
      <c r="K24" s="1">
        <v>43431</v>
      </c>
      <c r="M24" s="1">
        <v>43066</v>
      </c>
      <c r="N24">
        <v>32</v>
      </c>
      <c r="O24" t="s">
        <v>384</v>
      </c>
      <c r="P24" t="s">
        <v>385</v>
      </c>
      <c r="Q24" t="s">
        <v>386</v>
      </c>
      <c r="R24">
        <v>54</v>
      </c>
      <c r="S24">
        <v>42</v>
      </c>
      <c r="T24">
        <v>59</v>
      </c>
      <c r="U24">
        <v>128</v>
      </c>
      <c r="V24">
        <v>21</v>
      </c>
      <c r="W24">
        <v>36</v>
      </c>
      <c r="X24">
        <v>9</v>
      </c>
      <c r="Y24">
        <v>6063420</v>
      </c>
      <c r="Z24">
        <v>541228</v>
      </c>
      <c r="AA24">
        <v>54.716388999999999</v>
      </c>
      <c r="AB24">
        <v>-128.36000000000001</v>
      </c>
      <c r="AC24" t="s">
        <v>387</v>
      </c>
      <c r="AF24" t="s">
        <v>61</v>
      </c>
      <c r="AG24">
        <v>3</v>
      </c>
      <c r="AH24" t="s">
        <v>62</v>
      </c>
      <c r="AI24" t="s">
        <v>63</v>
      </c>
      <c r="AJ24" t="s">
        <v>63</v>
      </c>
      <c r="AK24" t="s">
        <v>388</v>
      </c>
      <c r="AL24" t="s">
        <v>389</v>
      </c>
      <c r="AN24" t="s">
        <v>388</v>
      </c>
      <c r="AO24" t="s">
        <v>204</v>
      </c>
      <c r="AP24" t="s">
        <v>204</v>
      </c>
      <c r="AQ24" t="s">
        <v>390</v>
      </c>
      <c r="AR24" t="s">
        <v>391</v>
      </c>
      <c r="AS24" t="s">
        <v>392</v>
      </c>
      <c r="AT24" t="s">
        <v>393</v>
      </c>
      <c r="AU24" t="s">
        <v>394</v>
      </c>
      <c r="AV24" t="s">
        <v>395</v>
      </c>
      <c r="AW24">
        <v>7463</v>
      </c>
      <c r="AY24">
        <v>1.875</v>
      </c>
      <c r="AZ24">
        <v>3980.2666669999999</v>
      </c>
      <c r="BA24">
        <v>1.474</v>
      </c>
      <c r="BB24">
        <v>5063.0936229999998</v>
      </c>
      <c r="BC24">
        <v>1.25</v>
      </c>
      <c r="BD24">
        <v>5970.4</v>
      </c>
      <c r="BE24" t="s">
        <v>396</v>
      </c>
    </row>
    <row r="25" spans="1:57" x14ac:dyDescent="0.2">
      <c r="A25">
        <v>35794</v>
      </c>
      <c r="B25">
        <v>36809</v>
      </c>
      <c r="C25">
        <v>1</v>
      </c>
      <c r="D25" s="1">
        <v>43024</v>
      </c>
      <c r="E25" t="s">
        <v>75</v>
      </c>
      <c r="F25">
        <v>5577</v>
      </c>
      <c r="G25" t="s">
        <v>374</v>
      </c>
      <c r="H25">
        <v>2017</v>
      </c>
      <c r="I25">
        <v>2017</v>
      </c>
      <c r="K25" s="1">
        <v>43389</v>
      </c>
      <c r="M25" s="1">
        <v>43024</v>
      </c>
      <c r="N25">
        <v>41</v>
      </c>
      <c r="O25" t="s">
        <v>397</v>
      </c>
      <c r="P25" t="s">
        <v>398</v>
      </c>
      <c r="Q25" t="s">
        <v>399</v>
      </c>
      <c r="R25">
        <v>49</v>
      </c>
      <c r="S25">
        <v>47</v>
      </c>
      <c r="T25">
        <v>12</v>
      </c>
      <c r="U25">
        <v>122</v>
      </c>
      <c r="V25">
        <v>14</v>
      </c>
      <c r="W25">
        <v>52</v>
      </c>
      <c r="X25">
        <v>10</v>
      </c>
      <c r="Y25">
        <v>5515183</v>
      </c>
      <c r="Z25">
        <v>554147</v>
      </c>
      <c r="AA25">
        <v>49.786667000000001</v>
      </c>
      <c r="AB25">
        <v>-122.247778</v>
      </c>
      <c r="AC25" t="s">
        <v>400</v>
      </c>
      <c r="AD25">
        <v>20</v>
      </c>
      <c r="AF25" t="s">
        <v>119</v>
      </c>
      <c r="AG25">
        <v>3</v>
      </c>
      <c r="AH25" t="s">
        <v>168</v>
      </c>
      <c r="AI25" t="s">
        <v>169</v>
      </c>
      <c r="AJ25" t="s">
        <v>169</v>
      </c>
      <c r="AK25" t="s">
        <v>401</v>
      </c>
      <c r="AL25" t="s">
        <v>402</v>
      </c>
      <c r="AM25" t="s">
        <v>403</v>
      </c>
      <c r="AN25" t="s">
        <v>404</v>
      </c>
      <c r="AO25" t="s">
        <v>87</v>
      </c>
      <c r="AP25" t="s">
        <v>87</v>
      </c>
      <c r="AQ25" t="s">
        <v>405</v>
      </c>
      <c r="AR25" t="s">
        <v>158</v>
      </c>
      <c r="AS25" t="s">
        <v>158</v>
      </c>
      <c r="AT25" t="s">
        <v>158</v>
      </c>
      <c r="AU25" t="s">
        <v>406</v>
      </c>
      <c r="AV25" t="s">
        <v>407</v>
      </c>
      <c r="AW25">
        <v>3959.58</v>
      </c>
      <c r="AY25">
        <v>1.875</v>
      </c>
      <c r="AZ25">
        <v>2111.7759999999998</v>
      </c>
      <c r="BA25">
        <v>1.474</v>
      </c>
      <c r="BB25">
        <v>2686.2822249999999</v>
      </c>
      <c r="BC25">
        <v>1.25</v>
      </c>
      <c r="BD25">
        <v>3167.6640000000002</v>
      </c>
      <c r="BE25" t="s">
        <v>408</v>
      </c>
    </row>
    <row r="26" spans="1:57" x14ac:dyDescent="0.2">
      <c r="A26">
        <v>35796</v>
      </c>
      <c r="B26">
        <v>36811</v>
      </c>
      <c r="C26">
        <v>1</v>
      </c>
      <c r="D26" s="1">
        <v>43035</v>
      </c>
      <c r="E26" t="s">
        <v>75</v>
      </c>
      <c r="F26">
        <v>10229</v>
      </c>
      <c r="G26" t="s">
        <v>409</v>
      </c>
      <c r="H26">
        <v>2017</v>
      </c>
      <c r="I26">
        <v>2017</v>
      </c>
      <c r="K26" s="1">
        <v>43400</v>
      </c>
      <c r="M26" s="1">
        <v>43035</v>
      </c>
      <c r="N26">
        <v>99</v>
      </c>
      <c r="O26" t="s">
        <v>410</v>
      </c>
      <c r="P26" t="s">
        <v>411</v>
      </c>
      <c r="Q26" t="s">
        <v>412</v>
      </c>
      <c r="R26">
        <v>59</v>
      </c>
      <c r="S26">
        <v>21</v>
      </c>
      <c r="T26">
        <v>2</v>
      </c>
      <c r="U26">
        <v>129</v>
      </c>
      <c r="V26">
        <v>52</v>
      </c>
      <c r="W26">
        <v>0</v>
      </c>
      <c r="X26">
        <v>9</v>
      </c>
      <c r="Y26">
        <v>6579408</v>
      </c>
      <c r="Z26">
        <v>450716</v>
      </c>
      <c r="AA26">
        <v>59.350555999999997</v>
      </c>
      <c r="AB26">
        <v>-129.86666700000001</v>
      </c>
      <c r="AC26" t="s">
        <v>413</v>
      </c>
      <c r="AD26">
        <v>52</v>
      </c>
      <c r="AF26" t="s">
        <v>61</v>
      </c>
      <c r="AG26">
        <v>3</v>
      </c>
      <c r="AH26" t="s">
        <v>414</v>
      </c>
      <c r="AI26" t="s">
        <v>415</v>
      </c>
      <c r="AJ26" t="s">
        <v>415</v>
      </c>
      <c r="AK26">
        <v>568238</v>
      </c>
      <c r="AL26" t="s">
        <v>416</v>
      </c>
      <c r="AM26" t="s">
        <v>417</v>
      </c>
      <c r="AN26">
        <v>568238</v>
      </c>
      <c r="AO26" t="s">
        <v>87</v>
      </c>
      <c r="AP26" t="s">
        <v>87</v>
      </c>
      <c r="AQ26" t="s">
        <v>418</v>
      </c>
      <c r="AR26" t="s">
        <v>419</v>
      </c>
      <c r="AS26" t="s">
        <v>419</v>
      </c>
      <c r="AT26" t="s">
        <v>158</v>
      </c>
      <c r="AU26" t="s">
        <v>420</v>
      </c>
      <c r="AV26" t="s">
        <v>421</v>
      </c>
      <c r="AW26">
        <v>7164.2</v>
      </c>
      <c r="AY26">
        <v>1.875</v>
      </c>
      <c r="AZ26">
        <v>3820.9066670000002</v>
      </c>
      <c r="BA26">
        <v>1.474</v>
      </c>
      <c r="BB26">
        <v>4860.379919</v>
      </c>
      <c r="BC26">
        <v>1.25</v>
      </c>
      <c r="BD26">
        <v>5731.36</v>
      </c>
      <c r="BE26" t="s">
        <v>422</v>
      </c>
    </row>
    <row r="27" spans="1:57" x14ac:dyDescent="0.2">
      <c r="A27">
        <v>35807</v>
      </c>
      <c r="B27">
        <v>36822</v>
      </c>
      <c r="C27">
        <v>1</v>
      </c>
      <c r="D27" s="1">
        <v>43011</v>
      </c>
      <c r="E27" t="s">
        <v>423</v>
      </c>
      <c r="F27">
        <v>35047</v>
      </c>
      <c r="G27" t="s">
        <v>424</v>
      </c>
      <c r="H27">
        <v>2017</v>
      </c>
      <c r="I27">
        <v>2017</v>
      </c>
      <c r="K27" s="1">
        <v>43376</v>
      </c>
      <c r="M27" s="1">
        <v>43011</v>
      </c>
      <c r="N27">
        <v>56</v>
      </c>
      <c r="O27" t="s">
        <v>425</v>
      </c>
      <c r="P27" t="s">
        <v>426</v>
      </c>
      <c r="Q27" t="s">
        <v>427</v>
      </c>
      <c r="R27">
        <v>52</v>
      </c>
      <c r="S27">
        <v>21</v>
      </c>
      <c r="T27">
        <v>46</v>
      </c>
      <c r="U27">
        <v>121</v>
      </c>
      <c r="V27">
        <v>31</v>
      </c>
      <c r="W27">
        <v>35</v>
      </c>
      <c r="X27">
        <v>10</v>
      </c>
      <c r="Y27">
        <v>5802411</v>
      </c>
      <c r="Z27">
        <v>600342</v>
      </c>
      <c r="AA27">
        <v>52.362777999999999</v>
      </c>
      <c r="AB27">
        <v>-121.52638899999999</v>
      </c>
      <c r="AC27" t="s">
        <v>312</v>
      </c>
      <c r="AD27">
        <v>36</v>
      </c>
      <c r="AF27" t="s">
        <v>202</v>
      </c>
      <c r="AG27">
        <v>3</v>
      </c>
      <c r="AH27" t="s">
        <v>313</v>
      </c>
      <c r="AI27" t="s">
        <v>314</v>
      </c>
      <c r="AJ27" t="s">
        <v>314</v>
      </c>
      <c r="AK27" t="s">
        <v>428</v>
      </c>
      <c r="AL27" t="s">
        <v>429</v>
      </c>
      <c r="AM27" t="s">
        <v>317</v>
      </c>
      <c r="AN27" t="s">
        <v>430</v>
      </c>
      <c r="AO27" t="s">
        <v>431</v>
      </c>
      <c r="AP27" t="s">
        <v>432</v>
      </c>
      <c r="AQ27" t="s">
        <v>433</v>
      </c>
      <c r="AR27" t="s">
        <v>434</v>
      </c>
      <c r="AS27" t="s">
        <v>434</v>
      </c>
      <c r="AT27" t="s">
        <v>435</v>
      </c>
      <c r="AU27" t="s">
        <v>321</v>
      </c>
      <c r="AV27" t="s">
        <v>436</v>
      </c>
      <c r="AW27">
        <v>24628.54</v>
      </c>
      <c r="AY27">
        <v>1.875</v>
      </c>
      <c r="AZ27">
        <v>13135.22133</v>
      </c>
      <c r="BA27">
        <v>1.474</v>
      </c>
      <c r="BB27">
        <v>16708.64315</v>
      </c>
      <c r="BC27">
        <v>1.25</v>
      </c>
      <c r="BD27">
        <v>19702.831999999999</v>
      </c>
      <c r="BE27" t="s">
        <v>437</v>
      </c>
    </row>
    <row r="28" spans="1:57" x14ac:dyDescent="0.2">
      <c r="A28">
        <v>35808</v>
      </c>
      <c r="B28">
        <v>36823</v>
      </c>
      <c r="C28">
        <v>1</v>
      </c>
      <c r="D28" s="1">
        <v>42961</v>
      </c>
      <c r="E28" t="s">
        <v>113</v>
      </c>
      <c r="F28">
        <v>423</v>
      </c>
      <c r="G28" t="s">
        <v>268</v>
      </c>
      <c r="H28">
        <v>2017</v>
      </c>
      <c r="I28">
        <v>2017</v>
      </c>
      <c r="K28" s="1">
        <v>43326</v>
      </c>
      <c r="M28" s="1">
        <v>42961</v>
      </c>
      <c r="N28">
        <v>23</v>
      </c>
      <c r="O28" t="s">
        <v>438</v>
      </c>
      <c r="P28" t="s">
        <v>439</v>
      </c>
      <c r="Q28" t="s">
        <v>440</v>
      </c>
      <c r="R28">
        <v>49</v>
      </c>
      <c r="S28">
        <v>0</v>
      </c>
      <c r="T28">
        <v>20</v>
      </c>
      <c r="U28">
        <v>121</v>
      </c>
      <c r="V28">
        <v>37</v>
      </c>
      <c r="W28">
        <v>27</v>
      </c>
      <c r="X28">
        <v>10</v>
      </c>
      <c r="Y28">
        <v>5428971</v>
      </c>
      <c r="Z28">
        <v>600624</v>
      </c>
      <c r="AA28">
        <v>49.005555999999999</v>
      </c>
      <c r="AB28">
        <v>-121.62416699999901</v>
      </c>
      <c r="AC28" t="s">
        <v>185</v>
      </c>
      <c r="AF28" t="s">
        <v>119</v>
      </c>
      <c r="AG28">
        <v>3</v>
      </c>
      <c r="AH28" t="s">
        <v>168</v>
      </c>
      <c r="AI28" t="s">
        <v>169</v>
      </c>
      <c r="AJ28" t="s">
        <v>169</v>
      </c>
      <c r="AK28">
        <v>1037378</v>
      </c>
      <c r="AL28" t="s">
        <v>441</v>
      </c>
      <c r="AN28">
        <v>1037378</v>
      </c>
      <c r="AO28" t="s">
        <v>125</v>
      </c>
      <c r="AP28" t="s">
        <v>126</v>
      </c>
      <c r="AQ28" t="s">
        <v>442</v>
      </c>
      <c r="AR28" t="s">
        <v>443</v>
      </c>
      <c r="AS28" t="s">
        <v>443</v>
      </c>
      <c r="AT28" t="s">
        <v>443</v>
      </c>
      <c r="AU28" t="s">
        <v>193</v>
      </c>
      <c r="AV28" t="s">
        <v>444</v>
      </c>
      <c r="AW28">
        <v>4196.1499999999996</v>
      </c>
      <c r="AY28">
        <v>1.875</v>
      </c>
      <c r="AZ28">
        <v>2237.9466670000002</v>
      </c>
      <c r="BA28">
        <v>1.474</v>
      </c>
      <c r="BB28">
        <v>2846.7774760000002</v>
      </c>
      <c r="BC28">
        <v>1.25</v>
      </c>
      <c r="BD28">
        <v>3356.92</v>
      </c>
      <c r="BE28" t="s">
        <v>445</v>
      </c>
    </row>
    <row r="29" spans="1:57" x14ac:dyDescent="0.2">
      <c r="A29">
        <v>35813</v>
      </c>
      <c r="B29">
        <v>36828</v>
      </c>
      <c r="C29">
        <v>1</v>
      </c>
      <c r="D29" s="1">
        <v>42865</v>
      </c>
      <c r="E29" t="s">
        <v>55</v>
      </c>
      <c r="F29">
        <v>24836</v>
      </c>
      <c r="G29" t="s">
        <v>446</v>
      </c>
      <c r="H29">
        <v>2017</v>
      </c>
      <c r="I29">
        <v>2017</v>
      </c>
      <c r="K29" s="1">
        <v>43230</v>
      </c>
      <c r="M29" s="1">
        <v>42865</v>
      </c>
      <c r="N29">
        <v>363</v>
      </c>
      <c r="O29" t="s">
        <v>447</v>
      </c>
      <c r="P29" t="s">
        <v>448</v>
      </c>
      <c r="Q29" t="s">
        <v>449</v>
      </c>
      <c r="R29">
        <v>49</v>
      </c>
      <c r="S29">
        <v>3</v>
      </c>
      <c r="T29">
        <v>36</v>
      </c>
      <c r="U29">
        <v>117</v>
      </c>
      <c r="V29">
        <v>23</v>
      </c>
      <c r="W29">
        <v>19</v>
      </c>
      <c r="X29">
        <v>11</v>
      </c>
      <c r="Y29">
        <v>5434198</v>
      </c>
      <c r="Z29">
        <v>471610</v>
      </c>
      <c r="AA29">
        <v>49.06</v>
      </c>
      <c r="AB29">
        <v>-117.388611</v>
      </c>
      <c r="AC29" t="s">
        <v>450</v>
      </c>
      <c r="AD29">
        <v>3</v>
      </c>
      <c r="AF29" t="s">
        <v>152</v>
      </c>
      <c r="AG29">
        <v>3</v>
      </c>
      <c r="AH29" t="s">
        <v>228</v>
      </c>
      <c r="AI29" t="s">
        <v>229</v>
      </c>
      <c r="AJ29" t="s">
        <v>229</v>
      </c>
      <c r="AK29" t="s">
        <v>451</v>
      </c>
      <c r="AL29" t="s">
        <v>452</v>
      </c>
      <c r="AM29" t="s">
        <v>453</v>
      </c>
      <c r="AN29" t="s">
        <v>454</v>
      </c>
      <c r="AO29" t="s">
        <v>67</v>
      </c>
      <c r="AP29" t="s">
        <v>68</v>
      </c>
      <c r="AQ29" t="s">
        <v>455</v>
      </c>
      <c r="AR29" t="s">
        <v>456</v>
      </c>
      <c r="AS29" t="s">
        <v>456</v>
      </c>
      <c r="AT29" t="s">
        <v>456</v>
      </c>
      <c r="AU29" t="s">
        <v>457</v>
      </c>
      <c r="AV29" t="s">
        <v>458</v>
      </c>
      <c r="AW29">
        <v>47521.120000000003</v>
      </c>
      <c r="AY29">
        <v>1.875</v>
      </c>
      <c r="AZ29">
        <v>25344.597330000001</v>
      </c>
      <c r="BA29">
        <v>1.474</v>
      </c>
      <c r="BB29">
        <v>32239.56581</v>
      </c>
      <c r="BC29">
        <v>1.25</v>
      </c>
      <c r="BD29">
        <v>38016.896000000001</v>
      </c>
      <c r="BE29" t="s">
        <v>459</v>
      </c>
    </row>
    <row r="30" spans="1:57" x14ac:dyDescent="0.2">
      <c r="A30">
        <v>35815</v>
      </c>
      <c r="B30">
        <v>36830</v>
      </c>
      <c r="C30">
        <v>1</v>
      </c>
      <c r="D30" s="1">
        <v>42841</v>
      </c>
      <c r="E30" t="s">
        <v>196</v>
      </c>
      <c r="F30">
        <v>31573</v>
      </c>
      <c r="G30" t="s">
        <v>460</v>
      </c>
      <c r="H30">
        <v>2017</v>
      </c>
      <c r="I30">
        <v>2017</v>
      </c>
      <c r="K30" s="1">
        <v>43206</v>
      </c>
      <c r="M30" s="1">
        <v>42841</v>
      </c>
      <c r="N30">
        <v>106</v>
      </c>
      <c r="O30" t="s">
        <v>461</v>
      </c>
      <c r="P30" t="s">
        <v>462</v>
      </c>
      <c r="Q30" t="s">
        <v>463</v>
      </c>
      <c r="R30">
        <v>55</v>
      </c>
      <c r="S30">
        <v>28</v>
      </c>
      <c r="T30">
        <v>14</v>
      </c>
      <c r="U30">
        <v>129</v>
      </c>
      <c r="V30">
        <v>31</v>
      </c>
      <c r="W30">
        <v>26</v>
      </c>
      <c r="X30">
        <v>9</v>
      </c>
      <c r="Y30">
        <v>6147281</v>
      </c>
      <c r="Z30">
        <v>466881</v>
      </c>
      <c r="AA30">
        <v>55.470556000000002</v>
      </c>
      <c r="AB30">
        <v>-129.523889</v>
      </c>
      <c r="AC30" t="s">
        <v>464</v>
      </c>
      <c r="AD30">
        <v>49</v>
      </c>
      <c r="AF30" t="s">
        <v>61</v>
      </c>
      <c r="AG30">
        <v>3</v>
      </c>
      <c r="AH30" t="s">
        <v>81</v>
      </c>
      <c r="AI30" t="s">
        <v>82</v>
      </c>
      <c r="AJ30" t="s">
        <v>82</v>
      </c>
      <c r="AK30" t="s">
        <v>465</v>
      </c>
      <c r="AL30" t="s">
        <v>466</v>
      </c>
      <c r="AM30" t="s">
        <v>301</v>
      </c>
      <c r="AN30" t="s">
        <v>467</v>
      </c>
      <c r="AO30" t="s">
        <v>204</v>
      </c>
      <c r="AP30" t="s">
        <v>204</v>
      </c>
      <c r="AQ30" t="s">
        <v>468</v>
      </c>
      <c r="AR30" t="s">
        <v>108</v>
      </c>
      <c r="AS30" t="s">
        <v>108</v>
      </c>
      <c r="AT30" t="s">
        <v>469</v>
      </c>
      <c r="AU30" t="s">
        <v>470</v>
      </c>
      <c r="AV30" t="s">
        <v>471</v>
      </c>
      <c r="AW30">
        <v>22110</v>
      </c>
      <c r="AY30">
        <v>1.875</v>
      </c>
      <c r="AZ30">
        <v>11792</v>
      </c>
      <c r="BA30">
        <v>1.474</v>
      </c>
      <c r="BB30">
        <v>15000</v>
      </c>
      <c r="BC30">
        <v>1.25</v>
      </c>
      <c r="BD30">
        <v>17688</v>
      </c>
      <c r="BE30" t="s">
        <v>472</v>
      </c>
    </row>
    <row r="31" spans="1:57" x14ac:dyDescent="0.2">
      <c r="A31">
        <v>35817</v>
      </c>
      <c r="B31">
        <v>36832</v>
      </c>
      <c r="C31">
        <v>1</v>
      </c>
      <c r="D31" s="1">
        <v>43098</v>
      </c>
      <c r="E31" t="s">
        <v>55</v>
      </c>
      <c r="F31">
        <v>7323</v>
      </c>
      <c r="G31" t="s">
        <v>473</v>
      </c>
      <c r="H31">
        <v>2018</v>
      </c>
      <c r="I31">
        <v>2017</v>
      </c>
      <c r="K31" s="1">
        <v>43463</v>
      </c>
      <c r="M31" s="1">
        <v>43098</v>
      </c>
      <c r="N31">
        <v>41</v>
      </c>
      <c r="O31" t="s">
        <v>474</v>
      </c>
      <c r="P31" t="s">
        <v>475</v>
      </c>
      <c r="Q31" t="s">
        <v>399</v>
      </c>
      <c r="R31">
        <v>49</v>
      </c>
      <c r="S31">
        <v>44</v>
      </c>
      <c r="T31">
        <v>32</v>
      </c>
      <c r="U31">
        <v>122</v>
      </c>
      <c r="V31">
        <v>19</v>
      </c>
      <c r="W31">
        <v>31</v>
      </c>
      <c r="X31">
        <v>10</v>
      </c>
      <c r="Y31">
        <v>5510189</v>
      </c>
      <c r="Z31">
        <v>548613</v>
      </c>
      <c r="AA31">
        <v>49.742221999999998</v>
      </c>
      <c r="AB31">
        <v>-122.325278</v>
      </c>
      <c r="AC31" t="s">
        <v>476</v>
      </c>
      <c r="AF31" t="s">
        <v>119</v>
      </c>
      <c r="AG31">
        <v>3</v>
      </c>
      <c r="AH31" t="s">
        <v>168</v>
      </c>
      <c r="AI31" t="s">
        <v>169</v>
      </c>
      <c r="AJ31" t="s">
        <v>169</v>
      </c>
      <c r="AK31" t="s">
        <v>477</v>
      </c>
      <c r="AL31" t="s">
        <v>478</v>
      </c>
      <c r="AN31" t="s">
        <v>479</v>
      </c>
      <c r="AO31" t="s">
        <v>67</v>
      </c>
      <c r="AP31" t="s">
        <v>68</v>
      </c>
      <c r="AQ31" t="s">
        <v>480</v>
      </c>
      <c r="AR31" t="s">
        <v>158</v>
      </c>
      <c r="AS31" t="s">
        <v>158</v>
      </c>
      <c r="AT31" t="s">
        <v>158</v>
      </c>
      <c r="AU31" t="s">
        <v>481</v>
      </c>
      <c r="AV31" t="s">
        <v>482</v>
      </c>
      <c r="AW31">
        <v>5164.6899999999996</v>
      </c>
      <c r="AY31">
        <v>1.9259999999999999</v>
      </c>
      <c r="AZ31">
        <v>2681.562825</v>
      </c>
      <c r="BA31">
        <v>1.514</v>
      </c>
      <c r="BB31">
        <v>3411.2879789999902</v>
      </c>
      <c r="BC31">
        <v>1.284</v>
      </c>
      <c r="BD31">
        <v>4022.3442369999998</v>
      </c>
      <c r="BE31" t="s">
        <v>483</v>
      </c>
    </row>
    <row r="32" spans="1:57" x14ac:dyDescent="0.2">
      <c r="A32">
        <v>35818</v>
      </c>
      <c r="B32">
        <v>36833</v>
      </c>
      <c r="C32">
        <v>1</v>
      </c>
      <c r="D32" s="1">
        <v>43075</v>
      </c>
      <c r="E32" t="s">
        <v>484</v>
      </c>
      <c r="F32">
        <v>50135</v>
      </c>
      <c r="G32" t="s">
        <v>485</v>
      </c>
      <c r="H32">
        <v>2017</v>
      </c>
      <c r="I32">
        <v>2017</v>
      </c>
      <c r="K32" s="1">
        <v>43440</v>
      </c>
      <c r="M32" s="1">
        <v>43075</v>
      </c>
      <c r="N32">
        <v>47</v>
      </c>
      <c r="O32" t="s">
        <v>486</v>
      </c>
      <c r="P32" t="s">
        <v>487</v>
      </c>
      <c r="Q32" t="s">
        <v>488</v>
      </c>
      <c r="R32">
        <v>54</v>
      </c>
      <c r="S32">
        <v>58</v>
      </c>
      <c r="T32">
        <v>21</v>
      </c>
      <c r="U32">
        <v>124</v>
      </c>
      <c r="V32">
        <v>21</v>
      </c>
      <c r="W32">
        <v>1</v>
      </c>
      <c r="X32">
        <v>10</v>
      </c>
      <c r="Y32">
        <v>6092565</v>
      </c>
      <c r="Z32">
        <v>413568</v>
      </c>
      <c r="AA32">
        <v>54.972499999999997</v>
      </c>
      <c r="AB32">
        <v>-124.350278</v>
      </c>
      <c r="AC32" t="s">
        <v>489</v>
      </c>
      <c r="AF32" t="s">
        <v>202</v>
      </c>
      <c r="AG32">
        <v>3</v>
      </c>
      <c r="AH32" t="s">
        <v>62</v>
      </c>
      <c r="AI32" t="s">
        <v>63</v>
      </c>
      <c r="AJ32" t="s">
        <v>63</v>
      </c>
      <c r="AK32">
        <v>510913</v>
      </c>
      <c r="AL32" t="s">
        <v>490</v>
      </c>
      <c r="AN32">
        <v>510913</v>
      </c>
      <c r="AO32" t="s">
        <v>491</v>
      </c>
      <c r="AP32" t="s">
        <v>492</v>
      </c>
      <c r="AQ32" t="s">
        <v>493</v>
      </c>
      <c r="AR32" t="s">
        <v>494</v>
      </c>
      <c r="AS32" t="s">
        <v>495</v>
      </c>
      <c r="AT32" t="s">
        <v>158</v>
      </c>
      <c r="AU32" t="s">
        <v>496</v>
      </c>
      <c r="AV32" t="s">
        <v>497</v>
      </c>
      <c r="AW32">
        <v>35419.39</v>
      </c>
      <c r="AY32">
        <v>1.875</v>
      </c>
      <c r="AZ32">
        <v>18890.341329999999</v>
      </c>
      <c r="BA32">
        <v>1.474</v>
      </c>
      <c r="BB32">
        <v>24029.43691</v>
      </c>
      <c r="BC32">
        <v>1.25</v>
      </c>
      <c r="BD32">
        <v>28335.511999999999</v>
      </c>
      <c r="BE32" t="s">
        <v>498</v>
      </c>
    </row>
    <row r="33" spans="1:57" x14ac:dyDescent="0.2">
      <c r="A33">
        <v>35819</v>
      </c>
      <c r="B33">
        <v>36834</v>
      </c>
      <c r="C33">
        <v>1</v>
      </c>
      <c r="D33" s="1">
        <v>43075</v>
      </c>
      <c r="E33" t="s">
        <v>499</v>
      </c>
      <c r="F33">
        <v>137486</v>
      </c>
      <c r="G33" t="s">
        <v>500</v>
      </c>
      <c r="H33">
        <v>2017</v>
      </c>
      <c r="I33">
        <v>2017</v>
      </c>
      <c r="K33" s="1">
        <v>43440</v>
      </c>
      <c r="M33" s="1">
        <v>43075</v>
      </c>
      <c r="N33">
        <v>70</v>
      </c>
      <c r="O33" t="s">
        <v>501</v>
      </c>
      <c r="P33" t="s">
        <v>502</v>
      </c>
      <c r="Q33" t="s">
        <v>503</v>
      </c>
      <c r="R33">
        <v>53</v>
      </c>
      <c r="S33">
        <v>58</v>
      </c>
      <c r="T33">
        <v>43</v>
      </c>
      <c r="U33">
        <v>121</v>
      </c>
      <c r="V33">
        <v>29</v>
      </c>
      <c r="W33">
        <v>35</v>
      </c>
      <c r="X33">
        <v>10</v>
      </c>
      <c r="Y33">
        <v>5982193</v>
      </c>
      <c r="Z33">
        <v>598827</v>
      </c>
      <c r="AA33">
        <v>53.978611000000001</v>
      </c>
      <c r="AB33">
        <v>-121.493056</v>
      </c>
      <c r="AC33" t="s">
        <v>151</v>
      </c>
      <c r="AF33" t="s">
        <v>202</v>
      </c>
      <c r="AG33">
        <v>3</v>
      </c>
      <c r="AH33" t="s">
        <v>313</v>
      </c>
      <c r="AI33" t="s">
        <v>314</v>
      </c>
      <c r="AJ33" t="s">
        <v>314</v>
      </c>
      <c r="AK33" t="s">
        <v>504</v>
      </c>
      <c r="AL33" t="s">
        <v>505</v>
      </c>
      <c r="AN33" t="s">
        <v>506</v>
      </c>
      <c r="AO33" t="s">
        <v>507</v>
      </c>
      <c r="AP33" t="s">
        <v>508</v>
      </c>
      <c r="AQ33" t="s">
        <v>509</v>
      </c>
      <c r="AR33" t="s">
        <v>494</v>
      </c>
      <c r="AS33" t="s">
        <v>494</v>
      </c>
      <c r="AT33" t="s">
        <v>158</v>
      </c>
      <c r="AU33" t="s">
        <v>160</v>
      </c>
      <c r="AV33" t="s">
        <v>510</v>
      </c>
      <c r="AW33">
        <v>96255.77</v>
      </c>
      <c r="AY33">
        <v>1.875</v>
      </c>
      <c r="AZ33">
        <v>51336.410669999997</v>
      </c>
      <c r="BA33">
        <v>1.474</v>
      </c>
      <c r="BB33">
        <v>65302.421979999897</v>
      </c>
      <c r="BC33">
        <v>1.25</v>
      </c>
      <c r="BD33">
        <v>77004.615999999995</v>
      </c>
      <c r="BE33" t="s">
        <v>511</v>
      </c>
    </row>
    <row r="34" spans="1:57" x14ac:dyDescent="0.2">
      <c r="A34">
        <v>35821</v>
      </c>
      <c r="B34">
        <v>36836</v>
      </c>
      <c r="C34">
        <v>1</v>
      </c>
      <c r="D34" s="1">
        <v>43082</v>
      </c>
      <c r="E34" t="s">
        <v>93</v>
      </c>
      <c r="F34">
        <v>16798</v>
      </c>
      <c r="G34" t="s">
        <v>223</v>
      </c>
      <c r="H34">
        <v>2017</v>
      </c>
      <c r="I34">
        <v>2017</v>
      </c>
      <c r="K34" s="1">
        <v>43447</v>
      </c>
      <c r="M34" s="1">
        <v>43082</v>
      </c>
      <c r="N34">
        <v>31</v>
      </c>
      <c r="O34" t="s">
        <v>512</v>
      </c>
      <c r="P34" t="s">
        <v>513</v>
      </c>
      <c r="Q34" t="s">
        <v>514</v>
      </c>
      <c r="R34">
        <v>49</v>
      </c>
      <c r="S34">
        <v>12</v>
      </c>
      <c r="T34">
        <v>11</v>
      </c>
      <c r="U34">
        <v>118</v>
      </c>
      <c r="V34">
        <v>30</v>
      </c>
      <c r="W34">
        <v>41</v>
      </c>
      <c r="X34">
        <v>11</v>
      </c>
      <c r="Y34">
        <v>5451128</v>
      </c>
      <c r="Z34">
        <v>389905</v>
      </c>
      <c r="AA34">
        <v>49.203055999999997</v>
      </c>
      <c r="AB34">
        <v>-118.51138899999999</v>
      </c>
      <c r="AC34" t="s">
        <v>515</v>
      </c>
      <c r="AD34">
        <v>8</v>
      </c>
      <c r="AF34" t="s">
        <v>152</v>
      </c>
      <c r="AG34">
        <v>3</v>
      </c>
      <c r="AH34" t="s">
        <v>516</v>
      </c>
      <c r="AI34" t="s">
        <v>517</v>
      </c>
      <c r="AJ34" t="s">
        <v>517</v>
      </c>
      <c r="AK34">
        <v>1048418</v>
      </c>
      <c r="AL34" t="s">
        <v>518</v>
      </c>
      <c r="AM34" t="s">
        <v>519</v>
      </c>
      <c r="AN34">
        <v>1048418</v>
      </c>
      <c r="AO34" t="s">
        <v>106</v>
      </c>
      <c r="AP34" t="s">
        <v>106</v>
      </c>
      <c r="AQ34" t="s">
        <v>520</v>
      </c>
      <c r="AR34" t="s">
        <v>108</v>
      </c>
      <c r="AS34" t="s">
        <v>108</v>
      </c>
      <c r="AT34" t="s">
        <v>109</v>
      </c>
      <c r="AU34" t="s">
        <v>521</v>
      </c>
      <c r="AV34" t="s">
        <v>522</v>
      </c>
      <c r="AW34">
        <v>10818.13</v>
      </c>
      <c r="AY34">
        <v>1.875</v>
      </c>
      <c r="AZ34">
        <v>5769.6693329999998</v>
      </c>
      <c r="BA34">
        <v>1.474</v>
      </c>
      <c r="BB34">
        <v>7339.3012209999997</v>
      </c>
      <c r="BC34">
        <v>1.25</v>
      </c>
      <c r="BD34">
        <v>8654.5040000000008</v>
      </c>
      <c r="BE34" t="s">
        <v>523</v>
      </c>
    </row>
    <row r="35" spans="1:57" x14ac:dyDescent="0.2">
      <c r="A35">
        <v>35823</v>
      </c>
      <c r="B35">
        <v>36838</v>
      </c>
      <c r="C35">
        <v>1</v>
      </c>
      <c r="D35" s="1">
        <v>42946</v>
      </c>
      <c r="E35" t="s">
        <v>113</v>
      </c>
      <c r="F35">
        <v>8344</v>
      </c>
      <c r="G35" t="s">
        <v>524</v>
      </c>
      <c r="H35">
        <v>2017</v>
      </c>
      <c r="I35">
        <v>2017</v>
      </c>
      <c r="K35" s="1">
        <v>43311</v>
      </c>
      <c r="M35" s="1">
        <v>42946</v>
      </c>
      <c r="N35">
        <v>47</v>
      </c>
      <c r="O35" t="s">
        <v>525</v>
      </c>
      <c r="P35" t="s">
        <v>526</v>
      </c>
      <c r="Q35" t="s">
        <v>527</v>
      </c>
      <c r="R35">
        <v>50</v>
      </c>
      <c r="S35">
        <v>33</v>
      </c>
      <c r="T35">
        <v>37</v>
      </c>
      <c r="U35">
        <v>123</v>
      </c>
      <c r="V35">
        <v>16</v>
      </c>
      <c r="W35">
        <v>19</v>
      </c>
      <c r="X35">
        <v>10</v>
      </c>
      <c r="Y35">
        <v>5600973</v>
      </c>
      <c r="Z35">
        <v>480741</v>
      </c>
      <c r="AA35">
        <v>50.560277999999997</v>
      </c>
      <c r="AB35">
        <v>-123.271943999999</v>
      </c>
      <c r="AC35" t="s">
        <v>528</v>
      </c>
      <c r="AF35" t="s">
        <v>119</v>
      </c>
      <c r="AG35">
        <v>3</v>
      </c>
      <c r="AH35" t="s">
        <v>529</v>
      </c>
      <c r="AI35" t="s">
        <v>530</v>
      </c>
      <c r="AJ35" t="s">
        <v>530</v>
      </c>
      <c r="AK35">
        <v>1045682</v>
      </c>
      <c r="AN35">
        <v>1045682</v>
      </c>
      <c r="AO35" t="s">
        <v>125</v>
      </c>
      <c r="AP35" t="s">
        <v>126</v>
      </c>
      <c r="AR35" t="s">
        <v>531</v>
      </c>
      <c r="AS35" t="s">
        <v>532</v>
      </c>
      <c r="AT35" t="s">
        <v>533</v>
      </c>
      <c r="AU35" t="s">
        <v>534</v>
      </c>
      <c r="AV35" t="s">
        <v>535</v>
      </c>
      <c r="AW35">
        <v>6191.24</v>
      </c>
      <c r="AY35">
        <v>1.875</v>
      </c>
      <c r="AZ35">
        <v>3301.9946669999999</v>
      </c>
      <c r="BA35">
        <v>1.474</v>
      </c>
      <c r="BB35">
        <v>4200.2985070000004</v>
      </c>
      <c r="BC35">
        <v>1.25</v>
      </c>
      <c r="BD35">
        <v>4952.9920000000002</v>
      </c>
      <c r="BE35" t="s">
        <v>536</v>
      </c>
    </row>
    <row r="36" spans="1:57" x14ac:dyDescent="0.2">
      <c r="A36">
        <v>35830</v>
      </c>
      <c r="B36">
        <v>36845</v>
      </c>
      <c r="C36">
        <v>1</v>
      </c>
      <c r="D36" s="1">
        <v>42845</v>
      </c>
      <c r="E36" t="s">
        <v>267</v>
      </c>
      <c r="F36">
        <v>894</v>
      </c>
      <c r="G36" t="s">
        <v>276</v>
      </c>
      <c r="H36">
        <v>2017</v>
      </c>
      <c r="I36">
        <v>2017</v>
      </c>
      <c r="K36" s="1">
        <v>43210</v>
      </c>
      <c r="M36" s="1">
        <v>42845</v>
      </c>
      <c r="N36">
        <v>23</v>
      </c>
      <c r="O36" t="s">
        <v>537</v>
      </c>
      <c r="P36" t="s">
        <v>538</v>
      </c>
      <c r="Q36" t="s">
        <v>539</v>
      </c>
      <c r="R36">
        <v>48</v>
      </c>
      <c r="S36">
        <v>51</v>
      </c>
      <c r="T36">
        <v>51</v>
      </c>
      <c r="U36">
        <v>123</v>
      </c>
      <c r="V36">
        <v>46</v>
      </c>
      <c r="W36">
        <v>25</v>
      </c>
      <c r="X36">
        <v>10</v>
      </c>
      <c r="Y36">
        <v>5412645</v>
      </c>
      <c r="Z36">
        <v>443263</v>
      </c>
      <c r="AA36">
        <v>48.864167000000002</v>
      </c>
      <c r="AB36">
        <v>-123.773611</v>
      </c>
      <c r="AC36" t="s">
        <v>400</v>
      </c>
      <c r="AD36">
        <v>24</v>
      </c>
      <c r="AF36" t="s">
        <v>119</v>
      </c>
      <c r="AG36">
        <v>4</v>
      </c>
      <c r="AH36" t="s">
        <v>540</v>
      </c>
      <c r="AI36" t="s">
        <v>541</v>
      </c>
      <c r="AJ36" t="s">
        <v>541</v>
      </c>
      <c r="AK36">
        <v>1050737</v>
      </c>
      <c r="AM36" t="s">
        <v>542</v>
      </c>
      <c r="AN36">
        <v>1050737</v>
      </c>
      <c r="AO36" t="s">
        <v>276</v>
      </c>
      <c r="AP36" t="s">
        <v>276</v>
      </c>
      <c r="AQ36">
        <v>18520</v>
      </c>
      <c r="AR36" t="s">
        <v>543</v>
      </c>
      <c r="AS36" t="s">
        <v>544</v>
      </c>
      <c r="AT36" t="s">
        <v>544</v>
      </c>
      <c r="AU36" t="s">
        <v>406</v>
      </c>
      <c r="AV36" t="s">
        <v>545</v>
      </c>
      <c r="AW36">
        <v>2675</v>
      </c>
      <c r="AY36">
        <v>1.875</v>
      </c>
      <c r="AZ36">
        <v>1426.666667</v>
      </c>
      <c r="BA36">
        <v>1.474</v>
      </c>
      <c r="BB36">
        <v>1814.7896879999901</v>
      </c>
      <c r="BC36">
        <v>1.25</v>
      </c>
      <c r="BD36">
        <v>2140</v>
      </c>
      <c r="BE36" t="s">
        <v>546</v>
      </c>
    </row>
    <row r="37" spans="1:57" x14ac:dyDescent="0.2">
      <c r="A37">
        <v>35834</v>
      </c>
      <c r="B37">
        <v>36849</v>
      </c>
      <c r="C37">
        <v>1</v>
      </c>
      <c r="D37" s="1">
        <v>42943</v>
      </c>
      <c r="E37" t="s">
        <v>423</v>
      </c>
      <c r="F37">
        <v>16232</v>
      </c>
      <c r="G37" t="s">
        <v>547</v>
      </c>
      <c r="H37">
        <v>2017</v>
      </c>
      <c r="I37">
        <v>2017</v>
      </c>
      <c r="K37" s="1">
        <v>43308</v>
      </c>
      <c r="M37" s="1">
        <v>42943</v>
      </c>
      <c r="N37">
        <v>15</v>
      </c>
      <c r="O37" t="s">
        <v>548</v>
      </c>
      <c r="P37" t="s">
        <v>448</v>
      </c>
      <c r="Q37" t="s">
        <v>449</v>
      </c>
      <c r="R37">
        <v>49</v>
      </c>
      <c r="S37">
        <v>0</v>
      </c>
      <c r="T37">
        <v>0</v>
      </c>
      <c r="U37">
        <v>117</v>
      </c>
      <c r="V37">
        <v>19</v>
      </c>
      <c r="W37">
        <v>4</v>
      </c>
      <c r="X37">
        <v>11</v>
      </c>
      <c r="Y37">
        <v>5427504</v>
      </c>
      <c r="Z37">
        <v>476757</v>
      </c>
      <c r="AA37">
        <v>49</v>
      </c>
      <c r="AB37">
        <v>-117.317778</v>
      </c>
      <c r="AC37" t="s">
        <v>549</v>
      </c>
      <c r="AD37">
        <v>3</v>
      </c>
      <c r="AF37" t="s">
        <v>152</v>
      </c>
      <c r="AG37">
        <v>3</v>
      </c>
      <c r="AH37" t="s">
        <v>228</v>
      </c>
      <c r="AI37" t="s">
        <v>229</v>
      </c>
      <c r="AJ37" t="s">
        <v>229</v>
      </c>
      <c r="AK37">
        <v>1051530</v>
      </c>
      <c r="AL37" t="s">
        <v>550</v>
      </c>
      <c r="AM37" t="s">
        <v>453</v>
      </c>
      <c r="AN37">
        <v>1051530</v>
      </c>
      <c r="AO37" t="s">
        <v>431</v>
      </c>
      <c r="AP37" t="s">
        <v>432</v>
      </c>
      <c r="AQ37" t="s">
        <v>551</v>
      </c>
      <c r="AR37" t="s">
        <v>552</v>
      </c>
      <c r="AS37" t="s">
        <v>553</v>
      </c>
      <c r="AT37" t="s">
        <v>554</v>
      </c>
      <c r="AU37" t="s">
        <v>555</v>
      </c>
      <c r="AV37" t="s">
        <v>556</v>
      </c>
      <c r="AW37">
        <v>21327.5</v>
      </c>
      <c r="AY37">
        <v>1.875</v>
      </c>
      <c r="AZ37">
        <v>11374.666670000001</v>
      </c>
      <c r="BA37">
        <v>1.474</v>
      </c>
      <c r="BB37">
        <v>14469.1316099999</v>
      </c>
      <c r="BC37">
        <v>1.25</v>
      </c>
      <c r="BD37">
        <v>17062</v>
      </c>
      <c r="BE37" t="s">
        <v>557</v>
      </c>
    </row>
    <row r="38" spans="1:57" x14ac:dyDescent="0.2">
      <c r="A38">
        <v>35835</v>
      </c>
      <c r="B38">
        <v>36850</v>
      </c>
      <c r="C38">
        <v>1</v>
      </c>
      <c r="D38" s="1">
        <v>42854</v>
      </c>
      <c r="E38" t="s">
        <v>558</v>
      </c>
      <c r="F38">
        <v>164681</v>
      </c>
      <c r="G38" t="s">
        <v>559</v>
      </c>
      <c r="H38">
        <v>2017</v>
      </c>
      <c r="I38">
        <v>2017</v>
      </c>
      <c r="K38" s="1">
        <v>43219</v>
      </c>
      <c r="M38" s="1">
        <v>42854</v>
      </c>
      <c r="N38">
        <v>142</v>
      </c>
      <c r="O38" t="s">
        <v>560</v>
      </c>
      <c r="P38" t="s">
        <v>561</v>
      </c>
      <c r="Q38" t="s">
        <v>562</v>
      </c>
      <c r="R38">
        <v>50</v>
      </c>
      <c r="S38">
        <v>39</v>
      </c>
      <c r="T38">
        <v>5</v>
      </c>
      <c r="U38">
        <v>121</v>
      </c>
      <c r="V38">
        <v>20</v>
      </c>
      <c r="W38">
        <v>55</v>
      </c>
      <c r="X38">
        <v>10</v>
      </c>
      <c r="Y38">
        <v>5612363</v>
      </c>
      <c r="Z38">
        <v>616733</v>
      </c>
      <c r="AA38">
        <v>50.651389000000002</v>
      </c>
      <c r="AB38">
        <v>-121.34861100000001</v>
      </c>
      <c r="AC38" t="s">
        <v>563</v>
      </c>
      <c r="AF38" t="s">
        <v>99</v>
      </c>
      <c r="AG38">
        <v>3</v>
      </c>
      <c r="AH38" t="s">
        <v>137</v>
      </c>
      <c r="AI38" t="s">
        <v>138</v>
      </c>
      <c r="AJ38" t="s">
        <v>138</v>
      </c>
      <c r="AK38" t="s">
        <v>564</v>
      </c>
      <c r="AL38" t="s">
        <v>565</v>
      </c>
      <c r="AN38" t="s">
        <v>566</v>
      </c>
      <c r="AO38" t="s">
        <v>567</v>
      </c>
      <c r="AP38" t="s">
        <v>568</v>
      </c>
      <c r="AQ38" t="s">
        <v>569</v>
      </c>
      <c r="AR38" t="s">
        <v>220</v>
      </c>
      <c r="AS38" t="s">
        <v>220</v>
      </c>
      <c r="AT38" t="s">
        <v>220</v>
      </c>
      <c r="AU38" t="s">
        <v>570</v>
      </c>
      <c r="AV38" t="s">
        <v>571</v>
      </c>
      <c r="AW38">
        <v>147501.79999999999</v>
      </c>
      <c r="AY38">
        <v>1.875</v>
      </c>
      <c r="AZ38">
        <v>78667.626669999998</v>
      </c>
      <c r="BA38">
        <v>1.474</v>
      </c>
      <c r="BB38">
        <v>100069.0638</v>
      </c>
      <c r="BC38">
        <v>1.25</v>
      </c>
      <c r="BD38">
        <v>118001.44</v>
      </c>
      <c r="BE38" t="s">
        <v>572</v>
      </c>
    </row>
    <row r="39" spans="1:57" x14ac:dyDescent="0.2">
      <c r="A39">
        <v>35838</v>
      </c>
      <c r="B39">
        <v>36853</v>
      </c>
      <c r="C39">
        <v>1</v>
      </c>
      <c r="D39" s="1">
        <v>42865</v>
      </c>
      <c r="E39" t="s">
        <v>113</v>
      </c>
      <c r="F39">
        <v>6656</v>
      </c>
      <c r="G39" t="s">
        <v>573</v>
      </c>
      <c r="H39">
        <v>2017</v>
      </c>
      <c r="I39">
        <v>2017</v>
      </c>
      <c r="K39" s="1">
        <v>43230</v>
      </c>
      <c r="M39" s="1">
        <v>42865</v>
      </c>
      <c r="N39">
        <v>31</v>
      </c>
      <c r="O39" t="s">
        <v>574</v>
      </c>
      <c r="P39" t="s">
        <v>575</v>
      </c>
      <c r="Q39" t="s">
        <v>576</v>
      </c>
      <c r="R39">
        <v>55</v>
      </c>
      <c r="S39">
        <v>8</v>
      </c>
      <c r="T39">
        <v>30</v>
      </c>
      <c r="U39">
        <v>121</v>
      </c>
      <c r="V39">
        <v>53</v>
      </c>
      <c r="W39">
        <v>5</v>
      </c>
      <c r="X39">
        <v>10</v>
      </c>
      <c r="Y39">
        <v>6111124</v>
      </c>
      <c r="Z39">
        <v>571090</v>
      </c>
      <c r="AA39">
        <v>55.141666999999998</v>
      </c>
      <c r="AB39">
        <v>-121.884722</v>
      </c>
      <c r="AC39" t="s">
        <v>577</v>
      </c>
      <c r="AF39" t="s">
        <v>202</v>
      </c>
      <c r="AG39">
        <v>3</v>
      </c>
      <c r="AH39" t="s">
        <v>414</v>
      </c>
      <c r="AI39" t="s">
        <v>415</v>
      </c>
      <c r="AJ39" t="s">
        <v>415</v>
      </c>
      <c r="AK39" t="s">
        <v>578</v>
      </c>
      <c r="AL39" t="s">
        <v>579</v>
      </c>
      <c r="AN39" t="s">
        <v>580</v>
      </c>
      <c r="AO39" t="s">
        <v>125</v>
      </c>
      <c r="AP39" t="s">
        <v>126</v>
      </c>
      <c r="AR39" t="s">
        <v>220</v>
      </c>
      <c r="AS39" t="s">
        <v>220</v>
      </c>
      <c r="AT39" t="s">
        <v>220</v>
      </c>
      <c r="AU39" t="s">
        <v>581</v>
      </c>
      <c r="AV39" t="s">
        <v>582</v>
      </c>
      <c r="AW39">
        <v>5739</v>
      </c>
      <c r="AY39">
        <v>1.875</v>
      </c>
      <c r="AZ39">
        <v>3060.8</v>
      </c>
      <c r="BA39">
        <v>1.474</v>
      </c>
      <c r="BB39">
        <v>3893.48711</v>
      </c>
      <c r="BC39">
        <v>1.25</v>
      </c>
      <c r="BD39">
        <v>4591.2</v>
      </c>
      <c r="BE39" t="s">
        <v>583</v>
      </c>
    </row>
    <row r="40" spans="1:57" x14ac:dyDescent="0.2">
      <c r="A40">
        <v>35839</v>
      </c>
      <c r="B40">
        <v>36860</v>
      </c>
      <c r="C40">
        <v>1</v>
      </c>
      <c r="D40" s="1">
        <v>42870</v>
      </c>
      <c r="E40" t="s">
        <v>75</v>
      </c>
      <c r="F40">
        <v>4821</v>
      </c>
      <c r="G40" t="s">
        <v>210</v>
      </c>
      <c r="H40">
        <v>2017</v>
      </c>
      <c r="I40">
        <v>2017</v>
      </c>
      <c r="K40" s="1">
        <v>43235</v>
      </c>
      <c r="M40" s="1">
        <v>42870</v>
      </c>
      <c r="N40">
        <v>47</v>
      </c>
      <c r="O40" t="s">
        <v>584</v>
      </c>
      <c r="P40" t="s">
        <v>585</v>
      </c>
      <c r="Q40" t="s">
        <v>586</v>
      </c>
      <c r="R40">
        <v>51</v>
      </c>
      <c r="S40">
        <v>4</v>
      </c>
      <c r="T40">
        <v>59</v>
      </c>
      <c r="U40">
        <v>120</v>
      </c>
      <c r="V40">
        <v>52</v>
      </c>
      <c r="W40">
        <v>11</v>
      </c>
      <c r="X40">
        <v>10</v>
      </c>
      <c r="Y40">
        <v>5661220</v>
      </c>
      <c r="Z40">
        <v>649206</v>
      </c>
      <c r="AA40">
        <v>51.083055999999999</v>
      </c>
      <c r="AB40">
        <v>-120.869722</v>
      </c>
      <c r="AC40" t="s">
        <v>587</v>
      </c>
      <c r="AF40" t="s">
        <v>99</v>
      </c>
      <c r="AG40">
        <v>3</v>
      </c>
      <c r="AH40" t="s">
        <v>588</v>
      </c>
      <c r="AI40" t="s">
        <v>589</v>
      </c>
      <c r="AJ40" t="s">
        <v>589</v>
      </c>
      <c r="AK40" t="s">
        <v>590</v>
      </c>
      <c r="AL40" t="s">
        <v>591</v>
      </c>
      <c r="AN40" t="s">
        <v>592</v>
      </c>
      <c r="AO40" t="s">
        <v>87</v>
      </c>
      <c r="AP40" t="s">
        <v>87</v>
      </c>
      <c r="AQ40" t="s">
        <v>593</v>
      </c>
      <c r="AR40" t="s">
        <v>220</v>
      </c>
      <c r="AS40" t="s">
        <v>220</v>
      </c>
      <c r="AT40" t="s">
        <v>220</v>
      </c>
      <c r="AU40" t="s">
        <v>594</v>
      </c>
      <c r="AV40" t="s">
        <v>595</v>
      </c>
      <c r="AW40">
        <v>4499</v>
      </c>
      <c r="AY40">
        <v>1.875</v>
      </c>
      <c r="AZ40">
        <v>2399.4666670000001</v>
      </c>
      <c r="BA40">
        <v>1.474</v>
      </c>
      <c r="BB40">
        <v>3052.2388059999998</v>
      </c>
      <c r="BC40">
        <v>1.25</v>
      </c>
      <c r="BD40">
        <v>3599.2</v>
      </c>
      <c r="BE40" t="s">
        <v>596</v>
      </c>
    </row>
    <row r="41" spans="1:57" x14ac:dyDescent="0.2">
      <c r="A41">
        <v>35843</v>
      </c>
      <c r="B41">
        <v>36864</v>
      </c>
      <c r="C41">
        <v>1</v>
      </c>
      <c r="D41" s="1">
        <v>42890</v>
      </c>
      <c r="E41" t="s">
        <v>93</v>
      </c>
      <c r="F41">
        <v>1886</v>
      </c>
      <c r="G41" t="s">
        <v>597</v>
      </c>
      <c r="H41">
        <v>2017</v>
      </c>
      <c r="I41">
        <v>2017</v>
      </c>
      <c r="K41" s="1">
        <v>43255</v>
      </c>
      <c r="M41" s="1">
        <v>42890</v>
      </c>
      <c r="N41">
        <v>14</v>
      </c>
      <c r="O41" t="s">
        <v>598</v>
      </c>
      <c r="P41" t="s">
        <v>599</v>
      </c>
      <c r="Q41" t="s">
        <v>600</v>
      </c>
      <c r="R41">
        <v>50</v>
      </c>
      <c r="S41">
        <v>0</v>
      </c>
      <c r="T41">
        <v>55</v>
      </c>
      <c r="U41">
        <v>123</v>
      </c>
      <c r="V41">
        <v>5</v>
      </c>
      <c r="W41">
        <v>54</v>
      </c>
      <c r="X41">
        <v>10</v>
      </c>
      <c r="Y41">
        <v>5540334</v>
      </c>
      <c r="Z41">
        <v>492955</v>
      </c>
      <c r="AA41">
        <v>50.015278000000002</v>
      </c>
      <c r="AB41">
        <v>-123.098333</v>
      </c>
      <c r="AC41" t="s">
        <v>299</v>
      </c>
      <c r="AF41" t="s">
        <v>119</v>
      </c>
      <c r="AG41">
        <v>3</v>
      </c>
      <c r="AH41" t="s">
        <v>120</v>
      </c>
      <c r="AI41" t="s">
        <v>121</v>
      </c>
      <c r="AJ41" t="s">
        <v>121</v>
      </c>
      <c r="AK41" t="s">
        <v>601</v>
      </c>
      <c r="AN41" t="s">
        <v>602</v>
      </c>
      <c r="AO41" t="s">
        <v>106</v>
      </c>
      <c r="AP41" t="s">
        <v>106</v>
      </c>
      <c r="AQ41" t="s">
        <v>603</v>
      </c>
      <c r="AR41" t="s">
        <v>278</v>
      </c>
      <c r="AS41" t="s">
        <v>278</v>
      </c>
      <c r="AT41" t="s">
        <v>278</v>
      </c>
      <c r="AU41" t="s">
        <v>305</v>
      </c>
      <c r="AV41" t="s">
        <v>604</v>
      </c>
      <c r="AW41">
        <v>1800</v>
      </c>
      <c r="AY41">
        <v>1.875</v>
      </c>
      <c r="AZ41">
        <v>960</v>
      </c>
      <c r="BA41">
        <v>1.474</v>
      </c>
      <c r="BB41">
        <v>1221.1668930000001</v>
      </c>
      <c r="BC41">
        <v>1.25</v>
      </c>
      <c r="BD41">
        <v>1440</v>
      </c>
      <c r="BE41" t="s">
        <v>605</v>
      </c>
    </row>
    <row r="42" spans="1:57" x14ac:dyDescent="0.2">
      <c r="A42">
        <v>35844</v>
      </c>
      <c r="B42">
        <v>36865</v>
      </c>
      <c r="C42">
        <v>1</v>
      </c>
      <c r="D42" s="1">
        <v>42891</v>
      </c>
      <c r="E42" t="s">
        <v>267</v>
      </c>
      <c r="F42">
        <v>1930</v>
      </c>
      <c r="G42" t="s">
        <v>276</v>
      </c>
      <c r="H42">
        <v>2017</v>
      </c>
      <c r="I42">
        <v>2017</v>
      </c>
      <c r="K42" s="1">
        <v>43256</v>
      </c>
      <c r="M42" s="1">
        <v>42891</v>
      </c>
      <c r="N42">
        <v>21</v>
      </c>
      <c r="O42" t="s">
        <v>606</v>
      </c>
      <c r="P42" t="s">
        <v>607</v>
      </c>
      <c r="Q42" t="s">
        <v>539</v>
      </c>
      <c r="R42">
        <v>48</v>
      </c>
      <c r="S42">
        <v>50</v>
      </c>
      <c r="T42">
        <v>36</v>
      </c>
      <c r="U42">
        <v>123</v>
      </c>
      <c r="V42">
        <v>39</v>
      </c>
      <c r="W42">
        <v>32</v>
      </c>
      <c r="X42">
        <v>10</v>
      </c>
      <c r="Y42">
        <v>5410249</v>
      </c>
      <c r="Z42">
        <v>451656</v>
      </c>
      <c r="AA42">
        <v>48.843333000000001</v>
      </c>
      <c r="AB42">
        <v>-123.65888899999899</v>
      </c>
      <c r="AC42" t="s">
        <v>400</v>
      </c>
      <c r="AD42">
        <v>24</v>
      </c>
      <c r="AF42" t="s">
        <v>119</v>
      </c>
      <c r="AG42">
        <v>4</v>
      </c>
      <c r="AH42" t="s">
        <v>540</v>
      </c>
      <c r="AI42" t="s">
        <v>541</v>
      </c>
      <c r="AJ42" t="s">
        <v>541</v>
      </c>
      <c r="AK42">
        <v>1048927</v>
      </c>
      <c r="AL42" t="s">
        <v>608</v>
      </c>
      <c r="AM42" t="s">
        <v>542</v>
      </c>
      <c r="AN42">
        <v>1048927</v>
      </c>
      <c r="AO42" t="s">
        <v>276</v>
      </c>
      <c r="AP42" t="s">
        <v>276</v>
      </c>
      <c r="AR42" t="s">
        <v>544</v>
      </c>
      <c r="AS42" t="s">
        <v>544</v>
      </c>
      <c r="AT42" t="s">
        <v>544</v>
      </c>
      <c r="AU42" t="s">
        <v>406</v>
      </c>
      <c r="AV42" t="s">
        <v>609</v>
      </c>
      <c r="AW42">
        <v>3080</v>
      </c>
      <c r="AY42">
        <v>1.875</v>
      </c>
      <c r="AZ42">
        <v>1642.666667</v>
      </c>
      <c r="BA42">
        <v>1.474</v>
      </c>
      <c r="BB42">
        <v>2089.5522390000001</v>
      </c>
      <c r="BC42">
        <v>1.25</v>
      </c>
      <c r="BD42">
        <v>2464</v>
      </c>
      <c r="BE42" t="s">
        <v>610</v>
      </c>
    </row>
    <row r="43" spans="1:57" x14ac:dyDescent="0.2">
      <c r="A43">
        <v>35846</v>
      </c>
      <c r="B43">
        <v>36867</v>
      </c>
      <c r="C43">
        <v>1</v>
      </c>
      <c r="D43" s="1">
        <v>42893</v>
      </c>
      <c r="E43" t="s">
        <v>196</v>
      </c>
      <c r="F43">
        <v>1114</v>
      </c>
      <c r="G43" t="s">
        <v>611</v>
      </c>
      <c r="H43">
        <v>2017</v>
      </c>
      <c r="I43">
        <v>2017</v>
      </c>
      <c r="K43" s="1">
        <v>43258</v>
      </c>
      <c r="M43" s="1">
        <v>42893</v>
      </c>
      <c r="N43">
        <v>36</v>
      </c>
      <c r="O43" t="s">
        <v>612</v>
      </c>
      <c r="P43" t="s">
        <v>613</v>
      </c>
      <c r="Q43" t="s">
        <v>614</v>
      </c>
      <c r="R43">
        <v>49</v>
      </c>
      <c r="S43">
        <v>42</v>
      </c>
      <c r="T43">
        <v>52</v>
      </c>
      <c r="U43">
        <v>116</v>
      </c>
      <c r="V43">
        <v>17</v>
      </c>
      <c r="W43">
        <v>12</v>
      </c>
      <c r="X43">
        <v>11</v>
      </c>
      <c r="Y43">
        <v>5507126</v>
      </c>
      <c r="Z43">
        <v>551424</v>
      </c>
      <c r="AA43">
        <v>49.714444</v>
      </c>
      <c r="AB43">
        <v>-116.28666699999999</v>
      </c>
      <c r="AC43" t="s">
        <v>615</v>
      </c>
      <c r="AD43">
        <v>1</v>
      </c>
      <c r="AF43" t="s">
        <v>152</v>
      </c>
      <c r="AG43">
        <v>4</v>
      </c>
      <c r="AH43" t="s">
        <v>186</v>
      </c>
      <c r="AI43" t="s">
        <v>187</v>
      </c>
      <c r="AJ43" t="s">
        <v>187</v>
      </c>
      <c r="AK43">
        <v>1052391</v>
      </c>
      <c r="AM43" t="s">
        <v>231</v>
      </c>
      <c r="AN43">
        <v>1052391</v>
      </c>
      <c r="AO43" t="s">
        <v>204</v>
      </c>
      <c r="AP43" t="s">
        <v>204</v>
      </c>
      <c r="AR43" t="s">
        <v>616</v>
      </c>
      <c r="AS43" t="s">
        <v>616</v>
      </c>
      <c r="AT43" t="s">
        <v>616</v>
      </c>
      <c r="AU43" t="s">
        <v>617</v>
      </c>
      <c r="AV43" t="s">
        <v>618</v>
      </c>
      <c r="AW43">
        <v>4725</v>
      </c>
      <c r="AY43">
        <v>1.875</v>
      </c>
      <c r="AZ43">
        <v>2520</v>
      </c>
      <c r="BA43">
        <v>1.474</v>
      </c>
      <c r="BB43">
        <v>3205.5630940000001</v>
      </c>
      <c r="BC43">
        <v>1.25</v>
      </c>
      <c r="BD43">
        <v>3780</v>
      </c>
      <c r="BE43" t="s">
        <v>619</v>
      </c>
    </row>
    <row r="44" spans="1:57" x14ac:dyDescent="0.2">
      <c r="A44">
        <v>35848</v>
      </c>
      <c r="B44">
        <v>36869</v>
      </c>
      <c r="C44">
        <v>1</v>
      </c>
      <c r="D44" s="1">
        <v>42895</v>
      </c>
      <c r="E44" t="s">
        <v>93</v>
      </c>
      <c r="F44">
        <v>1405</v>
      </c>
      <c r="G44" t="s">
        <v>324</v>
      </c>
      <c r="H44">
        <v>2017</v>
      </c>
      <c r="I44">
        <v>2017</v>
      </c>
      <c r="K44" s="1">
        <v>43260</v>
      </c>
      <c r="M44" s="1">
        <v>42895</v>
      </c>
      <c r="N44">
        <v>14</v>
      </c>
      <c r="O44" t="s">
        <v>620</v>
      </c>
      <c r="P44" t="s">
        <v>621</v>
      </c>
      <c r="Q44" t="s">
        <v>622</v>
      </c>
      <c r="R44">
        <v>49</v>
      </c>
      <c r="S44">
        <v>30</v>
      </c>
      <c r="T44">
        <v>38</v>
      </c>
      <c r="U44">
        <v>121</v>
      </c>
      <c r="V44">
        <v>56</v>
      </c>
      <c r="W44">
        <v>33</v>
      </c>
      <c r="X44">
        <v>10</v>
      </c>
      <c r="Y44">
        <v>5484752</v>
      </c>
      <c r="Z44">
        <v>576554</v>
      </c>
      <c r="AA44">
        <v>49.510556000000001</v>
      </c>
      <c r="AB44">
        <v>-121.9425</v>
      </c>
      <c r="AC44" t="s">
        <v>623</v>
      </c>
      <c r="AD44">
        <v>20</v>
      </c>
      <c r="AF44" t="s">
        <v>119</v>
      </c>
      <c r="AG44">
        <v>4</v>
      </c>
      <c r="AH44" t="s">
        <v>168</v>
      </c>
      <c r="AI44" t="s">
        <v>169</v>
      </c>
      <c r="AJ44" t="s">
        <v>169</v>
      </c>
      <c r="AK44">
        <v>1042282</v>
      </c>
      <c r="AM44" t="s">
        <v>403</v>
      </c>
      <c r="AN44">
        <v>1042282</v>
      </c>
      <c r="AO44" t="s">
        <v>106</v>
      </c>
      <c r="AP44" t="s">
        <v>106</v>
      </c>
      <c r="AR44" t="s">
        <v>278</v>
      </c>
      <c r="AS44" t="s">
        <v>278</v>
      </c>
      <c r="AT44" t="s">
        <v>278</v>
      </c>
      <c r="AU44" t="s">
        <v>624</v>
      </c>
      <c r="AV44" t="s">
        <v>625</v>
      </c>
      <c r="AW44">
        <v>1400</v>
      </c>
      <c r="AY44">
        <v>1.875</v>
      </c>
      <c r="AZ44">
        <v>746.66666669999995</v>
      </c>
      <c r="BA44">
        <v>1.474</v>
      </c>
      <c r="BB44">
        <v>949.79647220000004</v>
      </c>
      <c r="BC44">
        <v>1.25</v>
      </c>
      <c r="BD44">
        <v>1120</v>
      </c>
      <c r="BE44" t="s">
        <v>626</v>
      </c>
    </row>
    <row r="45" spans="1:57" x14ac:dyDescent="0.2">
      <c r="A45">
        <v>35849</v>
      </c>
      <c r="B45">
        <v>36871</v>
      </c>
      <c r="C45">
        <v>1</v>
      </c>
      <c r="D45" s="1">
        <v>42898</v>
      </c>
      <c r="E45" t="s">
        <v>93</v>
      </c>
      <c r="F45">
        <v>4493</v>
      </c>
      <c r="G45" t="s">
        <v>324</v>
      </c>
      <c r="H45">
        <v>2017</v>
      </c>
      <c r="I45">
        <v>2017</v>
      </c>
      <c r="K45" s="1">
        <v>43263</v>
      </c>
      <c r="M45" s="1">
        <v>42898</v>
      </c>
      <c r="N45">
        <v>15</v>
      </c>
      <c r="O45" t="s">
        <v>627</v>
      </c>
      <c r="P45" t="s">
        <v>628</v>
      </c>
      <c r="Q45" t="s">
        <v>629</v>
      </c>
      <c r="R45">
        <v>53</v>
      </c>
      <c r="S45">
        <v>4</v>
      </c>
      <c r="T45">
        <v>7</v>
      </c>
      <c r="U45">
        <v>122</v>
      </c>
      <c r="V45">
        <v>35</v>
      </c>
      <c r="W45">
        <v>54</v>
      </c>
      <c r="X45">
        <v>10</v>
      </c>
      <c r="Y45">
        <v>5879978</v>
      </c>
      <c r="Z45">
        <v>526913</v>
      </c>
      <c r="AA45">
        <v>53.068610999999997</v>
      </c>
      <c r="AB45">
        <v>-122.598333</v>
      </c>
      <c r="AC45" t="s">
        <v>630</v>
      </c>
      <c r="AF45" t="s">
        <v>202</v>
      </c>
      <c r="AG45">
        <v>3</v>
      </c>
      <c r="AH45" t="s">
        <v>313</v>
      </c>
      <c r="AI45" t="s">
        <v>314</v>
      </c>
      <c r="AJ45" t="s">
        <v>314</v>
      </c>
      <c r="AK45">
        <v>1052503</v>
      </c>
      <c r="AL45" t="s">
        <v>631</v>
      </c>
      <c r="AN45">
        <v>1052503</v>
      </c>
      <c r="AO45" t="s">
        <v>106</v>
      </c>
      <c r="AP45" t="s">
        <v>106</v>
      </c>
      <c r="AQ45">
        <v>36137</v>
      </c>
      <c r="AR45" t="s">
        <v>632</v>
      </c>
      <c r="AS45" t="s">
        <v>632</v>
      </c>
      <c r="AT45" t="s">
        <v>633</v>
      </c>
      <c r="AU45" t="s">
        <v>634</v>
      </c>
      <c r="AV45" t="s">
        <v>635</v>
      </c>
      <c r="AW45">
        <v>4500</v>
      </c>
      <c r="AY45">
        <v>1.875</v>
      </c>
      <c r="AZ45">
        <v>2400</v>
      </c>
      <c r="BA45">
        <v>1.474</v>
      </c>
      <c r="BB45">
        <v>3052.9172319999998</v>
      </c>
      <c r="BC45">
        <v>1.25</v>
      </c>
      <c r="BD45">
        <v>3600</v>
      </c>
      <c r="BE45" t="s">
        <v>636</v>
      </c>
    </row>
    <row r="46" spans="1:57" x14ac:dyDescent="0.2">
      <c r="A46">
        <v>35852</v>
      </c>
      <c r="B46">
        <v>36875</v>
      </c>
      <c r="C46">
        <v>1</v>
      </c>
      <c r="D46" s="1">
        <v>42908</v>
      </c>
      <c r="E46" t="s">
        <v>637</v>
      </c>
      <c r="F46">
        <v>7257</v>
      </c>
      <c r="G46" t="s">
        <v>638</v>
      </c>
      <c r="H46">
        <v>2017</v>
      </c>
      <c r="I46">
        <v>2017</v>
      </c>
      <c r="K46" s="1">
        <v>43273</v>
      </c>
      <c r="M46" s="1">
        <v>42908</v>
      </c>
      <c r="N46">
        <v>50</v>
      </c>
      <c r="O46" t="s">
        <v>639</v>
      </c>
      <c r="P46" t="s">
        <v>640</v>
      </c>
      <c r="Q46" t="s">
        <v>641</v>
      </c>
      <c r="R46">
        <v>49</v>
      </c>
      <c r="S46">
        <v>26</v>
      </c>
      <c r="T46">
        <v>59</v>
      </c>
      <c r="U46">
        <v>121</v>
      </c>
      <c r="V46">
        <v>15</v>
      </c>
      <c r="W46">
        <v>46</v>
      </c>
      <c r="X46">
        <v>10</v>
      </c>
      <c r="Y46">
        <v>5478902</v>
      </c>
      <c r="Z46">
        <v>625914</v>
      </c>
      <c r="AA46">
        <v>49.449721999999902</v>
      </c>
      <c r="AB46">
        <v>-121.262778</v>
      </c>
      <c r="AC46" t="s">
        <v>642</v>
      </c>
      <c r="AD46">
        <v>19</v>
      </c>
      <c r="AF46" t="s">
        <v>119</v>
      </c>
      <c r="AG46">
        <v>3</v>
      </c>
      <c r="AH46" t="s">
        <v>168</v>
      </c>
      <c r="AI46" t="s">
        <v>169</v>
      </c>
      <c r="AJ46" t="s">
        <v>169</v>
      </c>
      <c r="AK46" t="s">
        <v>643</v>
      </c>
      <c r="AL46" t="s">
        <v>644</v>
      </c>
      <c r="AM46" t="s">
        <v>366</v>
      </c>
      <c r="AN46" t="s">
        <v>645</v>
      </c>
      <c r="AO46" t="s">
        <v>646</v>
      </c>
      <c r="AP46" t="s">
        <v>647</v>
      </c>
      <c r="AQ46" t="s">
        <v>648</v>
      </c>
      <c r="AR46" t="s">
        <v>220</v>
      </c>
      <c r="AS46" t="s">
        <v>220</v>
      </c>
      <c r="AT46" t="s">
        <v>220</v>
      </c>
      <c r="AU46" t="s">
        <v>649</v>
      </c>
      <c r="AV46" t="s">
        <v>650</v>
      </c>
      <c r="AW46">
        <v>6418</v>
      </c>
      <c r="AY46">
        <v>1.875</v>
      </c>
      <c r="AZ46">
        <v>3422.9333329999999</v>
      </c>
      <c r="BA46">
        <v>1.474</v>
      </c>
      <c r="BB46">
        <v>4354.1383990000004</v>
      </c>
      <c r="BC46">
        <v>1.25</v>
      </c>
      <c r="BD46">
        <v>5134.3999999999996</v>
      </c>
      <c r="BE46" t="s">
        <v>651</v>
      </c>
    </row>
    <row r="47" spans="1:57" x14ac:dyDescent="0.2">
      <c r="A47">
        <v>35856</v>
      </c>
      <c r="B47">
        <v>36880</v>
      </c>
      <c r="C47">
        <v>1</v>
      </c>
      <c r="D47" s="1">
        <v>42862</v>
      </c>
      <c r="E47" t="s">
        <v>196</v>
      </c>
      <c r="F47">
        <v>23241</v>
      </c>
      <c r="G47" t="s">
        <v>652</v>
      </c>
      <c r="H47">
        <v>2017</v>
      </c>
      <c r="I47">
        <v>2017</v>
      </c>
      <c r="K47" s="1">
        <v>43227</v>
      </c>
      <c r="M47" s="1">
        <v>42862</v>
      </c>
      <c r="N47">
        <v>31</v>
      </c>
      <c r="O47" t="s">
        <v>653</v>
      </c>
      <c r="P47" t="s">
        <v>487</v>
      </c>
      <c r="Q47" t="s">
        <v>654</v>
      </c>
      <c r="R47">
        <v>54</v>
      </c>
      <c r="S47">
        <v>45</v>
      </c>
      <c r="T47">
        <v>6</v>
      </c>
      <c r="U47">
        <v>124</v>
      </c>
      <c r="V47">
        <v>26</v>
      </c>
      <c r="W47">
        <v>54</v>
      </c>
      <c r="X47">
        <v>10</v>
      </c>
      <c r="Y47">
        <v>6068120</v>
      </c>
      <c r="Z47">
        <v>406784</v>
      </c>
      <c r="AA47">
        <v>54.751666999999998</v>
      </c>
      <c r="AB47">
        <v>-124.44833300000001</v>
      </c>
      <c r="AC47" t="s">
        <v>312</v>
      </c>
      <c r="AF47" t="s">
        <v>202</v>
      </c>
      <c r="AG47">
        <v>3</v>
      </c>
      <c r="AH47" t="s">
        <v>62</v>
      </c>
      <c r="AI47" t="s">
        <v>63</v>
      </c>
      <c r="AJ47" t="s">
        <v>63</v>
      </c>
      <c r="AK47" t="s">
        <v>655</v>
      </c>
      <c r="AL47" t="s">
        <v>656</v>
      </c>
      <c r="AN47" t="s">
        <v>657</v>
      </c>
      <c r="AO47" t="s">
        <v>204</v>
      </c>
      <c r="AP47" t="s">
        <v>204</v>
      </c>
      <c r="AQ47" t="s">
        <v>658</v>
      </c>
      <c r="AR47" t="s">
        <v>659</v>
      </c>
      <c r="AS47" t="s">
        <v>659</v>
      </c>
      <c r="AT47" t="s">
        <v>660</v>
      </c>
      <c r="AU47" t="s">
        <v>321</v>
      </c>
      <c r="AV47" t="s">
        <v>661</v>
      </c>
      <c r="AW47">
        <v>23400</v>
      </c>
      <c r="AY47">
        <v>1.875</v>
      </c>
      <c r="AZ47">
        <v>12480</v>
      </c>
      <c r="BA47">
        <v>1.474</v>
      </c>
      <c r="BB47">
        <v>15875.169609999901</v>
      </c>
      <c r="BC47">
        <v>1.25</v>
      </c>
      <c r="BD47">
        <v>18720</v>
      </c>
      <c r="BE47" t="s">
        <v>662</v>
      </c>
    </row>
    <row r="48" spans="1:57" x14ac:dyDescent="0.2">
      <c r="A48">
        <v>35861</v>
      </c>
      <c r="B48">
        <v>36885</v>
      </c>
      <c r="C48">
        <v>1</v>
      </c>
      <c r="D48" s="1">
        <v>42919</v>
      </c>
      <c r="E48" t="s">
        <v>75</v>
      </c>
      <c r="F48">
        <v>6120</v>
      </c>
      <c r="G48" t="s">
        <v>663</v>
      </c>
      <c r="H48">
        <v>2017</v>
      </c>
      <c r="I48">
        <v>2017</v>
      </c>
      <c r="K48" s="1">
        <v>43284</v>
      </c>
      <c r="M48" s="1">
        <v>42919</v>
      </c>
      <c r="N48">
        <v>37</v>
      </c>
      <c r="O48" t="s">
        <v>664</v>
      </c>
      <c r="P48" t="s">
        <v>665</v>
      </c>
      <c r="Q48" t="s">
        <v>666</v>
      </c>
      <c r="R48">
        <v>50</v>
      </c>
      <c r="S48">
        <v>14</v>
      </c>
      <c r="T48">
        <v>38</v>
      </c>
      <c r="U48">
        <v>121</v>
      </c>
      <c r="V48">
        <v>3</v>
      </c>
      <c r="W48">
        <v>55</v>
      </c>
      <c r="X48">
        <v>10</v>
      </c>
      <c r="Y48">
        <v>5567539</v>
      </c>
      <c r="Z48">
        <v>637948</v>
      </c>
      <c r="AA48">
        <v>50.243889000000003</v>
      </c>
      <c r="AB48">
        <v>-121.06527800000001</v>
      </c>
      <c r="AC48" t="s">
        <v>667</v>
      </c>
      <c r="AF48" t="s">
        <v>99</v>
      </c>
      <c r="AG48">
        <v>3</v>
      </c>
      <c r="AH48" t="s">
        <v>137</v>
      </c>
      <c r="AI48" t="s">
        <v>138</v>
      </c>
      <c r="AJ48" t="s">
        <v>138</v>
      </c>
      <c r="AK48" t="s">
        <v>668</v>
      </c>
      <c r="AL48" t="s">
        <v>669</v>
      </c>
      <c r="AN48" t="s">
        <v>670</v>
      </c>
      <c r="AO48" t="s">
        <v>87</v>
      </c>
      <c r="AP48" t="s">
        <v>87</v>
      </c>
      <c r="AQ48" t="s">
        <v>671</v>
      </c>
      <c r="AR48" t="s">
        <v>220</v>
      </c>
      <c r="AS48" t="s">
        <v>220</v>
      </c>
      <c r="AT48" t="s">
        <v>220</v>
      </c>
      <c r="AU48" t="s">
        <v>672</v>
      </c>
      <c r="AV48" t="s">
        <v>673</v>
      </c>
      <c r="AW48">
        <v>5480</v>
      </c>
      <c r="AY48">
        <v>1.875</v>
      </c>
      <c r="AZ48">
        <v>2922.666667</v>
      </c>
      <c r="BA48">
        <v>1.474</v>
      </c>
      <c r="BB48">
        <v>3717.7747629999999</v>
      </c>
      <c r="BC48">
        <v>1.25</v>
      </c>
      <c r="BD48">
        <v>4384</v>
      </c>
      <c r="BE48" t="s">
        <v>674</v>
      </c>
    </row>
    <row r="49" spans="1:57" x14ac:dyDescent="0.2">
      <c r="A49">
        <v>35863</v>
      </c>
      <c r="B49">
        <v>36887</v>
      </c>
      <c r="C49">
        <v>1</v>
      </c>
      <c r="D49" s="1">
        <v>42924</v>
      </c>
      <c r="E49" t="s">
        <v>75</v>
      </c>
      <c r="F49">
        <v>8524</v>
      </c>
      <c r="G49" t="s">
        <v>675</v>
      </c>
      <c r="H49">
        <v>2017</v>
      </c>
      <c r="I49">
        <v>2017</v>
      </c>
      <c r="K49" s="1">
        <v>43289</v>
      </c>
      <c r="M49" s="1">
        <v>42924</v>
      </c>
      <c r="N49">
        <v>45</v>
      </c>
      <c r="O49" t="s">
        <v>676</v>
      </c>
      <c r="P49" t="s">
        <v>677</v>
      </c>
      <c r="Q49" t="s">
        <v>678</v>
      </c>
      <c r="R49">
        <v>50</v>
      </c>
      <c r="S49">
        <v>7</v>
      </c>
      <c r="T49">
        <v>41</v>
      </c>
      <c r="U49">
        <v>127</v>
      </c>
      <c r="V49">
        <v>17</v>
      </c>
      <c r="W49">
        <v>14</v>
      </c>
      <c r="X49">
        <v>9</v>
      </c>
      <c r="Y49">
        <v>5554273</v>
      </c>
      <c r="Z49">
        <v>622420</v>
      </c>
      <c r="AA49">
        <v>50.128056000000001</v>
      </c>
      <c r="AB49">
        <v>-127.287222</v>
      </c>
      <c r="AC49" t="s">
        <v>679</v>
      </c>
      <c r="AD49">
        <v>29</v>
      </c>
      <c r="AF49" t="s">
        <v>119</v>
      </c>
      <c r="AG49">
        <v>3</v>
      </c>
      <c r="AH49" t="s">
        <v>680</v>
      </c>
      <c r="AI49" t="s">
        <v>681</v>
      </c>
      <c r="AJ49" t="s">
        <v>681</v>
      </c>
      <c r="AK49" t="s">
        <v>682</v>
      </c>
      <c r="AL49" t="s">
        <v>683</v>
      </c>
      <c r="AM49" t="s">
        <v>684</v>
      </c>
      <c r="AN49" t="s">
        <v>685</v>
      </c>
      <c r="AO49" t="s">
        <v>87</v>
      </c>
      <c r="AP49" t="s">
        <v>87</v>
      </c>
      <c r="AQ49" t="s">
        <v>686</v>
      </c>
      <c r="AR49" t="s">
        <v>220</v>
      </c>
      <c r="AS49" t="s">
        <v>220</v>
      </c>
      <c r="AT49" t="s">
        <v>220</v>
      </c>
      <c r="AU49" t="s">
        <v>687</v>
      </c>
      <c r="AV49" t="s">
        <v>688</v>
      </c>
      <c r="AW49">
        <v>8810</v>
      </c>
      <c r="AY49">
        <v>1.875</v>
      </c>
      <c r="AZ49">
        <v>4698.6666670000004</v>
      </c>
      <c r="BA49">
        <v>1.474</v>
      </c>
      <c r="BB49">
        <v>5976.9335140000003</v>
      </c>
      <c r="BC49">
        <v>1.25</v>
      </c>
      <c r="BD49">
        <v>7048</v>
      </c>
      <c r="BE49" t="s">
        <v>689</v>
      </c>
    </row>
    <row r="50" spans="1:57" x14ac:dyDescent="0.2">
      <c r="A50">
        <v>35864</v>
      </c>
      <c r="B50">
        <v>36888</v>
      </c>
      <c r="C50">
        <v>1</v>
      </c>
      <c r="D50" s="1">
        <v>42924</v>
      </c>
      <c r="E50" t="s">
        <v>267</v>
      </c>
      <c r="F50">
        <v>425</v>
      </c>
      <c r="G50" t="s">
        <v>690</v>
      </c>
      <c r="H50">
        <v>2017</v>
      </c>
      <c r="I50">
        <v>2017</v>
      </c>
      <c r="K50" s="1">
        <v>43289</v>
      </c>
      <c r="M50" s="1">
        <v>42924</v>
      </c>
      <c r="N50">
        <v>12</v>
      </c>
      <c r="O50" t="s">
        <v>691</v>
      </c>
      <c r="P50" t="s">
        <v>607</v>
      </c>
      <c r="Q50" t="s">
        <v>539</v>
      </c>
      <c r="R50">
        <v>48</v>
      </c>
      <c r="S50">
        <v>51</v>
      </c>
      <c r="T50">
        <v>48</v>
      </c>
      <c r="U50">
        <v>123</v>
      </c>
      <c r="V50">
        <v>40</v>
      </c>
      <c r="W50">
        <v>46</v>
      </c>
      <c r="X50">
        <v>10</v>
      </c>
      <c r="Y50">
        <v>5412486</v>
      </c>
      <c r="Z50">
        <v>450168</v>
      </c>
      <c r="AA50">
        <v>48.863332999999997</v>
      </c>
      <c r="AB50">
        <v>-123.67944399999899</v>
      </c>
      <c r="AC50" t="s">
        <v>692</v>
      </c>
      <c r="AF50" t="s">
        <v>119</v>
      </c>
      <c r="AG50">
        <v>4</v>
      </c>
      <c r="AH50" t="s">
        <v>540</v>
      </c>
      <c r="AI50" t="s">
        <v>541</v>
      </c>
      <c r="AJ50" t="s">
        <v>541</v>
      </c>
      <c r="AK50" t="s">
        <v>693</v>
      </c>
      <c r="AL50" t="s">
        <v>694</v>
      </c>
      <c r="AN50" t="s">
        <v>693</v>
      </c>
      <c r="AO50" t="s">
        <v>276</v>
      </c>
      <c r="AP50" t="s">
        <v>276</v>
      </c>
      <c r="AR50" t="s">
        <v>543</v>
      </c>
      <c r="AS50" t="s">
        <v>544</v>
      </c>
      <c r="AT50" t="s">
        <v>544</v>
      </c>
      <c r="AU50" t="s">
        <v>695</v>
      </c>
      <c r="AV50" t="s">
        <v>696</v>
      </c>
      <c r="AW50">
        <v>1005</v>
      </c>
      <c r="AY50">
        <v>1.875</v>
      </c>
      <c r="AZ50">
        <v>536</v>
      </c>
      <c r="BA50">
        <v>1.474</v>
      </c>
      <c r="BB50">
        <v>681.81818180000005</v>
      </c>
      <c r="BC50">
        <v>1.25</v>
      </c>
      <c r="BD50">
        <v>804</v>
      </c>
      <c r="BE50" t="s">
        <v>697</v>
      </c>
    </row>
    <row r="51" spans="1:57" x14ac:dyDescent="0.2">
      <c r="A51">
        <v>35865</v>
      </c>
      <c r="B51">
        <v>36889</v>
      </c>
      <c r="C51">
        <v>1</v>
      </c>
      <c r="D51" s="1">
        <v>42925</v>
      </c>
      <c r="E51" t="s">
        <v>267</v>
      </c>
      <c r="F51">
        <v>963</v>
      </c>
      <c r="G51" t="s">
        <v>698</v>
      </c>
      <c r="H51">
        <v>2017</v>
      </c>
      <c r="I51">
        <v>2017</v>
      </c>
      <c r="K51" s="1">
        <v>43290</v>
      </c>
      <c r="M51" s="1">
        <v>42925</v>
      </c>
      <c r="N51">
        <v>16</v>
      </c>
      <c r="O51" t="s">
        <v>699</v>
      </c>
      <c r="P51" t="s">
        <v>607</v>
      </c>
      <c r="Q51" t="s">
        <v>539</v>
      </c>
      <c r="R51">
        <v>48</v>
      </c>
      <c r="S51">
        <v>51</v>
      </c>
      <c r="T51">
        <v>29</v>
      </c>
      <c r="U51">
        <v>123</v>
      </c>
      <c r="V51">
        <v>41</v>
      </c>
      <c r="W51">
        <v>15</v>
      </c>
      <c r="X51">
        <v>10</v>
      </c>
      <c r="Y51">
        <v>5411905</v>
      </c>
      <c r="Z51">
        <v>449572</v>
      </c>
      <c r="AA51">
        <v>48.858055999999998</v>
      </c>
      <c r="AB51">
        <v>-123.6875</v>
      </c>
      <c r="AC51" t="s">
        <v>400</v>
      </c>
      <c r="AF51" t="s">
        <v>119</v>
      </c>
      <c r="AG51">
        <v>4</v>
      </c>
      <c r="AH51" t="s">
        <v>540</v>
      </c>
      <c r="AI51" t="s">
        <v>541</v>
      </c>
      <c r="AJ51" t="s">
        <v>541</v>
      </c>
      <c r="AK51" t="s">
        <v>700</v>
      </c>
      <c r="AL51" t="s">
        <v>701</v>
      </c>
      <c r="AN51" t="s">
        <v>700</v>
      </c>
      <c r="AO51" t="s">
        <v>276</v>
      </c>
      <c r="AP51" t="s">
        <v>276</v>
      </c>
      <c r="AR51" t="s">
        <v>543</v>
      </c>
      <c r="AS51" t="s">
        <v>544</v>
      </c>
      <c r="AT51" t="s">
        <v>544</v>
      </c>
      <c r="AU51" t="s">
        <v>406</v>
      </c>
      <c r="AV51" t="s">
        <v>702</v>
      </c>
      <c r="AW51">
        <v>1350</v>
      </c>
      <c r="AY51">
        <v>1.875</v>
      </c>
      <c r="AZ51">
        <v>720</v>
      </c>
      <c r="BA51">
        <v>1.474</v>
      </c>
      <c r="BB51">
        <v>915.87516960000005</v>
      </c>
      <c r="BC51">
        <v>1.25</v>
      </c>
      <c r="BD51">
        <v>1080</v>
      </c>
      <c r="BE51" t="s">
        <v>703</v>
      </c>
    </row>
    <row r="52" spans="1:57" x14ac:dyDescent="0.2">
      <c r="A52">
        <v>35866</v>
      </c>
      <c r="B52">
        <v>36890</v>
      </c>
      <c r="C52">
        <v>1</v>
      </c>
      <c r="D52" s="1">
        <v>42925</v>
      </c>
      <c r="E52" t="s">
        <v>267</v>
      </c>
      <c r="F52">
        <v>425</v>
      </c>
      <c r="G52" t="s">
        <v>704</v>
      </c>
      <c r="H52">
        <v>2017</v>
      </c>
      <c r="I52">
        <v>2017</v>
      </c>
      <c r="K52" s="1">
        <v>43290</v>
      </c>
      <c r="M52" s="1">
        <v>42925</v>
      </c>
      <c r="N52">
        <v>15</v>
      </c>
      <c r="O52" t="s">
        <v>705</v>
      </c>
      <c r="P52" t="s">
        <v>706</v>
      </c>
      <c r="Q52" t="s">
        <v>707</v>
      </c>
      <c r="R52">
        <v>48</v>
      </c>
      <c r="S52">
        <v>50</v>
      </c>
      <c r="T52">
        <v>8</v>
      </c>
      <c r="U52">
        <v>124</v>
      </c>
      <c r="V52">
        <v>13</v>
      </c>
      <c r="W52">
        <v>25</v>
      </c>
      <c r="X52">
        <v>10</v>
      </c>
      <c r="Y52">
        <v>5409897</v>
      </c>
      <c r="Z52">
        <v>410209</v>
      </c>
      <c r="AA52">
        <v>48.835555999999997</v>
      </c>
      <c r="AB52">
        <v>-124.22361100000001</v>
      </c>
      <c r="AC52" t="s">
        <v>489</v>
      </c>
      <c r="AF52" t="s">
        <v>119</v>
      </c>
      <c r="AG52">
        <v>4</v>
      </c>
      <c r="AH52" t="s">
        <v>540</v>
      </c>
      <c r="AI52" t="s">
        <v>541</v>
      </c>
      <c r="AJ52" t="s">
        <v>541</v>
      </c>
      <c r="AK52" t="s">
        <v>708</v>
      </c>
      <c r="AL52" t="s">
        <v>709</v>
      </c>
      <c r="AN52" t="s">
        <v>708</v>
      </c>
      <c r="AO52" t="s">
        <v>276</v>
      </c>
      <c r="AP52" t="s">
        <v>276</v>
      </c>
      <c r="AR52" t="s">
        <v>543</v>
      </c>
      <c r="AS52" t="s">
        <v>544</v>
      </c>
      <c r="AT52" t="s">
        <v>544</v>
      </c>
      <c r="AU52" t="s">
        <v>496</v>
      </c>
      <c r="AV52" t="s">
        <v>710</v>
      </c>
      <c r="AW52">
        <v>1185</v>
      </c>
      <c r="AY52">
        <v>1.875</v>
      </c>
      <c r="AZ52">
        <v>632</v>
      </c>
      <c r="BA52">
        <v>1.474</v>
      </c>
      <c r="BB52">
        <v>803.93487110000001</v>
      </c>
      <c r="BC52">
        <v>1.25</v>
      </c>
      <c r="BD52">
        <v>948</v>
      </c>
      <c r="BE52" t="s">
        <v>711</v>
      </c>
    </row>
    <row r="53" spans="1:57" x14ac:dyDescent="0.2">
      <c r="A53">
        <v>35867</v>
      </c>
      <c r="B53">
        <v>36891</v>
      </c>
      <c r="C53">
        <v>1</v>
      </c>
      <c r="D53" s="1">
        <v>42927</v>
      </c>
      <c r="E53" t="s">
        <v>75</v>
      </c>
      <c r="F53">
        <v>1450</v>
      </c>
      <c r="G53" t="s">
        <v>712</v>
      </c>
      <c r="H53">
        <v>2017</v>
      </c>
      <c r="I53">
        <v>2017</v>
      </c>
      <c r="K53" s="1">
        <v>43292</v>
      </c>
      <c r="M53" s="1">
        <v>42927</v>
      </c>
      <c r="N53">
        <v>15</v>
      </c>
      <c r="O53" t="s">
        <v>713</v>
      </c>
      <c r="P53" t="s">
        <v>714</v>
      </c>
      <c r="Q53" t="s">
        <v>715</v>
      </c>
      <c r="R53">
        <v>51</v>
      </c>
      <c r="S53">
        <v>15</v>
      </c>
      <c r="T53">
        <v>50</v>
      </c>
      <c r="U53">
        <v>116</v>
      </c>
      <c r="V53">
        <v>42</v>
      </c>
      <c r="W53">
        <v>55</v>
      </c>
      <c r="X53">
        <v>11</v>
      </c>
      <c r="Y53">
        <v>5679206</v>
      </c>
      <c r="Z53">
        <v>519872</v>
      </c>
      <c r="AA53">
        <v>51.263888999999999</v>
      </c>
      <c r="AB53">
        <v>-116.715278</v>
      </c>
      <c r="AC53" t="s">
        <v>716</v>
      </c>
      <c r="AF53" t="s">
        <v>99</v>
      </c>
      <c r="AG53">
        <v>4</v>
      </c>
      <c r="AH53" t="s">
        <v>153</v>
      </c>
      <c r="AI53" t="s">
        <v>154</v>
      </c>
      <c r="AJ53" t="s">
        <v>154</v>
      </c>
      <c r="AK53" t="s">
        <v>717</v>
      </c>
      <c r="AN53" t="s">
        <v>717</v>
      </c>
      <c r="AO53" t="s">
        <v>87</v>
      </c>
      <c r="AP53" t="s">
        <v>87</v>
      </c>
      <c r="AQ53">
        <v>36158</v>
      </c>
      <c r="AR53" t="s">
        <v>718</v>
      </c>
      <c r="AS53" t="s">
        <v>718</v>
      </c>
      <c r="AT53" t="s">
        <v>718</v>
      </c>
      <c r="AU53" t="s">
        <v>719</v>
      </c>
      <c r="AV53" t="s">
        <v>720</v>
      </c>
      <c r="AW53">
        <v>1454.87</v>
      </c>
      <c r="AY53">
        <v>1.875</v>
      </c>
      <c r="AZ53">
        <v>775.93066669999996</v>
      </c>
      <c r="BA53">
        <v>1.474</v>
      </c>
      <c r="BB53">
        <v>987.02170960000001</v>
      </c>
      <c r="BC53">
        <v>1.25</v>
      </c>
      <c r="BD53">
        <v>1163.896</v>
      </c>
      <c r="BE53" t="s">
        <v>721</v>
      </c>
    </row>
    <row r="54" spans="1:57" x14ac:dyDescent="0.2">
      <c r="A54">
        <v>35872</v>
      </c>
      <c r="B54">
        <v>36896</v>
      </c>
      <c r="C54">
        <v>1</v>
      </c>
      <c r="D54" s="1">
        <v>43092</v>
      </c>
      <c r="E54" t="s">
        <v>722</v>
      </c>
      <c r="F54">
        <v>15753</v>
      </c>
      <c r="G54" t="s">
        <v>723</v>
      </c>
      <c r="H54">
        <v>2018</v>
      </c>
      <c r="I54">
        <v>2017</v>
      </c>
      <c r="K54" s="1">
        <v>43457</v>
      </c>
      <c r="M54" s="1">
        <v>43092</v>
      </c>
      <c r="N54">
        <v>59</v>
      </c>
      <c r="O54" t="s">
        <v>724</v>
      </c>
      <c r="P54" t="s">
        <v>725</v>
      </c>
      <c r="Q54" t="s">
        <v>726</v>
      </c>
      <c r="R54">
        <v>58</v>
      </c>
      <c r="S54">
        <v>45</v>
      </c>
      <c r="T54">
        <v>34</v>
      </c>
      <c r="U54">
        <v>130</v>
      </c>
      <c r="V54">
        <v>4</v>
      </c>
      <c r="W54">
        <v>36</v>
      </c>
      <c r="X54">
        <v>9</v>
      </c>
      <c r="Y54">
        <v>6513767</v>
      </c>
      <c r="Z54">
        <v>437714</v>
      </c>
      <c r="AA54">
        <v>58.759443999999903</v>
      </c>
      <c r="AB54">
        <v>-130.07666699999999</v>
      </c>
      <c r="AC54" t="s">
        <v>727</v>
      </c>
      <c r="AF54" t="s">
        <v>61</v>
      </c>
      <c r="AG54">
        <v>3</v>
      </c>
      <c r="AH54" t="s">
        <v>414</v>
      </c>
      <c r="AI54" t="s">
        <v>415</v>
      </c>
      <c r="AJ54" t="s">
        <v>415</v>
      </c>
      <c r="AK54" t="s">
        <v>728</v>
      </c>
      <c r="AL54" t="s">
        <v>729</v>
      </c>
      <c r="AN54" t="s">
        <v>730</v>
      </c>
      <c r="AO54" t="s">
        <v>731</v>
      </c>
      <c r="AP54" t="s">
        <v>732</v>
      </c>
      <c r="AQ54" t="s">
        <v>733</v>
      </c>
      <c r="AR54" t="s">
        <v>734</v>
      </c>
      <c r="AS54" t="s">
        <v>734</v>
      </c>
      <c r="AT54" t="s">
        <v>735</v>
      </c>
      <c r="AU54" t="s">
        <v>736</v>
      </c>
      <c r="AV54" t="s">
        <v>737</v>
      </c>
      <c r="AW54">
        <v>16076.28</v>
      </c>
      <c r="AY54">
        <v>1.9259999999999999</v>
      </c>
      <c r="AZ54">
        <v>8346.9781930000008</v>
      </c>
      <c r="BA54">
        <v>1.514</v>
      </c>
      <c r="BB54">
        <v>10618.4148</v>
      </c>
      <c r="BC54">
        <v>1.284</v>
      </c>
      <c r="BD54">
        <v>12520.467290000001</v>
      </c>
      <c r="BE54" t="s">
        <v>738</v>
      </c>
    </row>
    <row r="55" spans="1:57" x14ac:dyDescent="0.2">
      <c r="A55">
        <v>35873</v>
      </c>
      <c r="B55">
        <v>36897</v>
      </c>
      <c r="C55">
        <v>1</v>
      </c>
      <c r="D55" s="1">
        <v>43098</v>
      </c>
      <c r="E55" t="s">
        <v>739</v>
      </c>
      <c r="F55">
        <v>8857</v>
      </c>
      <c r="G55" t="s">
        <v>740</v>
      </c>
      <c r="H55">
        <v>2018</v>
      </c>
      <c r="I55">
        <v>2017</v>
      </c>
      <c r="K55" s="1">
        <v>43463</v>
      </c>
      <c r="M55" s="1">
        <v>43098</v>
      </c>
      <c r="N55">
        <v>56</v>
      </c>
      <c r="O55" t="s">
        <v>741</v>
      </c>
      <c r="P55" t="s">
        <v>742</v>
      </c>
      <c r="Q55" t="s">
        <v>743</v>
      </c>
      <c r="R55">
        <v>54</v>
      </c>
      <c r="S55">
        <v>49</v>
      </c>
      <c r="T55">
        <v>48</v>
      </c>
      <c r="U55">
        <v>124</v>
      </c>
      <c r="V55">
        <v>43</v>
      </c>
      <c r="W55">
        <v>35</v>
      </c>
      <c r="X55">
        <v>10</v>
      </c>
      <c r="Y55">
        <v>6077240</v>
      </c>
      <c r="Z55">
        <v>389105</v>
      </c>
      <c r="AA55">
        <v>54.83</v>
      </c>
      <c r="AB55">
        <v>-124.726388999999</v>
      </c>
      <c r="AC55" t="s">
        <v>744</v>
      </c>
      <c r="AF55" t="s">
        <v>202</v>
      </c>
      <c r="AG55">
        <v>3</v>
      </c>
      <c r="AH55" t="s">
        <v>62</v>
      </c>
      <c r="AI55" t="s">
        <v>63</v>
      </c>
      <c r="AJ55" t="s">
        <v>63</v>
      </c>
      <c r="AK55" t="s">
        <v>745</v>
      </c>
      <c r="AN55" t="s">
        <v>746</v>
      </c>
      <c r="AO55" t="s">
        <v>747</v>
      </c>
      <c r="AP55" t="s">
        <v>748</v>
      </c>
      <c r="AQ55">
        <v>33325</v>
      </c>
      <c r="AR55" t="s">
        <v>158</v>
      </c>
      <c r="AS55" t="s">
        <v>158</v>
      </c>
      <c r="AT55" t="s">
        <v>158</v>
      </c>
      <c r="AU55" t="s">
        <v>749</v>
      </c>
      <c r="AV55" t="s">
        <v>750</v>
      </c>
      <c r="AW55">
        <v>6271.2</v>
      </c>
      <c r="AY55">
        <v>1.9259999999999999</v>
      </c>
      <c r="AZ55">
        <v>3256.0747660000002</v>
      </c>
      <c r="BA55">
        <v>1.514</v>
      </c>
      <c r="BB55">
        <v>4142.140026</v>
      </c>
      <c r="BC55">
        <v>1.284</v>
      </c>
      <c r="BD55">
        <v>4884.1121499999999</v>
      </c>
      <c r="BE55" t="s">
        <v>751</v>
      </c>
    </row>
    <row r="56" spans="1:57" x14ac:dyDescent="0.2">
      <c r="A56">
        <v>35875</v>
      </c>
      <c r="B56">
        <v>36899</v>
      </c>
      <c r="C56">
        <v>1</v>
      </c>
      <c r="D56" s="1">
        <v>43104</v>
      </c>
      <c r="E56" t="s">
        <v>93</v>
      </c>
      <c r="F56">
        <v>13973</v>
      </c>
      <c r="G56" t="s">
        <v>94</v>
      </c>
      <c r="H56">
        <v>2018</v>
      </c>
      <c r="I56">
        <v>2017</v>
      </c>
      <c r="K56" s="1">
        <v>43469</v>
      </c>
      <c r="M56" s="1">
        <v>43104</v>
      </c>
      <c r="N56">
        <v>36</v>
      </c>
      <c r="O56" t="s">
        <v>95</v>
      </c>
      <c r="P56" t="s">
        <v>96</v>
      </c>
      <c r="Q56" t="s">
        <v>97</v>
      </c>
      <c r="R56">
        <v>50</v>
      </c>
      <c r="S56">
        <v>19</v>
      </c>
      <c r="T56">
        <v>28</v>
      </c>
      <c r="U56">
        <v>120</v>
      </c>
      <c r="V56">
        <v>51</v>
      </c>
      <c r="W56">
        <v>43</v>
      </c>
      <c r="X56">
        <v>10</v>
      </c>
      <c r="Y56">
        <v>5576901</v>
      </c>
      <c r="Z56">
        <v>652191</v>
      </c>
      <c r="AA56">
        <v>50.324444</v>
      </c>
      <c r="AB56">
        <v>-120.86194399999999</v>
      </c>
      <c r="AC56" t="s">
        <v>98</v>
      </c>
      <c r="AD56">
        <v>18</v>
      </c>
      <c r="AF56" t="s">
        <v>99</v>
      </c>
      <c r="AG56">
        <v>3</v>
      </c>
      <c r="AH56" t="s">
        <v>100</v>
      </c>
      <c r="AI56" t="s">
        <v>101</v>
      </c>
      <c r="AJ56" t="s">
        <v>101</v>
      </c>
      <c r="AK56" t="s">
        <v>752</v>
      </c>
      <c r="AL56" t="s">
        <v>753</v>
      </c>
      <c r="AM56" t="s">
        <v>104</v>
      </c>
      <c r="AN56" t="s">
        <v>754</v>
      </c>
      <c r="AO56" t="s">
        <v>106</v>
      </c>
      <c r="AP56" t="s">
        <v>106</v>
      </c>
      <c r="AQ56" t="s">
        <v>755</v>
      </c>
      <c r="AR56" t="s">
        <v>108</v>
      </c>
      <c r="AS56" t="s">
        <v>108</v>
      </c>
      <c r="AT56" t="s">
        <v>109</v>
      </c>
      <c r="AU56" t="s">
        <v>110</v>
      </c>
      <c r="AV56" t="s">
        <v>756</v>
      </c>
      <c r="AW56">
        <v>9354.84</v>
      </c>
      <c r="AY56">
        <v>1.9259999999999999</v>
      </c>
      <c r="AZ56">
        <v>4857.1339559999997</v>
      </c>
      <c r="BA56">
        <v>1.514</v>
      </c>
      <c r="BB56">
        <v>6178.8903570000002</v>
      </c>
      <c r="BC56">
        <v>1.284</v>
      </c>
      <c r="BD56">
        <v>7285.7009349999998</v>
      </c>
      <c r="BE56" t="s">
        <v>757</v>
      </c>
    </row>
    <row r="57" spans="1:57" x14ac:dyDescent="0.2">
      <c r="A57">
        <v>35888</v>
      </c>
      <c r="B57">
        <v>36913</v>
      </c>
      <c r="C57">
        <v>1</v>
      </c>
      <c r="D57" s="1">
        <v>43025</v>
      </c>
      <c r="E57" t="s">
        <v>75</v>
      </c>
      <c r="F57">
        <v>3251</v>
      </c>
      <c r="G57" t="s">
        <v>758</v>
      </c>
      <c r="H57">
        <v>2018</v>
      </c>
      <c r="I57">
        <v>2017</v>
      </c>
      <c r="K57" s="1">
        <v>43390</v>
      </c>
      <c r="M57" s="1">
        <v>43025</v>
      </c>
      <c r="N57">
        <v>18</v>
      </c>
      <c r="O57" t="s">
        <v>759</v>
      </c>
      <c r="P57" t="s">
        <v>760</v>
      </c>
      <c r="Q57" t="s">
        <v>761</v>
      </c>
      <c r="R57">
        <v>49</v>
      </c>
      <c r="S57">
        <v>56</v>
      </c>
      <c r="T57">
        <v>23</v>
      </c>
      <c r="U57">
        <v>116</v>
      </c>
      <c r="V57">
        <v>28</v>
      </c>
      <c r="W57">
        <v>4</v>
      </c>
      <c r="X57">
        <v>11</v>
      </c>
      <c r="Y57">
        <v>5532065</v>
      </c>
      <c r="Z57">
        <v>538190</v>
      </c>
      <c r="AA57">
        <v>49.939721999999897</v>
      </c>
      <c r="AB57">
        <v>-116.467778</v>
      </c>
      <c r="AC57" t="s">
        <v>762</v>
      </c>
      <c r="AD57">
        <v>1</v>
      </c>
      <c r="AF57" t="s">
        <v>152</v>
      </c>
      <c r="AG57">
        <v>3</v>
      </c>
      <c r="AH57" t="s">
        <v>186</v>
      </c>
      <c r="AI57" t="s">
        <v>187</v>
      </c>
      <c r="AJ57" t="s">
        <v>187</v>
      </c>
      <c r="AK57" t="s">
        <v>763</v>
      </c>
      <c r="AL57" t="s">
        <v>764</v>
      </c>
      <c r="AM57" t="s">
        <v>231</v>
      </c>
      <c r="AN57" t="s">
        <v>765</v>
      </c>
      <c r="AO57" t="s">
        <v>87</v>
      </c>
      <c r="AP57" t="s">
        <v>87</v>
      </c>
      <c r="AQ57" t="s">
        <v>766</v>
      </c>
      <c r="AR57" t="s">
        <v>767</v>
      </c>
      <c r="AS57" t="s">
        <v>767</v>
      </c>
      <c r="AT57" t="s">
        <v>767</v>
      </c>
      <c r="AU57" t="s">
        <v>768</v>
      </c>
      <c r="AV57" t="s">
        <v>769</v>
      </c>
      <c r="AW57">
        <v>2550</v>
      </c>
      <c r="AY57">
        <v>1.9259999999999999</v>
      </c>
      <c r="AZ57">
        <v>1323.987539</v>
      </c>
      <c r="BA57">
        <v>1.514</v>
      </c>
      <c r="BB57">
        <v>1684.280053</v>
      </c>
      <c r="BC57">
        <v>1.284</v>
      </c>
      <c r="BD57">
        <v>1985.9813079999999</v>
      </c>
      <c r="BE57" t="s">
        <v>770</v>
      </c>
    </row>
    <row r="58" spans="1:57" x14ac:dyDescent="0.2">
      <c r="A58">
        <v>35889</v>
      </c>
      <c r="B58">
        <v>36914</v>
      </c>
      <c r="C58">
        <v>1</v>
      </c>
      <c r="D58" s="1">
        <v>43038</v>
      </c>
      <c r="E58" t="s">
        <v>739</v>
      </c>
      <c r="F58">
        <v>10446</v>
      </c>
      <c r="G58" t="s">
        <v>771</v>
      </c>
      <c r="H58">
        <v>2018</v>
      </c>
      <c r="I58">
        <v>2017</v>
      </c>
      <c r="K58" s="1">
        <v>43403</v>
      </c>
      <c r="M58" s="1">
        <v>43038</v>
      </c>
      <c r="N58">
        <v>69</v>
      </c>
      <c r="O58" t="s">
        <v>772</v>
      </c>
      <c r="P58" t="s">
        <v>773</v>
      </c>
      <c r="Q58" t="s">
        <v>774</v>
      </c>
      <c r="R58">
        <v>49</v>
      </c>
      <c r="S58">
        <v>16</v>
      </c>
      <c r="T58">
        <v>31</v>
      </c>
      <c r="U58">
        <v>119</v>
      </c>
      <c r="V58">
        <v>52</v>
      </c>
      <c r="W58">
        <v>35</v>
      </c>
      <c r="X58">
        <v>11</v>
      </c>
      <c r="Y58">
        <v>5462039</v>
      </c>
      <c r="Z58">
        <v>290789</v>
      </c>
      <c r="AA58">
        <v>49.275278</v>
      </c>
      <c r="AB58">
        <v>-119.87638899999899</v>
      </c>
      <c r="AC58" t="s">
        <v>775</v>
      </c>
      <c r="AD58">
        <v>11</v>
      </c>
      <c r="AF58" t="s">
        <v>99</v>
      </c>
      <c r="AG58">
        <v>3</v>
      </c>
      <c r="AH58" t="s">
        <v>776</v>
      </c>
      <c r="AI58" t="s">
        <v>777</v>
      </c>
      <c r="AJ58" t="s">
        <v>777</v>
      </c>
      <c r="AK58" t="s">
        <v>778</v>
      </c>
      <c r="AL58" t="s">
        <v>779</v>
      </c>
      <c r="AM58" t="s">
        <v>780</v>
      </c>
      <c r="AN58" t="s">
        <v>781</v>
      </c>
      <c r="AO58" t="s">
        <v>747</v>
      </c>
      <c r="AP58" t="s">
        <v>748</v>
      </c>
      <c r="AQ58" t="s">
        <v>782</v>
      </c>
      <c r="AR58" t="s">
        <v>158</v>
      </c>
      <c r="AS58" t="s">
        <v>158</v>
      </c>
      <c r="AT58" t="s">
        <v>158</v>
      </c>
      <c r="AU58" t="s">
        <v>783</v>
      </c>
      <c r="AV58" t="s">
        <v>784</v>
      </c>
      <c r="AW58">
        <v>7330.05</v>
      </c>
      <c r="AY58">
        <v>1.9259999999999999</v>
      </c>
      <c r="AZ58">
        <v>3805.8411209999999</v>
      </c>
      <c r="BA58">
        <v>1.514</v>
      </c>
      <c r="BB58">
        <v>4841.5125500000004</v>
      </c>
      <c r="BC58">
        <v>1.284</v>
      </c>
      <c r="BD58">
        <v>5708.7616820000003</v>
      </c>
      <c r="BE58" t="s">
        <v>785</v>
      </c>
    </row>
    <row r="59" spans="1:57" x14ac:dyDescent="0.2">
      <c r="A59">
        <v>35890</v>
      </c>
      <c r="B59">
        <v>36915</v>
      </c>
      <c r="C59">
        <v>1</v>
      </c>
      <c r="D59" s="1">
        <v>43038</v>
      </c>
      <c r="E59" t="s">
        <v>739</v>
      </c>
      <c r="F59">
        <v>10124</v>
      </c>
      <c r="G59" t="s">
        <v>786</v>
      </c>
      <c r="H59">
        <v>2018</v>
      </c>
      <c r="I59">
        <v>2017</v>
      </c>
      <c r="K59" s="1">
        <v>43403</v>
      </c>
      <c r="M59" s="1">
        <v>43038</v>
      </c>
      <c r="N59">
        <v>69</v>
      </c>
      <c r="O59" t="s">
        <v>787</v>
      </c>
      <c r="P59" t="s">
        <v>538</v>
      </c>
      <c r="Q59" t="s">
        <v>788</v>
      </c>
      <c r="R59">
        <v>48</v>
      </c>
      <c r="S59">
        <v>49</v>
      </c>
      <c r="T59">
        <v>27</v>
      </c>
      <c r="U59">
        <v>123</v>
      </c>
      <c r="V59">
        <v>58</v>
      </c>
      <c r="W59">
        <v>23</v>
      </c>
      <c r="X59">
        <v>10</v>
      </c>
      <c r="Y59">
        <v>5408366</v>
      </c>
      <c r="Z59">
        <v>428579</v>
      </c>
      <c r="AA59">
        <v>48.824166999999903</v>
      </c>
      <c r="AB59">
        <v>-123.973056</v>
      </c>
      <c r="AC59" t="s">
        <v>775</v>
      </c>
      <c r="AF59" t="s">
        <v>119</v>
      </c>
      <c r="AG59">
        <v>3</v>
      </c>
      <c r="AH59" t="s">
        <v>540</v>
      </c>
      <c r="AI59" t="s">
        <v>541</v>
      </c>
      <c r="AJ59" t="s">
        <v>541</v>
      </c>
      <c r="AK59" t="s">
        <v>789</v>
      </c>
      <c r="AL59" t="s">
        <v>790</v>
      </c>
      <c r="AN59" t="s">
        <v>791</v>
      </c>
      <c r="AO59" t="s">
        <v>747</v>
      </c>
      <c r="AP59" t="s">
        <v>748</v>
      </c>
      <c r="AQ59" t="s">
        <v>792</v>
      </c>
      <c r="AR59" t="s">
        <v>158</v>
      </c>
      <c r="AS59" t="s">
        <v>158</v>
      </c>
      <c r="AT59" t="s">
        <v>158</v>
      </c>
      <c r="AU59" t="s">
        <v>783</v>
      </c>
      <c r="AV59" t="s">
        <v>793</v>
      </c>
      <c r="AW59">
        <v>7124.15</v>
      </c>
      <c r="AY59">
        <v>1.9259999999999999</v>
      </c>
      <c r="AZ59">
        <v>3698.935618</v>
      </c>
      <c r="BA59">
        <v>1.514</v>
      </c>
      <c r="BB59">
        <v>4705.5151919999998</v>
      </c>
      <c r="BC59">
        <v>1.284</v>
      </c>
      <c r="BD59">
        <v>5548.4034270000002</v>
      </c>
      <c r="BE59" t="s">
        <v>794</v>
      </c>
    </row>
    <row r="60" spans="1:57" x14ac:dyDescent="0.2">
      <c r="A60">
        <v>35895</v>
      </c>
      <c r="B60">
        <v>36920</v>
      </c>
      <c r="C60">
        <v>1</v>
      </c>
      <c r="D60" s="1">
        <v>42846</v>
      </c>
      <c r="E60" t="s">
        <v>55</v>
      </c>
      <c r="F60">
        <v>1265</v>
      </c>
      <c r="G60" t="s">
        <v>795</v>
      </c>
      <c r="H60">
        <v>2017</v>
      </c>
      <c r="I60">
        <v>2017</v>
      </c>
      <c r="K60" s="1">
        <v>43211</v>
      </c>
      <c r="M60" s="1">
        <v>42846</v>
      </c>
      <c r="N60">
        <v>59</v>
      </c>
      <c r="O60" t="s">
        <v>796</v>
      </c>
      <c r="P60" t="s">
        <v>797</v>
      </c>
      <c r="Q60" t="s">
        <v>798</v>
      </c>
      <c r="R60">
        <v>49</v>
      </c>
      <c r="S60">
        <v>14</v>
      </c>
      <c r="T60">
        <v>8</v>
      </c>
      <c r="U60">
        <v>115</v>
      </c>
      <c r="V60">
        <v>53</v>
      </c>
      <c r="W60">
        <v>13</v>
      </c>
      <c r="X60">
        <v>11</v>
      </c>
      <c r="Y60">
        <v>5454238</v>
      </c>
      <c r="Z60">
        <v>581026</v>
      </c>
      <c r="AA60">
        <v>49.235556000000003</v>
      </c>
      <c r="AB60">
        <v>-115.886944</v>
      </c>
      <c r="AC60" t="s">
        <v>799</v>
      </c>
      <c r="AF60" t="s">
        <v>152</v>
      </c>
      <c r="AG60">
        <v>3</v>
      </c>
      <c r="AH60" t="s">
        <v>186</v>
      </c>
      <c r="AI60" t="s">
        <v>187</v>
      </c>
      <c r="AJ60" t="s">
        <v>187</v>
      </c>
      <c r="AK60" t="s">
        <v>800</v>
      </c>
      <c r="AL60" t="s">
        <v>801</v>
      </c>
      <c r="AN60" t="s">
        <v>802</v>
      </c>
      <c r="AO60" t="s">
        <v>67</v>
      </c>
      <c r="AP60" t="s">
        <v>68</v>
      </c>
      <c r="AQ60" t="s">
        <v>803</v>
      </c>
      <c r="AR60" t="s">
        <v>804</v>
      </c>
      <c r="AS60" t="s">
        <v>804</v>
      </c>
      <c r="AT60" t="s">
        <v>805</v>
      </c>
      <c r="AU60" t="s">
        <v>806</v>
      </c>
      <c r="AV60" t="s">
        <v>807</v>
      </c>
      <c r="AW60">
        <v>11185</v>
      </c>
      <c r="AY60">
        <v>1.875</v>
      </c>
      <c r="AZ60">
        <v>5965.3333329999996</v>
      </c>
      <c r="BA60">
        <v>1.474</v>
      </c>
      <c r="BB60">
        <v>7588.1953869999998</v>
      </c>
      <c r="BC60">
        <v>1.25</v>
      </c>
      <c r="BD60">
        <v>8948</v>
      </c>
      <c r="BE60" t="s">
        <v>808</v>
      </c>
    </row>
    <row r="61" spans="1:57" x14ac:dyDescent="0.2">
      <c r="A61">
        <v>35898</v>
      </c>
      <c r="B61">
        <v>36923</v>
      </c>
      <c r="C61">
        <v>1</v>
      </c>
      <c r="D61" s="1">
        <v>42807</v>
      </c>
      <c r="E61" t="s">
        <v>75</v>
      </c>
      <c r="F61">
        <v>5364</v>
      </c>
      <c r="G61" t="s">
        <v>809</v>
      </c>
      <c r="H61">
        <v>2017</v>
      </c>
      <c r="I61">
        <v>2017</v>
      </c>
      <c r="K61" s="1">
        <v>43172</v>
      </c>
      <c r="M61" s="1">
        <v>42807</v>
      </c>
      <c r="N61">
        <v>45</v>
      </c>
      <c r="O61" t="s">
        <v>810</v>
      </c>
      <c r="P61" t="s">
        <v>811</v>
      </c>
      <c r="Q61" t="s">
        <v>812</v>
      </c>
      <c r="R61">
        <v>57</v>
      </c>
      <c r="S61">
        <v>5</v>
      </c>
      <c r="T61">
        <v>26</v>
      </c>
      <c r="U61">
        <v>130</v>
      </c>
      <c r="V61">
        <v>32</v>
      </c>
      <c r="W61">
        <v>5</v>
      </c>
      <c r="X61">
        <v>9</v>
      </c>
      <c r="Y61">
        <v>6328500</v>
      </c>
      <c r="Z61">
        <v>407000</v>
      </c>
      <c r="AA61">
        <v>57.090555999999999</v>
      </c>
      <c r="AB61">
        <v>-130.53472199999999</v>
      </c>
      <c r="AC61" t="s">
        <v>813</v>
      </c>
      <c r="AF61" t="s">
        <v>61</v>
      </c>
      <c r="AG61">
        <v>3</v>
      </c>
      <c r="AH61" t="s">
        <v>81</v>
      </c>
      <c r="AI61" t="s">
        <v>82</v>
      </c>
      <c r="AJ61" t="s">
        <v>82</v>
      </c>
      <c r="AK61">
        <v>665925</v>
      </c>
      <c r="AL61" t="s">
        <v>814</v>
      </c>
      <c r="AN61">
        <v>665925</v>
      </c>
      <c r="AO61" t="s">
        <v>87</v>
      </c>
      <c r="AP61" t="s">
        <v>87</v>
      </c>
      <c r="AQ61" t="s">
        <v>815</v>
      </c>
      <c r="AR61" t="s">
        <v>816</v>
      </c>
      <c r="AS61" t="s">
        <v>816</v>
      </c>
      <c r="AT61" t="s">
        <v>816</v>
      </c>
      <c r="AU61" t="s">
        <v>817</v>
      </c>
      <c r="AV61" t="s">
        <v>818</v>
      </c>
      <c r="AW61">
        <v>3755.54</v>
      </c>
      <c r="AY61">
        <v>1.875</v>
      </c>
      <c r="AZ61">
        <v>2002.954667</v>
      </c>
      <c r="BA61">
        <v>1.474</v>
      </c>
      <c r="BB61">
        <v>2547.856174</v>
      </c>
      <c r="BC61">
        <v>1.25</v>
      </c>
      <c r="BD61">
        <v>3004.4319999999998</v>
      </c>
      <c r="BE61" t="s">
        <v>819</v>
      </c>
    </row>
    <row r="62" spans="1:57" x14ac:dyDescent="0.2">
      <c r="A62">
        <v>35905</v>
      </c>
      <c r="B62">
        <v>36931</v>
      </c>
      <c r="C62">
        <v>1</v>
      </c>
      <c r="D62" s="1">
        <v>42855</v>
      </c>
      <c r="E62" t="s">
        <v>75</v>
      </c>
      <c r="F62">
        <v>4972</v>
      </c>
      <c r="G62" t="s">
        <v>820</v>
      </c>
      <c r="H62">
        <v>2017</v>
      </c>
      <c r="I62">
        <v>2017</v>
      </c>
      <c r="K62" s="1">
        <v>43220</v>
      </c>
      <c r="M62" s="1">
        <v>42855</v>
      </c>
      <c r="N62">
        <v>24</v>
      </c>
      <c r="O62" t="s">
        <v>821</v>
      </c>
      <c r="P62" t="s">
        <v>822</v>
      </c>
      <c r="Q62" t="s">
        <v>823</v>
      </c>
      <c r="R62">
        <v>49</v>
      </c>
      <c r="S62">
        <v>12</v>
      </c>
      <c r="T62">
        <v>8</v>
      </c>
      <c r="U62">
        <v>119</v>
      </c>
      <c r="V62">
        <v>38</v>
      </c>
      <c r="W62">
        <v>48</v>
      </c>
      <c r="X62">
        <v>11</v>
      </c>
      <c r="Y62">
        <v>5453308</v>
      </c>
      <c r="Z62">
        <v>307211</v>
      </c>
      <c r="AA62">
        <v>49.202221999999999</v>
      </c>
      <c r="AB62">
        <v>-119.64666699999999</v>
      </c>
      <c r="AC62" t="s">
        <v>299</v>
      </c>
      <c r="AD62">
        <v>9</v>
      </c>
      <c r="AF62" t="s">
        <v>99</v>
      </c>
      <c r="AG62">
        <v>3</v>
      </c>
      <c r="AH62" t="s">
        <v>776</v>
      </c>
      <c r="AI62" t="s">
        <v>777</v>
      </c>
      <c r="AJ62" t="s">
        <v>777</v>
      </c>
      <c r="AK62" t="s">
        <v>824</v>
      </c>
      <c r="AL62" t="s">
        <v>825</v>
      </c>
      <c r="AM62" t="s">
        <v>826</v>
      </c>
      <c r="AN62" t="s">
        <v>824</v>
      </c>
      <c r="AO62" t="s">
        <v>87</v>
      </c>
      <c r="AP62" t="s">
        <v>87</v>
      </c>
      <c r="AQ62" t="s">
        <v>827</v>
      </c>
      <c r="AR62" t="s">
        <v>828</v>
      </c>
      <c r="AS62" t="s">
        <v>828</v>
      </c>
      <c r="AT62" t="s">
        <v>828</v>
      </c>
      <c r="AU62" t="s">
        <v>305</v>
      </c>
      <c r="AV62" t="s">
        <v>829</v>
      </c>
      <c r="AW62">
        <v>4974.0600000000004</v>
      </c>
      <c r="AY62">
        <v>1.875</v>
      </c>
      <c r="AZ62">
        <v>2652.8319999999999</v>
      </c>
      <c r="BA62">
        <v>1.474</v>
      </c>
      <c r="BB62">
        <v>3374.5318859999902</v>
      </c>
      <c r="BC62">
        <v>1.25</v>
      </c>
      <c r="BD62">
        <v>3979.248</v>
      </c>
      <c r="BE62" t="s">
        <v>830</v>
      </c>
    </row>
    <row r="63" spans="1:57" x14ac:dyDescent="0.2">
      <c r="A63">
        <v>35906</v>
      </c>
      <c r="B63">
        <v>36933</v>
      </c>
      <c r="C63">
        <v>1</v>
      </c>
      <c r="D63" s="1">
        <v>42856</v>
      </c>
      <c r="E63" t="s">
        <v>93</v>
      </c>
      <c r="F63">
        <v>18794</v>
      </c>
      <c r="G63" t="s">
        <v>831</v>
      </c>
      <c r="H63">
        <v>2017</v>
      </c>
      <c r="I63">
        <v>2017</v>
      </c>
      <c r="K63" s="1">
        <v>43221</v>
      </c>
      <c r="M63" s="1">
        <v>42856</v>
      </c>
      <c r="N63">
        <v>92</v>
      </c>
      <c r="O63" t="s">
        <v>832</v>
      </c>
      <c r="P63" t="s">
        <v>833</v>
      </c>
      <c r="Q63" t="s">
        <v>834</v>
      </c>
      <c r="R63">
        <v>55</v>
      </c>
      <c r="S63">
        <v>51</v>
      </c>
      <c r="T63">
        <v>29</v>
      </c>
      <c r="U63">
        <v>129</v>
      </c>
      <c r="V63">
        <v>53</v>
      </c>
      <c r="W63">
        <v>46</v>
      </c>
      <c r="X63">
        <v>9</v>
      </c>
      <c r="Y63">
        <v>6190645</v>
      </c>
      <c r="Z63">
        <v>443908</v>
      </c>
      <c r="AA63">
        <v>55.858055999999998</v>
      </c>
      <c r="AB63">
        <v>-129.89611099999999</v>
      </c>
      <c r="AC63" t="s">
        <v>299</v>
      </c>
      <c r="AD63">
        <v>50</v>
      </c>
      <c r="AF63" t="s">
        <v>61</v>
      </c>
      <c r="AG63">
        <v>3</v>
      </c>
      <c r="AH63" t="s">
        <v>81</v>
      </c>
      <c r="AI63" t="s">
        <v>82</v>
      </c>
      <c r="AJ63" t="s">
        <v>82</v>
      </c>
      <c r="AK63" t="s">
        <v>835</v>
      </c>
      <c r="AL63" t="s">
        <v>836</v>
      </c>
      <c r="AM63" t="s">
        <v>85</v>
      </c>
      <c r="AN63" t="s">
        <v>837</v>
      </c>
      <c r="AO63" t="s">
        <v>106</v>
      </c>
      <c r="AP63" t="s">
        <v>106</v>
      </c>
      <c r="AQ63" t="s">
        <v>838</v>
      </c>
      <c r="AR63" t="s">
        <v>108</v>
      </c>
      <c r="AS63" t="s">
        <v>108</v>
      </c>
      <c r="AT63" t="s">
        <v>109</v>
      </c>
      <c r="AU63" t="s">
        <v>305</v>
      </c>
      <c r="AV63" t="s">
        <v>839</v>
      </c>
      <c r="AW63">
        <v>13160</v>
      </c>
      <c r="AY63">
        <v>1.875</v>
      </c>
      <c r="AZ63">
        <v>7018.6666670000004</v>
      </c>
      <c r="BA63">
        <v>1.474</v>
      </c>
      <c r="BB63">
        <v>8928.0868389999996</v>
      </c>
      <c r="BC63">
        <v>1.25</v>
      </c>
      <c r="BD63">
        <v>10528</v>
      </c>
      <c r="BE63" t="s">
        <v>840</v>
      </c>
    </row>
    <row r="64" spans="1:57" x14ac:dyDescent="0.2">
      <c r="A64">
        <v>35908</v>
      </c>
      <c r="B64">
        <v>36935</v>
      </c>
      <c r="C64">
        <v>1</v>
      </c>
      <c r="D64" s="1">
        <v>42862</v>
      </c>
      <c r="E64" t="s">
        <v>93</v>
      </c>
      <c r="F64">
        <v>26115</v>
      </c>
      <c r="G64" t="s">
        <v>841</v>
      </c>
      <c r="H64">
        <v>2017</v>
      </c>
      <c r="I64">
        <v>2017</v>
      </c>
      <c r="K64" s="1">
        <v>43227</v>
      </c>
      <c r="M64" s="1">
        <v>42862</v>
      </c>
      <c r="N64">
        <v>40</v>
      </c>
      <c r="O64" t="s">
        <v>842</v>
      </c>
      <c r="P64" t="s">
        <v>843</v>
      </c>
      <c r="Q64" t="s">
        <v>844</v>
      </c>
      <c r="R64">
        <v>58</v>
      </c>
      <c r="S64">
        <v>25</v>
      </c>
      <c r="T64">
        <v>11</v>
      </c>
      <c r="U64">
        <v>128</v>
      </c>
      <c r="V64">
        <v>56</v>
      </c>
      <c r="W64">
        <v>29</v>
      </c>
      <c r="X64">
        <v>9</v>
      </c>
      <c r="Y64">
        <v>6475442</v>
      </c>
      <c r="Z64">
        <v>503424</v>
      </c>
      <c r="AA64">
        <v>58.419722</v>
      </c>
      <c r="AB64">
        <v>-128.94138899999999</v>
      </c>
      <c r="AC64" t="s">
        <v>845</v>
      </c>
      <c r="AF64" t="s">
        <v>61</v>
      </c>
      <c r="AG64">
        <v>3</v>
      </c>
      <c r="AH64" t="s">
        <v>414</v>
      </c>
      <c r="AI64" t="s">
        <v>415</v>
      </c>
      <c r="AJ64" t="s">
        <v>415</v>
      </c>
      <c r="AK64" t="s">
        <v>846</v>
      </c>
      <c r="AL64" t="s">
        <v>847</v>
      </c>
      <c r="AN64" t="s">
        <v>848</v>
      </c>
      <c r="AO64" t="s">
        <v>106</v>
      </c>
      <c r="AP64" t="s">
        <v>106</v>
      </c>
      <c r="AQ64" t="s">
        <v>849</v>
      </c>
      <c r="AR64" t="s">
        <v>850</v>
      </c>
      <c r="AS64" t="s">
        <v>850</v>
      </c>
      <c r="AT64" t="s">
        <v>851</v>
      </c>
      <c r="AU64" t="s">
        <v>852</v>
      </c>
      <c r="AV64" t="s">
        <v>853</v>
      </c>
      <c r="AW64">
        <v>18375</v>
      </c>
      <c r="AY64">
        <v>1.875</v>
      </c>
      <c r="AZ64">
        <v>9800</v>
      </c>
      <c r="BA64">
        <v>1.474</v>
      </c>
      <c r="BB64">
        <v>12466.0787</v>
      </c>
      <c r="BC64">
        <v>1.25</v>
      </c>
      <c r="BD64">
        <v>14700</v>
      </c>
      <c r="BE64" t="s">
        <v>854</v>
      </c>
    </row>
    <row r="65" spans="1:57" x14ac:dyDescent="0.2">
      <c r="A65">
        <v>35917</v>
      </c>
      <c r="B65">
        <v>36944</v>
      </c>
      <c r="C65">
        <v>1</v>
      </c>
      <c r="D65" s="1">
        <v>42862</v>
      </c>
      <c r="E65" t="s">
        <v>238</v>
      </c>
      <c r="F65">
        <v>526966</v>
      </c>
      <c r="G65" t="s">
        <v>855</v>
      </c>
      <c r="H65">
        <v>2017</v>
      </c>
      <c r="I65">
        <v>2017</v>
      </c>
      <c r="K65" s="1">
        <v>43227</v>
      </c>
      <c r="M65" s="1">
        <v>42862</v>
      </c>
      <c r="N65">
        <v>226</v>
      </c>
      <c r="O65" t="s">
        <v>856</v>
      </c>
      <c r="P65" t="s">
        <v>857</v>
      </c>
      <c r="Q65" t="s">
        <v>858</v>
      </c>
      <c r="R65">
        <v>58</v>
      </c>
      <c r="S65">
        <v>14</v>
      </c>
      <c r="T65">
        <v>10</v>
      </c>
      <c r="U65">
        <v>129</v>
      </c>
      <c r="V65">
        <v>1</v>
      </c>
      <c r="W65">
        <v>44</v>
      </c>
      <c r="X65">
        <v>9</v>
      </c>
      <c r="Y65">
        <v>6455000</v>
      </c>
      <c r="Z65">
        <v>498300</v>
      </c>
      <c r="AA65">
        <v>58.236111000000001</v>
      </c>
      <c r="AB65">
        <v>-129.02888899999999</v>
      </c>
      <c r="AC65" t="s">
        <v>859</v>
      </c>
      <c r="AF65" t="s">
        <v>61</v>
      </c>
      <c r="AG65">
        <v>3</v>
      </c>
      <c r="AH65" t="s">
        <v>414</v>
      </c>
      <c r="AI65" t="s">
        <v>415</v>
      </c>
      <c r="AJ65" t="s">
        <v>415</v>
      </c>
      <c r="AK65" t="s">
        <v>860</v>
      </c>
      <c r="AL65" t="s">
        <v>861</v>
      </c>
      <c r="AN65" t="s">
        <v>862</v>
      </c>
      <c r="AO65" t="s">
        <v>247</v>
      </c>
      <c r="AP65" t="s">
        <v>248</v>
      </c>
      <c r="AQ65" t="s">
        <v>863</v>
      </c>
      <c r="AR65" t="s">
        <v>850</v>
      </c>
      <c r="AS65" t="s">
        <v>850</v>
      </c>
      <c r="AT65" t="s">
        <v>864</v>
      </c>
      <c r="AU65" t="s">
        <v>865</v>
      </c>
      <c r="AV65" t="s">
        <v>866</v>
      </c>
      <c r="AW65">
        <v>369023.03</v>
      </c>
      <c r="AY65">
        <v>1.875</v>
      </c>
      <c r="AZ65">
        <v>196812.28270000001</v>
      </c>
      <c r="BA65">
        <v>1.474</v>
      </c>
      <c r="BB65">
        <v>250354.83720000001</v>
      </c>
      <c r="BC65">
        <v>1.25</v>
      </c>
      <c r="BD65">
        <v>295218.424</v>
      </c>
      <c r="BE65" t="s">
        <v>867</v>
      </c>
    </row>
    <row r="66" spans="1:57" x14ac:dyDescent="0.2">
      <c r="A66">
        <v>35919</v>
      </c>
      <c r="B66">
        <v>36946</v>
      </c>
      <c r="C66">
        <v>1</v>
      </c>
      <c r="D66" s="1">
        <v>42884</v>
      </c>
      <c r="E66" t="s">
        <v>55</v>
      </c>
      <c r="F66">
        <v>14502</v>
      </c>
      <c r="G66" t="s">
        <v>868</v>
      </c>
      <c r="H66">
        <v>2017</v>
      </c>
      <c r="I66">
        <v>2017</v>
      </c>
      <c r="K66" s="1">
        <v>43249</v>
      </c>
      <c r="M66" s="1">
        <v>42884</v>
      </c>
      <c r="N66">
        <v>49</v>
      </c>
      <c r="O66" t="s">
        <v>869</v>
      </c>
      <c r="P66" t="s">
        <v>870</v>
      </c>
      <c r="Q66" t="s">
        <v>871</v>
      </c>
      <c r="R66">
        <v>55</v>
      </c>
      <c r="S66">
        <v>16</v>
      </c>
      <c r="T66">
        <v>12</v>
      </c>
      <c r="U66">
        <v>126</v>
      </c>
      <c r="V66">
        <v>13</v>
      </c>
      <c r="W66">
        <v>44</v>
      </c>
      <c r="X66">
        <v>9</v>
      </c>
      <c r="Y66">
        <v>6128337</v>
      </c>
      <c r="Z66">
        <v>676048</v>
      </c>
      <c r="AA66">
        <v>55.27</v>
      </c>
      <c r="AB66">
        <v>-126.228889</v>
      </c>
      <c r="AC66" t="s">
        <v>872</v>
      </c>
      <c r="AD66">
        <v>44</v>
      </c>
      <c r="AF66" t="s">
        <v>61</v>
      </c>
      <c r="AG66">
        <v>3</v>
      </c>
      <c r="AH66" t="s">
        <v>62</v>
      </c>
      <c r="AI66" t="s">
        <v>63</v>
      </c>
      <c r="AJ66" t="s">
        <v>63</v>
      </c>
      <c r="AK66">
        <v>1044650</v>
      </c>
      <c r="AL66" t="s">
        <v>873</v>
      </c>
      <c r="AM66" t="s">
        <v>874</v>
      </c>
      <c r="AN66">
        <v>1044650</v>
      </c>
      <c r="AO66" t="s">
        <v>67</v>
      </c>
      <c r="AP66" t="s">
        <v>68</v>
      </c>
      <c r="AQ66" t="s">
        <v>875</v>
      </c>
      <c r="AR66" t="s">
        <v>876</v>
      </c>
      <c r="AS66" t="s">
        <v>876</v>
      </c>
      <c r="AT66" t="s">
        <v>877</v>
      </c>
      <c r="AU66" t="s">
        <v>878</v>
      </c>
      <c r="AV66" t="s">
        <v>879</v>
      </c>
      <c r="AW66">
        <v>14542</v>
      </c>
      <c r="AY66">
        <v>1.875</v>
      </c>
      <c r="AZ66">
        <v>7755.7333330000001</v>
      </c>
      <c r="BA66">
        <v>1.474</v>
      </c>
      <c r="BB66">
        <v>9865.6716419999993</v>
      </c>
      <c r="BC66">
        <v>1.25</v>
      </c>
      <c r="BD66">
        <v>11633.6</v>
      </c>
      <c r="BE66" t="s">
        <v>880</v>
      </c>
    </row>
    <row r="67" spans="1:57" x14ac:dyDescent="0.2">
      <c r="A67">
        <v>35922</v>
      </c>
      <c r="B67">
        <v>36949</v>
      </c>
      <c r="C67">
        <v>1</v>
      </c>
      <c r="D67" s="1">
        <v>42867</v>
      </c>
      <c r="E67" t="s">
        <v>881</v>
      </c>
      <c r="F67">
        <v>19973</v>
      </c>
      <c r="G67" t="s">
        <v>882</v>
      </c>
      <c r="H67">
        <v>2017</v>
      </c>
      <c r="I67">
        <v>2017</v>
      </c>
      <c r="K67" s="1">
        <v>43232</v>
      </c>
      <c r="M67" s="1">
        <v>42867</v>
      </c>
      <c r="N67">
        <v>35</v>
      </c>
      <c r="O67" t="s">
        <v>883</v>
      </c>
      <c r="P67" t="s">
        <v>884</v>
      </c>
      <c r="Q67" t="s">
        <v>885</v>
      </c>
      <c r="R67">
        <v>52</v>
      </c>
      <c r="S67">
        <v>44</v>
      </c>
      <c r="T67">
        <v>37</v>
      </c>
      <c r="U67">
        <v>122</v>
      </c>
      <c r="V67">
        <v>40</v>
      </c>
      <c r="W67">
        <v>40</v>
      </c>
      <c r="X67">
        <v>10</v>
      </c>
      <c r="Y67">
        <v>5843799</v>
      </c>
      <c r="Z67">
        <v>521752</v>
      </c>
      <c r="AA67">
        <v>52.743611000000001</v>
      </c>
      <c r="AB67">
        <v>-122.677778</v>
      </c>
      <c r="AC67" t="s">
        <v>185</v>
      </c>
      <c r="AF67" t="s">
        <v>202</v>
      </c>
      <c r="AG67">
        <v>3</v>
      </c>
      <c r="AH67" t="s">
        <v>313</v>
      </c>
      <c r="AI67" t="s">
        <v>314</v>
      </c>
      <c r="AJ67" t="s">
        <v>314</v>
      </c>
      <c r="AK67" t="s">
        <v>886</v>
      </c>
      <c r="AL67" t="s">
        <v>887</v>
      </c>
      <c r="AN67" t="s">
        <v>886</v>
      </c>
      <c r="AO67" t="s">
        <v>888</v>
      </c>
      <c r="AP67" t="s">
        <v>889</v>
      </c>
      <c r="AQ67">
        <v>33238</v>
      </c>
      <c r="AR67" t="s">
        <v>890</v>
      </c>
      <c r="AS67" t="s">
        <v>890</v>
      </c>
      <c r="AT67" t="s">
        <v>890</v>
      </c>
      <c r="AU67" t="s">
        <v>193</v>
      </c>
      <c r="AV67" t="s">
        <v>891</v>
      </c>
      <c r="AW67">
        <v>19979</v>
      </c>
      <c r="AY67">
        <v>1.875</v>
      </c>
      <c r="AZ67">
        <v>10655.46667</v>
      </c>
      <c r="BA67">
        <v>1.474</v>
      </c>
      <c r="BB67">
        <v>13554.274079999999</v>
      </c>
      <c r="BC67">
        <v>1.25</v>
      </c>
      <c r="BD67">
        <v>15983.2</v>
      </c>
      <c r="BE67" t="s">
        <v>892</v>
      </c>
    </row>
    <row r="68" spans="1:57" x14ac:dyDescent="0.2">
      <c r="A68">
        <v>35924</v>
      </c>
      <c r="B68">
        <v>36951</v>
      </c>
      <c r="C68">
        <v>1</v>
      </c>
      <c r="D68" s="1">
        <v>42886</v>
      </c>
      <c r="E68" t="s">
        <v>93</v>
      </c>
      <c r="F68">
        <v>31750</v>
      </c>
      <c r="G68" t="s">
        <v>893</v>
      </c>
      <c r="H68">
        <v>2017</v>
      </c>
      <c r="I68">
        <v>2017</v>
      </c>
      <c r="K68" s="1">
        <v>43251</v>
      </c>
      <c r="M68" s="1">
        <v>42886</v>
      </c>
      <c r="N68">
        <v>34</v>
      </c>
      <c r="O68" t="s">
        <v>894</v>
      </c>
      <c r="P68" t="s">
        <v>895</v>
      </c>
      <c r="Q68" t="s">
        <v>896</v>
      </c>
      <c r="R68">
        <v>55</v>
      </c>
      <c r="S68">
        <v>12</v>
      </c>
      <c r="T68">
        <v>55</v>
      </c>
      <c r="U68">
        <v>124</v>
      </c>
      <c r="V68">
        <v>32</v>
      </c>
      <c r="W68">
        <v>0</v>
      </c>
      <c r="X68">
        <v>10</v>
      </c>
      <c r="Y68">
        <v>6119820</v>
      </c>
      <c r="Z68">
        <v>402445</v>
      </c>
      <c r="AA68">
        <v>55.215277999999998</v>
      </c>
      <c r="AB68">
        <v>-124.533333</v>
      </c>
      <c r="AC68" t="s">
        <v>312</v>
      </c>
      <c r="AF68" t="s">
        <v>202</v>
      </c>
      <c r="AG68">
        <v>3</v>
      </c>
      <c r="AH68" t="s">
        <v>62</v>
      </c>
      <c r="AI68" t="s">
        <v>63</v>
      </c>
      <c r="AJ68" t="s">
        <v>63</v>
      </c>
      <c r="AK68" t="s">
        <v>897</v>
      </c>
      <c r="AL68" t="s">
        <v>898</v>
      </c>
      <c r="AN68" t="s">
        <v>899</v>
      </c>
      <c r="AO68" t="s">
        <v>106</v>
      </c>
      <c r="AP68" t="s">
        <v>106</v>
      </c>
      <c r="AQ68" t="s">
        <v>900</v>
      </c>
      <c r="AR68" t="s">
        <v>901</v>
      </c>
      <c r="AS68" t="s">
        <v>901</v>
      </c>
      <c r="AT68" t="s">
        <v>901</v>
      </c>
      <c r="AU68" t="s">
        <v>321</v>
      </c>
      <c r="AV68" t="s">
        <v>902</v>
      </c>
      <c r="AW68">
        <v>31750.01</v>
      </c>
      <c r="AY68">
        <v>1.875</v>
      </c>
      <c r="AZ68">
        <v>16933.338669999899</v>
      </c>
      <c r="BA68">
        <v>1.474</v>
      </c>
      <c r="BB68">
        <v>21540.0339199999</v>
      </c>
      <c r="BC68">
        <v>1.25</v>
      </c>
      <c r="BD68">
        <v>25400.0079999999</v>
      </c>
      <c r="BE68" t="s">
        <v>903</v>
      </c>
    </row>
    <row r="69" spans="1:57" x14ac:dyDescent="0.2">
      <c r="A69">
        <v>35925</v>
      </c>
      <c r="B69">
        <v>36952</v>
      </c>
      <c r="C69">
        <v>1</v>
      </c>
      <c r="D69" s="1">
        <v>43082</v>
      </c>
      <c r="E69" t="s">
        <v>180</v>
      </c>
      <c r="F69">
        <v>11109</v>
      </c>
      <c r="G69" t="s">
        <v>904</v>
      </c>
      <c r="H69">
        <v>2018</v>
      </c>
      <c r="I69">
        <v>2017</v>
      </c>
      <c r="K69" s="1">
        <v>43447</v>
      </c>
      <c r="M69" s="1">
        <v>43082</v>
      </c>
      <c r="N69">
        <v>63</v>
      </c>
      <c r="O69" t="s">
        <v>905</v>
      </c>
      <c r="P69" t="s">
        <v>906</v>
      </c>
      <c r="Q69" t="s">
        <v>907</v>
      </c>
      <c r="R69">
        <v>51</v>
      </c>
      <c r="S69">
        <v>2</v>
      </c>
      <c r="T69">
        <v>0</v>
      </c>
      <c r="U69">
        <v>119</v>
      </c>
      <c r="V69">
        <v>42</v>
      </c>
      <c r="W69">
        <v>5</v>
      </c>
      <c r="X69">
        <v>11</v>
      </c>
      <c r="Y69">
        <v>5657004</v>
      </c>
      <c r="Z69">
        <v>310595</v>
      </c>
      <c r="AA69">
        <v>51.033332999999999</v>
      </c>
      <c r="AB69">
        <v>-119.701388999999</v>
      </c>
      <c r="AC69" t="s">
        <v>908</v>
      </c>
      <c r="AF69" t="s">
        <v>99</v>
      </c>
      <c r="AG69">
        <v>3</v>
      </c>
      <c r="AH69" t="s">
        <v>137</v>
      </c>
      <c r="AI69" t="s">
        <v>138</v>
      </c>
      <c r="AJ69" t="s">
        <v>138</v>
      </c>
      <c r="AK69" t="s">
        <v>909</v>
      </c>
      <c r="AL69" t="s">
        <v>910</v>
      </c>
      <c r="AN69" t="s">
        <v>911</v>
      </c>
      <c r="AO69" t="s">
        <v>190</v>
      </c>
      <c r="AP69" t="s">
        <v>191</v>
      </c>
      <c r="AQ69" t="s">
        <v>912</v>
      </c>
      <c r="AR69" t="s">
        <v>913</v>
      </c>
      <c r="AS69" t="s">
        <v>913</v>
      </c>
      <c r="AT69" t="s">
        <v>913</v>
      </c>
      <c r="AU69" t="s">
        <v>914</v>
      </c>
      <c r="AV69" t="s">
        <v>915</v>
      </c>
      <c r="AW69">
        <v>15759.82</v>
      </c>
      <c r="AY69">
        <v>1.9259999999999999</v>
      </c>
      <c r="AZ69">
        <v>8182.6687439999996</v>
      </c>
      <c r="BA69">
        <v>1.514</v>
      </c>
      <c r="BB69">
        <v>10409.39234</v>
      </c>
      <c r="BC69">
        <v>1.284</v>
      </c>
      <c r="BD69">
        <v>12274.003119999999</v>
      </c>
      <c r="BE69" t="s">
        <v>916</v>
      </c>
    </row>
    <row r="70" spans="1:57" x14ac:dyDescent="0.2">
      <c r="A70">
        <v>35930</v>
      </c>
      <c r="B70">
        <v>36958</v>
      </c>
      <c r="C70">
        <v>1</v>
      </c>
      <c r="D70" s="1">
        <v>42872</v>
      </c>
      <c r="E70" t="s">
        <v>917</v>
      </c>
      <c r="F70">
        <v>6096</v>
      </c>
      <c r="G70" t="s">
        <v>918</v>
      </c>
      <c r="H70">
        <v>2018</v>
      </c>
      <c r="I70">
        <v>2017</v>
      </c>
      <c r="K70" s="1">
        <v>43237</v>
      </c>
      <c r="M70" s="1">
        <v>42872</v>
      </c>
      <c r="N70">
        <v>33</v>
      </c>
      <c r="O70" t="s">
        <v>919</v>
      </c>
      <c r="P70" t="s">
        <v>920</v>
      </c>
      <c r="Q70" t="s">
        <v>921</v>
      </c>
      <c r="R70">
        <v>50</v>
      </c>
      <c r="S70">
        <v>27</v>
      </c>
      <c r="T70">
        <v>7</v>
      </c>
      <c r="U70">
        <v>120</v>
      </c>
      <c r="V70">
        <v>42</v>
      </c>
      <c r="W70">
        <v>32</v>
      </c>
      <c r="X70">
        <v>10</v>
      </c>
      <c r="Y70">
        <v>5591390</v>
      </c>
      <c r="Z70">
        <v>662645</v>
      </c>
      <c r="AA70">
        <v>50.451943999999997</v>
      </c>
      <c r="AB70">
        <v>-120.708888999999</v>
      </c>
      <c r="AC70" t="s">
        <v>312</v>
      </c>
      <c r="AD70">
        <v>16</v>
      </c>
      <c r="AF70" t="s">
        <v>99</v>
      </c>
      <c r="AG70">
        <v>3</v>
      </c>
      <c r="AH70" t="s">
        <v>100</v>
      </c>
      <c r="AI70" t="s">
        <v>101</v>
      </c>
      <c r="AJ70" t="s">
        <v>101</v>
      </c>
      <c r="AK70">
        <v>679143</v>
      </c>
      <c r="AL70" t="s">
        <v>922</v>
      </c>
      <c r="AM70" t="s">
        <v>923</v>
      </c>
      <c r="AN70">
        <v>679143</v>
      </c>
      <c r="AO70" t="s">
        <v>924</v>
      </c>
      <c r="AP70" t="s">
        <v>925</v>
      </c>
      <c r="AQ70" t="s">
        <v>926</v>
      </c>
      <c r="AR70" t="s">
        <v>71</v>
      </c>
      <c r="AS70" t="s">
        <v>71</v>
      </c>
      <c r="AT70" t="s">
        <v>71</v>
      </c>
      <c r="AU70" t="s">
        <v>321</v>
      </c>
      <c r="AV70" t="s">
        <v>927</v>
      </c>
      <c r="AW70">
        <v>6500</v>
      </c>
      <c r="AY70">
        <v>1.9259999999999999</v>
      </c>
      <c r="AZ70">
        <v>3374.8701969999902</v>
      </c>
      <c r="BA70">
        <v>1.514</v>
      </c>
      <c r="BB70">
        <v>4293.2628799999902</v>
      </c>
      <c r="BC70">
        <v>1.284</v>
      </c>
      <c r="BD70">
        <v>5062.3052960000005</v>
      </c>
      <c r="BE70" t="s">
        <v>928</v>
      </c>
    </row>
    <row r="71" spans="1:57" x14ac:dyDescent="0.2">
      <c r="A71">
        <v>35933</v>
      </c>
      <c r="B71">
        <v>36961</v>
      </c>
      <c r="C71">
        <v>1</v>
      </c>
      <c r="D71" s="1">
        <v>42887</v>
      </c>
      <c r="E71" t="s">
        <v>75</v>
      </c>
      <c r="F71">
        <v>4634</v>
      </c>
      <c r="G71" t="s">
        <v>76</v>
      </c>
      <c r="H71">
        <v>2017</v>
      </c>
      <c r="I71">
        <v>2017</v>
      </c>
      <c r="K71" s="1">
        <v>43252</v>
      </c>
      <c r="M71" s="1">
        <v>42887</v>
      </c>
      <c r="N71">
        <v>26</v>
      </c>
      <c r="O71" t="s">
        <v>929</v>
      </c>
      <c r="P71" t="s">
        <v>930</v>
      </c>
      <c r="Q71" t="s">
        <v>931</v>
      </c>
      <c r="R71">
        <v>51</v>
      </c>
      <c r="S71">
        <v>32</v>
      </c>
      <c r="T71">
        <v>0</v>
      </c>
      <c r="U71">
        <v>122</v>
      </c>
      <c r="V71">
        <v>49</v>
      </c>
      <c r="W71">
        <v>5</v>
      </c>
      <c r="X71">
        <v>10</v>
      </c>
      <c r="Y71">
        <v>5709152</v>
      </c>
      <c r="Z71">
        <v>512620</v>
      </c>
      <c r="AA71">
        <v>51.533332999999999</v>
      </c>
      <c r="AB71">
        <v>-122.818056</v>
      </c>
      <c r="AC71" t="s">
        <v>286</v>
      </c>
      <c r="AD71">
        <v>35</v>
      </c>
      <c r="AF71" t="s">
        <v>99</v>
      </c>
      <c r="AG71">
        <v>3</v>
      </c>
      <c r="AH71" t="s">
        <v>588</v>
      </c>
      <c r="AI71" t="s">
        <v>589</v>
      </c>
      <c r="AJ71" t="s">
        <v>589</v>
      </c>
      <c r="AK71">
        <v>1036517</v>
      </c>
      <c r="AM71" t="s">
        <v>932</v>
      </c>
      <c r="AN71">
        <v>1036517</v>
      </c>
      <c r="AO71" t="s">
        <v>87</v>
      </c>
      <c r="AP71" t="s">
        <v>87</v>
      </c>
      <c r="AQ71" t="s">
        <v>933</v>
      </c>
      <c r="AR71" t="s">
        <v>876</v>
      </c>
      <c r="AS71" t="s">
        <v>876</v>
      </c>
      <c r="AT71" t="s">
        <v>934</v>
      </c>
      <c r="AU71" t="s">
        <v>292</v>
      </c>
      <c r="AV71" t="s">
        <v>935</v>
      </c>
      <c r="AW71">
        <v>3811.7</v>
      </c>
      <c r="AY71">
        <v>1.875</v>
      </c>
      <c r="AZ71">
        <v>2032.906667</v>
      </c>
      <c r="BA71">
        <v>1.474</v>
      </c>
      <c r="BB71">
        <v>2585.9565809999999</v>
      </c>
      <c r="BC71">
        <v>1.25</v>
      </c>
      <c r="BD71">
        <v>3049.36</v>
      </c>
      <c r="BE71" t="s">
        <v>936</v>
      </c>
    </row>
    <row r="72" spans="1:57" x14ac:dyDescent="0.2">
      <c r="A72">
        <v>35934</v>
      </c>
      <c r="B72">
        <v>36962</v>
      </c>
      <c r="C72">
        <v>1</v>
      </c>
      <c r="D72" s="1">
        <v>42887</v>
      </c>
      <c r="E72" t="s">
        <v>113</v>
      </c>
      <c r="F72">
        <v>4181</v>
      </c>
      <c r="G72" t="s">
        <v>937</v>
      </c>
      <c r="H72">
        <v>2017</v>
      </c>
      <c r="I72">
        <v>2017</v>
      </c>
      <c r="K72" s="1">
        <v>43252</v>
      </c>
      <c r="M72" s="1">
        <v>42887</v>
      </c>
      <c r="N72">
        <v>24</v>
      </c>
      <c r="O72" t="s">
        <v>938</v>
      </c>
      <c r="P72" t="s">
        <v>930</v>
      </c>
      <c r="Q72" t="s">
        <v>931</v>
      </c>
      <c r="R72">
        <v>51</v>
      </c>
      <c r="S72">
        <v>32</v>
      </c>
      <c r="T72">
        <v>4</v>
      </c>
      <c r="U72">
        <v>122</v>
      </c>
      <c r="V72">
        <v>49</v>
      </c>
      <c r="W72">
        <v>21</v>
      </c>
      <c r="X72">
        <v>10</v>
      </c>
      <c r="Y72">
        <v>5709289</v>
      </c>
      <c r="Z72">
        <v>512321</v>
      </c>
      <c r="AA72">
        <v>51.534444000000001</v>
      </c>
      <c r="AB72">
        <v>-122.82250000000001</v>
      </c>
      <c r="AC72" t="s">
        <v>939</v>
      </c>
      <c r="AD72">
        <v>35</v>
      </c>
      <c r="AF72" t="s">
        <v>99</v>
      </c>
      <c r="AG72">
        <v>3</v>
      </c>
      <c r="AH72" t="s">
        <v>588</v>
      </c>
      <c r="AI72" t="s">
        <v>589</v>
      </c>
      <c r="AJ72" t="s">
        <v>589</v>
      </c>
      <c r="AK72">
        <v>1036519</v>
      </c>
      <c r="AM72" t="s">
        <v>932</v>
      </c>
      <c r="AN72">
        <v>1036519</v>
      </c>
      <c r="AO72" t="s">
        <v>125</v>
      </c>
      <c r="AP72" t="s">
        <v>126</v>
      </c>
      <c r="AQ72">
        <v>34653</v>
      </c>
      <c r="AR72" t="s">
        <v>876</v>
      </c>
      <c r="AS72" t="s">
        <v>876</v>
      </c>
      <c r="AT72" t="s">
        <v>934</v>
      </c>
      <c r="AU72" t="s">
        <v>940</v>
      </c>
      <c r="AV72" t="s">
        <v>941</v>
      </c>
      <c r="AW72">
        <v>3331.09</v>
      </c>
      <c r="AY72">
        <v>1.875</v>
      </c>
      <c r="AZ72">
        <v>1776.5813329999901</v>
      </c>
      <c r="BA72">
        <v>1.474</v>
      </c>
      <c r="BB72">
        <v>2259.898236</v>
      </c>
      <c r="BC72">
        <v>1.25</v>
      </c>
      <c r="BD72">
        <v>2664.8719999999998</v>
      </c>
      <c r="BE72" t="s">
        <v>942</v>
      </c>
    </row>
    <row r="73" spans="1:57" x14ac:dyDescent="0.2">
      <c r="A73">
        <v>35941</v>
      </c>
      <c r="B73">
        <v>36970</v>
      </c>
      <c r="C73">
        <v>1</v>
      </c>
      <c r="D73" s="1">
        <v>42897</v>
      </c>
      <c r="E73" t="s">
        <v>55</v>
      </c>
      <c r="F73">
        <v>12676</v>
      </c>
      <c r="G73" t="s">
        <v>943</v>
      </c>
      <c r="H73">
        <v>2017</v>
      </c>
      <c r="I73">
        <v>2017</v>
      </c>
      <c r="K73" s="1">
        <v>43262</v>
      </c>
      <c r="M73" s="1">
        <v>42897</v>
      </c>
      <c r="N73">
        <v>33</v>
      </c>
      <c r="O73" t="s">
        <v>944</v>
      </c>
      <c r="P73" t="s">
        <v>945</v>
      </c>
      <c r="Q73" t="s">
        <v>946</v>
      </c>
      <c r="R73">
        <v>51</v>
      </c>
      <c r="S73">
        <v>14</v>
      </c>
      <c r="T73">
        <v>43</v>
      </c>
      <c r="U73">
        <v>120</v>
      </c>
      <c r="V73">
        <v>15</v>
      </c>
      <c r="W73">
        <v>28</v>
      </c>
      <c r="X73">
        <v>10</v>
      </c>
      <c r="Y73">
        <v>5680674</v>
      </c>
      <c r="Z73">
        <v>691389</v>
      </c>
      <c r="AA73">
        <v>51.245277999999999</v>
      </c>
      <c r="AB73">
        <v>-120.257778</v>
      </c>
      <c r="AC73" t="s">
        <v>299</v>
      </c>
      <c r="AF73" t="s">
        <v>99</v>
      </c>
      <c r="AG73">
        <v>3</v>
      </c>
      <c r="AH73" t="s">
        <v>137</v>
      </c>
      <c r="AI73" t="s">
        <v>138</v>
      </c>
      <c r="AJ73" t="s">
        <v>138</v>
      </c>
      <c r="AK73" t="s">
        <v>944</v>
      </c>
      <c r="AL73" t="s">
        <v>947</v>
      </c>
      <c r="AN73" t="s">
        <v>944</v>
      </c>
      <c r="AO73" t="s">
        <v>67</v>
      </c>
      <c r="AP73" t="s">
        <v>68</v>
      </c>
      <c r="AQ73" t="s">
        <v>948</v>
      </c>
      <c r="AR73" t="s">
        <v>901</v>
      </c>
      <c r="AS73" t="s">
        <v>901</v>
      </c>
      <c r="AT73" t="s">
        <v>901</v>
      </c>
      <c r="AU73" t="s">
        <v>305</v>
      </c>
      <c r="AV73" t="s">
        <v>949</v>
      </c>
      <c r="AW73">
        <v>12676</v>
      </c>
      <c r="AY73">
        <v>1.875</v>
      </c>
      <c r="AZ73">
        <v>6760.5333329999903</v>
      </c>
      <c r="BA73">
        <v>1.474</v>
      </c>
      <c r="BB73">
        <v>8599.7286299999996</v>
      </c>
      <c r="BC73">
        <v>1.25</v>
      </c>
      <c r="BD73">
        <v>10140.799999999999</v>
      </c>
      <c r="BE73" t="s">
        <v>950</v>
      </c>
    </row>
    <row r="74" spans="1:57" x14ac:dyDescent="0.2">
      <c r="A74">
        <v>35942</v>
      </c>
      <c r="B74">
        <v>36971</v>
      </c>
      <c r="C74">
        <v>1</v>
      </c>
      <c r="D74" s="1">
        <v>42899</v>
      </c>
      <c r="E74" t="s">
        <v>267</v>
      </c>
      <c r="F74">
        <v>3406</v>
      </c>
      <c r="G74" t="s">
        <v>951</v>
      </c>
      <c r="H74">
        <v>2018</v>
      </c>
      <c r="I74">
        <v>2017</v>
      </c>
      <c r="K74" s="1">
        <v>43264</v>
      </c>
      <c r="M74" s="1">
        <v>42899</v>
      </c>
      <c r="N74">
        <v>29</v>
      </c>
      <c r="O74" t="s">
        <v>952</v>
      </c>
      <c r="P74" t="s">
        <v>953</v>
      </c>
      <c r="Q74" t="s">
        <v>954</v>
      </c>
      <c r="R74">
        <v>49</v>
      </c>
      <c r="S74">
        <v>11</v>
      </c>
      <c r="T74">
        <v>7</v>
      </c>
      <c r="U74">
        <v>125</v>
      </c>
      <c r="V74">
        <v>25</v>
      </c>
      <c r="W74">
        <v>8</v>
      </c>
      <c r="X74">
        <v>10</v>
      </c>
      <c r="Y74">
        <v>5450869</v>
      </c>
      <c r="Z74">
        <v>323741</v>
      </c>
      <c r="AA74">
        <v>49.185277999999997</v>
      </c>
      <c r="AB74">
        <v>-125.41888899999999</v>
      </c>
      <c r="AC74" t="s">
        <v>955</v>
      </c>
      <c r="AD74">
        <v>25</v>
      </c>
      <c r="AF74" t="s">
        <v>119</v>
      </c>
      <c r="AG74">
        <v>3</v>
      </c>
      <c r="AH74" t="s">
        <v>680</v>
      </c>
      <c r="AI74" t="s">
        <v>681</v>
      </c>
      <c r="AJ74" t="s">
        <v>681</v>
      </c>
      <c r="AK74" t="s">
        <v>956</v>
      </c>
      <c r="AL74" t="s">
        <v>957</v>
      </c>
      <c r="AM74" t="s">
        <v>958</v>
      </c>
      <c r="AN74" t="s">
        <v>956</v>
      </c>
      <c r="AO74" t="s">
        <v>276</v>
      </c>
      <c r="AP74" t="s">
        <v>276</v>
      </c>
      <c r="AQ74" t="s">
        <v>959</v>
      </c>
      <c r="AR74" t="s">
        <v>960</v>
      </c>
      <c r="AS74" t="s">
        <v>961</v>
      </c>
      <c r="AT74" t="s">
        <v>71</v>
      </c>
      <c r="AU74" t="s">
        <v>962</v>
      </c>
      <c r="AV74" t="s">
        <v>963</v>
      </c>
      <c r="AW74">
        <v>3298</v>
      </c>
      <c r="AY74">
        <v>1.9259999999999999</v>
      </c>
      <c r="AZ74">
        <v>1712.357217</v>
      </c>
      <c r="BA74">
        <v>1.514</v>
      </c>
      <c r="BB74">
        <v>2178.3355350000002</v>
      </c>
      <c r="BC74">
        <v>1.284</v>
      </c>
      <c r="BD74">
        <v>2568.5358259999998</v>
      </c>
      <c r="BE74" t="s">
        <v>964</v>
      </c>
    </row>
    <row r="75" spans="1:57" x14ac:dyDescent="0.2">
      <c r="A75">
        <v>35946</v>
      </c>
      <c r="B75">
        <v>36975</v>
      </c>
      <c r="C75">
        <v>1</v>
      </c>
      <c r="D75" s="1">
        <v>42901</v>
      </c>
      <c r="E75" t="s">
        <v>75</v>
      </c>
      <c r="F75">
        <v>3448</v>
      </c>
      <c r="G75" t="s">
        <v>965</v>
      </c>
      <c r="H75">
        <v>2017</v>
      </c>
      <c r="I75">
        <v>2017</v>
      </c>
      <c r="K75" s="1">
        <v>43266</v>
      </c>
      <c r="M75" s="1">
        <v>42901</v>
      </c>
      <c r="N75">
        <v>19</v>
      </c>
      <c r="O75" t="s">
        <v>966</v>
      </c>
      <c r="P75" t="s">
        <v>967</v>
      </c>
      <c r="Q75" t="s">
        <v>968</v>
      </c>
      <c r="R75">
        <v>48</v>
      </c>
      <c r="S75">
        <v>35</v>
      </c>
      <c r="T75">
        <v>31</v>
      </c>
      <c r="U75">
        <v>123</v>
      </c>
      <c r="V75">
        <v>50</v>
      </c>
      <c r="W75">
        <v>23</v>
      </c>
      <c r="X75">
        <v>10</v>
      </c>
      <c r="Y75">
        <v>5382436</v>
      </c>
      <c r="Z75">
        <v>438081</v>
      </c>
      <c r="AA75">
        <v>48.591943999999998</v>
      </c>
      <c r="AB75">
        <v>-123.83972199999999</v>
      </c>
      <c r="AC75" t="s">
        <v>489</v>
      </c>
      <c r="AD75">
        <v>22</v>
      </c>
      <c r="AF75" t="s">
        <v>119</v>
      </c>
      <c r="AG75">
        <v>4</v>
      </c>
      <c r="AH75" t="s">
        <v>540</v>
      </c>
      <c r="AI75" t="s">
        <v>541</v>
      </c>
      <c r="AJ75" t="s">
        <v>541</v>
      </c>
      <c r="AK75" t="s">
        <v>969</v>
      </c>
      <c r="AL75" t="s">
        <v>970</v>
      </c>
      <c r="AM75" t="s">
        <v>971</v>
      </c>
      <c r="AN75" t="s">
        <v>969</v>
      </c>
      <c r="AO75" t="s">
        <v>87</v>
      </c>
      <c r="AP75" t="s">
        <v>87</v>
      </c>
      <c r="AQ75" t="s">
        <v>972</v>
      </c>
      <c r="AR75" t="s">
        <v>973</v>
      </c>
      <c r="AS75" t="s">
        <v>973</v>
      </c>
      <c r="AT75" t="s">
        <v>974</v>
      </c>
      <c r="AU75" t="s">
        <v>496</v>
      </c>
      <c r="AV75" t="s">
        <v>975</v>
      </c>
      <c r="AW75">
        <v>3369.3</v>
      </c>
      <c r="AY75">
        <v>1.875</v>
      </c>
      <c r="AZ75">
        <v>1796.96</v>
      </c>
      <c r="BA75">
        <v>1.474</v>
      </c>
      <c r="BB75">
        <v>2285.8208960000002</v>
      </c>
      <c r="BC75">
        <v>1.25</v>
      </c>
      <c r="BD75">
        <v>2695.44</v>
      </c>
      <c r="BE75" t="s">
        <v>976</v>
      </c>
    </row>
    <row r="76" spans="1:57" x14ac:dyDescent="0.2">
      <c r="A76">
        <v>35949</v>
      </c>
      <c r="B76">
        <v>36978</v>
      </c>
      <c r="C76">
        <v>1</v>
      </c>
      <c r="D76" s="1">
        <v>42902</v>
      </c>
      <c r="E76" t="s">
        <v>196</v>
      </c>
      <c r="F76">
        <v>44956</v>
      </c>
      <c r="G76" t="s">
        <v>977</v>
      </c>
      <c r="H76">
        <v>2017</v>
      </c>
      <c r="I76">
        <v>2017</v>
      </c>
      <c r="K76" s="1">
        <v>43267</v>
      </c>
      <c r="M76" s="1">
        <v>42902</v>
      </c>
      <c r="N76">
        <v>95</v>
      </c>
      <c r="O76" t="s">
        <v>978</v>
      </c>
      <c r="P76" t="s">
        <v>979</v>
      </c>
      <c r="Q76" t="s">
        <v>980</v>
      </c>
      <c r="R76">
        <v>55</v>
      </c>
      <c r="S76">
        <v>35</v>
      </c>
      <c r="T76">
        <v>0</v>
      </c>
      <c r="U76">
        <v>127</v>
      </c>
      <c r="V76">
        <v>29</v>
      </c>
      <c r="W76">
        <v>6</v>
      </c>
      <c r="X76">
        <v>9</v>
      </c>
      <c r="Y76">
        <v>6160749</v>
      </c>
      <c r="Z76">
        <v>595497</v>
      </c>
      <c r="AA76">
        <v>55.583332999999897</v>
      </c>
      <c r="AB76">
        <v>-127.485</v>
      </c>
      <c r="AC76" t="s">
        <v>981</v>
      </c>
      <c r="AF76" t="s">
        <v>61</v>
      </c>
      <c r="AG76">
        <v>3</v>
      </c>
      <c r="AH76" t="s">
        <v>81</v>
      </c>
      <c r="AI76" t="s">
        <v>82</v>
      </c>
      <c r="AJ76" t="s">
        <v>82</v>
      </c>
      <c r="AK76" t="s">
        <v>982</v>
      </c>
      <c r="AL76" t="s">
        <v>983</v>
      </c>
      <c r="AN76" t="s">
        <v>984</v>
      </c>
      <c r="AO76" t="s">
        <v>204</v>
      </c>
      <c r="AP76" t="s">
        <v>204</v>
      </c>
      <c r="AQ76" t="s">
        <v>985</v>
      </c>
      <c r="AR76" t="s">
        <v>108</v>
      </c>
      <c r="AS76" t="s">
        <v>108</v>
      </c>
      <c r="AT76" t="s">
        <v>109</v>
      </c>
      <c r="AU76" t="s">
        <v>986</v>
      </c>
      <c r="AV76" t="s">
        <v>987</v>
      </c>
      <c r="AW76">
        <v>31480</v>
      </c>
      <c r="AY76">
        <v>1.875</v>
      </c>
      <c r="AZ76">
        <v>16789.333330000001</v>
      </c>
      <c r="BA76">
        <v>1.474</v>
      </c>
      <c r="BB76">
        <v>21356.8521</v>
      </c>
      <c r="BC76">
        <v>1.25</v>
      </c>
      <c r="BD76">
        <v>25184</v>
      </c>
      <c r="BE76" t="s">
        <v>988</v>
      </c>
    </row>
    <row r="77" spans="1:57" x14ac:dyDescent="0.2">
      <c r="A77">
        <v>35950</v>
      </c>
      <c r="B77">
        <v>36979</v>
      </c>
      <c r="C77">
        <v>1</v>
      </c>
      <c r="D77" s="1">
        <v>42905</v>
      </c>
      <c r="E77" t="s">
        <v>75</v>
      </c>
      <c r="F77">
        <v>4039</v>
      </c>
      <c r="G77" t="s">
        <v>989</v>
      </c>
      <c r="H77">
        <v>2017</v>
      </c>
      <c r="I77">
        <v>2017</v>
      </c>
      <c r="K77" s="1">
        <v>43270</v>
      </c>
      <c r="M77" s="1">
        <v>42905</v>
      </c>
      <c r="N77">
        <v>35</v>
      </c>
      <c r="O77" t="s">
        <v>990</v>
      </c>
      <c r="P77" t="s">
        <v>991</v>
      </c>
      <c r="Q77" t="s">
        <v>992</v>
      </c>
      <c r="R77">
        <v>50</v>
      </c>
      <c r="S77">
        <v>31</v>
      </c>
      <c r="T77">
        <v>38</v>
      </c>
      <c r="U77">
        <v>120</v>
      </c>
      <c r="V77">
        <v>53</v>
      </c>
      <c r="W77">
        <v>24</v>
      </c>
      <c r="X77">
        <v>10</v>
      </c>
      <c r="Y77">
        <v>5599378</v>
      </c>
      <c r="Z77">
        <v>649551</v>
      </c>
      <c r="AA77">
        <v>50.527221999999902</v>
      </c>
      <c r="AB77">
        <v>-120.89</v>
      </c>
      <c r="AC77" t="s">
        <v>312</v>
      </c>
      <c r="AD77">
        <v>18</v>
      </c>
      <c r="AF77" t="s">
        <v>99</v>
      </c>
      <c r="AG77">
        <v>3</v>
      </c>
      <c r="AH77" t="s">
        <v>137</v>
      </c>
      <c r="AI77" t="s">
        <v>138</v>
      </c>
      <c r="AJ77" t="s">
        <v>138</v>
      </c>
      <c r="AK77" t="s">
        <v>990</v>
      </c>
      <c r="AL77" t="s">
        <v>993</v>
      </c>
      <c r="AM77" t="s">
        <v>104</v>
      </c>
      <c r="AN77" t="s">
        <v>990</v>
      </c>
      <c r="AO77" t="s">
        <v>87</v>
      </c>
      <c r="AP77" t="s">
        <v>87</v>
      </c>
      <c r="AQ77" t="s">
        <v>994</v>
      </c>
      <c r="AR77" t="s">
        <v>995</v>
      </c>
      <c r="AS77" t="s">
        <v>995</v>
      </c>
      <c r="AT77" t="s">
        <v>71</v>
      </c>
      <c r="AU77" t="s">
        <v>321</v>
      </c>
      <c r="AV77" t="s">
        <v>996</v>
      </c>
      <c r="AW77">
        <v>4670.8999999999996</v>
      </c>
      <c r="AY77">
        <v>1.875</v>
      </c>
      <c r="AZ77">
        <v>2491.146667</v>
      </c>
      <c r="BA77">
        <v>1.474</v>
      </c>
      <c r="BB77">
        <v>3168.860244</v>
      </c>
      <c r="BC77">
        <v>1.25</v>
      </c>
      <c r="BD77">
        <v>3736.72</v>
      </c>
      <c r="BE77" t="s">
        <v>997</v>
      </c>
    </row>
    <row r="78" spans="1:57" x14ac:dyDescent="0.2">
      <c r="A78">
        <v>35953</v>
      </c>
      <c r="B78">
        <v>36983</v>
      </c>
      <c r="C78">
        <v>1</v>
      </c>
      <c r="D78" s="1">
        <v>42915</v>
      </c>
      <c r="E78" t="s">
        <v>998</v>
      </c>
      <c r="F78">
        <v>22397</v>
      </c>
      <c r="G78" t="s">
        <v>999</v>
      </c>
      <c r="H78">
        <v>2017</v>
      </c>
      <c r="I78">
        <v>2017</v>
      </c>
      <c r="K78" s="1">
        <v>43280</v>
      </c>
      <c r="M78" s="1">
        <v>42915</v>
      </c>
      <c r="N78">
        <v>143</v>
      </c>
      <c r="O78" t="s">
        <v>1000</v>
      </c>
      <c r="P78" t="s">
        <v>1001</v>
      </c>
      <c r="Q78" t="s">
        <v>1002</v>
      </c>
      <c r="R78">
        <v>50</v>
      </c>
      <c r="S78">
        <v>26</v>
      </c>
      <c r="T78">
        <v>10</v>
      </c>
      <c r="U78">
        <v>120</v>
      </c>
      <c r="V78">
        <v>20</v>
      </c>
      <c r="W78">
        <v>51</v>
      </c>
      <c r="X78">
        <v>10</v>
      </c>
      <c r="Y78">
        <v>5590484</v>
      </c>
      <c r="Z78">
        <v>688359</v>
      </c>
      <c r="AA78">
        <v>50.436110999999997</v>
      </c>
      <c r="AB78">
        <v>-120.3475</v>
      </c>
      <c r="AC78" t="s">
        <v>1003</v>
      </c>
      <c r="AD78">
        <v>13</v>
      </c>
      <c r="AF78" t="s">
        <v>99</v>
      </c>
      <c r="AG78">
        <v>3</v>
      </c>
      <c r="AH78" t="s">
        <v>1004</v>
      </c>
      <c r="AI78" t="s">
        <v>1005</v>
      </c>
      <c r="AJ78" t="s">
        <v>1006</v>
      </c>
      <c r="AK78" t="s">
        <v>1007</v>
      </c>
      <c r="AL78" t="s">
        <v>1008</v>
      </c>
      <c r="AM78" t="s">
        <v>1009</v>
      </c>
      <c r="AN78" t="s">
        <v>1010</v>
      </c>
      <c r="AO78" t="s">
        <v>1011</v>
      </c>
      <c r="AP78" t="s">
        <v>1012</v>
      </c>
      <c r="AQ78" t="s">
        <v>1013</v>
      </c>
      <c r="AR78" t="s">
        <v>1014</v>
      </c>
      <c r="AS78" t="s">
        <v>1015</v>
      </c>
      <c r="AT78" t="s">
        <v>1014</v>
      </c>
      <c r="AU78" t="s">
        <v>1016</v>
      </c>
      <c r="AV78" t="s">
        <v>1017</v>
      </c>
      <c r="AW78">
        <v>22379.5</v>
      </c>
      <c r="AY78">
        <v>1.875</v>
      </c>
      <c r="AZ78">
        <v>11935.733329999999</v>
      </c>
      <c r="BA78">
        <v>1.474</v>
      </c>
      <c r="BB78">
        <v>15182.8358199999</v>
      </c>
      <c r="BC78">
        <v>1.25</v>
      </c>
      <c r="BD78">
        <v>17903.599999999999</v>
      </c>
      <c r="BE78" t="s">
        <v>1018</v>
      </c>
    </row>
    <row r="79" spans="1:57" x14ac:dyDescent="0.2">
      <c r="A79">
        <v>35954</v>
      </c>
      <c r="B79">
        <v>36984</v>
      </c>
      <c r="C79">
        <v>1</v>
      </c>
      <c r="D79" s="1">
        <v>42889</v>
      </c>
      <c r="E79" t="s">
        <v>75</v>
      </c>
      <c r="F79">
        <v>8881</v>
      </c>
      <c r="G79" t="s">
        <v>1019</v>
      </c>
      <c r="H79">
        <v>2017</v>
      </c>
      <c r="I79">
        <v>2017</v>
      </c>
      <c r="K79" s="1">
        <v>43254</v>
      </c>
      <c r="M79" s="1">
        <v>42889</v>
      </c>
      <c r="N79">
        <v>47</v>
      </c>
      <c r="O79" t="s">
        <v>1020</v>
      </c>
      <c r="P79" t="s">
        <v>1021</v>
      </c>
      <c r="Q79" t="s">
        <v>1022</v>
      </c>
      <c r="R79">
        <v>52</v>
      </c>
      <c r="S79">
        <v>44</v>
      </c>
      <c r="T79">
        <v>56</v>
      </c>
      <c r="U79">
        <v>124</v>
      </c>
      <c r="V79">
        <v>14</v>
      </c>
      <c r="W79">
        <v>55</v>
      </c>
      <c r="X79">
        <v>10</v>
      </c>
      <c r="Y79">
        <v>5845068</v>
      </c>
      <c r="Z79">
        <v>415722</v>
      </c>
      <c r="AA79">
        <v>52.748888999999998</v>
      </c>
      <c r="AB79">
        <v>-124.248611</v>
      </c>
      <c r="AC79" t="s">
        <v>299</v>
      </c>
      <c r="AF79" t="s">
        <v>202</v>
      </c>
      <c r="AG79">
        <v>3</v>
      </c>
      <c r="AH79" t="s">
        <v>313</v>
      </c>
      <c r="AI79" t="s">
        <v>314</v>
      </c>
      <c r="AJ79" t="s">
        <v>314</v>
      </c>
      <c r="AK79" t="s">
        <v>1023</v>
      </c>
      <c r="AN79" t="s">
        <v>1024</v>
      </c>
      <c r="AO79" t="s">
        <v>87</v>
      </c>
      <c r="AP79" t="s">
        <v>87</v>
      </c>
      <c r="AQ79" t="s">
        <v>1025</v>
      </c>
      <c r="AR79" t="s">
        <v>876</v>
      </c>
      <c r="AS79" t="s">
        <v>876</v>
      </c>
      <c r="AT79" t="s">
        <v>1026</v>
      </c>
      <c r="AU79" t="s">
        <v>305</v>
      </c>
      <c r="AV79" t="s">
        <v>1027</v>
      </c>
      <c r="AW79">
        <v>10346.200000000001</v>
      </c>
      <c r="AY79">
        <v>1.875</v>
      </c>
      <c r="AZ79">
        <v>5517.9733329999999</v>
      </c>
      <c r="BA79">
        <v>1.474</v>
      </c>
      <c r="BB79">
        <v>7019.1316150000002</v>
      </c>
      <c r="BC79">
        <v>1.25</v>
      </c>
      <c r="BD79">
        <v>8276.9599999999991</v>
      </c>
      <c r="BE79" t="s">
        <v>1028</v>
      </c>
    </row>
    <row r="80" spans="1:57" x14ac:dyDescent="0.2">
      <c r="A80">
        <v>35958</v>
      </c>
      <c r="B80">
        <v>36988</v>
      </c>
      <c r="C80">
        <v>1</v>
      </c>
      <c r="D80" s="1">
        <v>42917</v>
      </c>
      <c r="E80" t="s">
        <v>267</v>
      </c>
      <c r="F80">
        <v>7283</v>
      </c>
      <c r="G80" t="s">
        <v>1029</v>
      </c>
      <c r="H80">
        <v>2017</v>
      </c>
      <c r="I80">
        <v>2017</v>
      </c>
      <c r="K80" s="1">
        <v>43282</v>
      </c>
      <c r="M80" s="1">
        <v>42917</v>
      </c>
      <c r="N80">
        <v>34</v>
      </c>
      <c r="O80" t="s">
        <v>1030</v>
      </c>
      <c r="P80" t="s">
        <v>1031</v>
      </c>
      <c r="Q80" t="s">
        <v>1032</v>
      </c>
      <c r="R80">
        <v>49</v>
      </c>
      <c r="S80">
        <v>44</v>
      </c>
      <c r="T80">
        <v>46</v>
      </c>
      <c r="U80">
        <v>117</v>
      </c>
      <c r="V80">
        <v>21</v>
      </c>
      <c r="W80">
        <v>43</v>
      </c>
      <c r="X80">
        <v>11</v>
      </c>
      <c r="Y80">
        <v>5510466</v>
      </c>
      <c r="Z80">
        <v>473924</v>
      </c>
      <c r="AA80">
        <v>49.746110999999999</v>
      </c>
      <c r="AB80">
        <v>-117.36194399999999</v>
      </c>
      <c r="AC80" t="s">
        <v>1033</v>
      </c>
      <c r="AD80">
        <v>6</v>
      </c>
      <c r="AF80" t="s">
        <v>152</v>
      </c>
      <c r="AG80">
        <v>3</v>
      </c>
      <c r="AH80" t="s">
        <v>337</v>
      </c>
      <c r="AI80" t="s">
        <v>338</v>
      </c>
      <c r="AJ80" t="s">
        <v>338</v>
      </c>
      <c r="AK80" t="s">
        <v>1034</v>
      </c>
      <c r="AL80" t="s">
        <v>1035</v>
      </c>
      <c r="AM80" t="s">
        <v>1036</v>
      </c>
      <c r="AN80" t="s">
        <v>1037</v>
      </c>
      <c r="AO80" t="s">
        <v>276</v>
      </c>
      <c r="AP80" t="s">
        <v>276</v>
      </c>
      <c r="AQ80" t="s">
        <v>1038</v>
      </c>
      <c r="AR80" t="s">
        <v>1039</v>
      </c>
      <c r="AS80" t="s">
        <v>961</v>
      </c>
      <c r="AT80" t="s">
        <v>71</v>
      </c>
      <c r="AU80" t="s">
        <v>1040</v>
      </c>
      <c r="AV80" t="s">
        <v>1041</v>
      </c>
      <c r="AW80">
        <v>6854</v>
      </c>
      <c r="AY80">
        <v>1.875</v>
      </c>
      <c r="AZ80">
        <v>3655.4666670000001</v>
      </c>
      <c r="BA80">
        <v>1.474</v>
      </c>
      <c r="BB80">
        <v>4649.9321570000002</v>
      </c>
      <c r="BC80">
        <v>1.25</v>
      </c>
      <c r="BD80">
        <v>5483.2</v>
      </c>
      <c r="BE80" t="s">
        <v>1042</v>
      </c>
    </row>
    <row r="81" spans="1:57" x14ac:dyDescent="0.2">
      <c r="A81">
        <v>35959</v>
      </c>
      <c r="B81">
        <v>36989</v>
      </c>
      <c r="C81">
        <v>1</v>
      </c>
      <c r="D81" s="1">
        <v>42917</v>
      </c>
      <c r="E81" t="s">
        <v>267</v>
      </c>
      <c r="F81">
        <v>7908</v>
      </c>
      <c r="G81" t="s">
        <v>1043</v>
      </c>
      <c r="H81">
        <v>2018</v>
      </c>
      <c r="I81">
        <v>2017</v>
      </c>
      <c r="K81" s="1">
        <v>43282</v>
      </c>
      <c r="M81" s="1">
        <v>42917</v>
      </c>
      <c r="N81">
        <v>56</v>
      </c>
      <c r="O81" t="s">
        <v>1044</v>
      </c>
      <c r="P81" t="s">
        <v>1045</v>
      </c>
      <c r="Q81" t="s">
        <v>1046</v>
      </c>
      <c r="R81">
        <v>49</v>
      </c>
      <c r="S81">
        <v>57</v>
      </c>
      <c r="T81">
        <v>44</v>
      </c>
      <c r="U81">
        <v>117</v>
      </c>
      <c r="V81">
        <v>20</v>
      </c>
      <c r="W81">
        <v>32</v>
      </c>
      <c r="X81">
        <v>11</v>
      </c>
      <c r="Y81">
        <v>5534487</v>
      </c>
      <c r="Z81">
        <v>475455</v>
      </c>
      <c r="AA81">
        <v>49.962221999999997</v>
      </c>
      <c r="AB81">
        <v>-117.342221999999</v>
      </c>
      <c r="AC81" t="s">
        <v>1047</v>
      </c>
      <c r="AD81">
        <v>6</v>
      </c>
      <c r="AF81" t="s">
        <v>152</v>
      </c>
      <c r="AG81">
        <v>3</v>
      </c>
      <c r="AH81" t="s">
        <v>337</v>
      </c>
      <c r="AI81" t="s">
        <v>338</v>
      </c>
      <c r="AJ81" t="s">
        <v>338</v>
      </c>
      <c r="AK81" t="s">
        <v>1048</v>
      </c>
      <c r="AL81" t="s">
        <v>1049</v>
      </c>
      <c r="AM81" t="s">
        <v>1036</v>
      </c>
      <c r="AN81" t="s">
        <v>1050</v>
      </c>
      <c r="AO81" t="s">
        <v>276</v>
      </c>
      <c r="AP81" t="s">
        <v>276</v>
      </c>
      <c r="AQ81" t="s">
        <v>1051</v>
      </c>
      <c r="AR81" t="s">
        <v>1052</v>
      </c>
      <c r="AS81" t="s">
        <v>961</v>
      </c>
      <c r="AT81" t="s">
        <v>71</v>
      </c>
      <c r="AU81" t="s">
        <v>1053</v>
      </c>
      <c r="AV81" t="s">
        <v>1054</v>
      </c>
      <c r="AW81">
        <v>7018</v>
      </c>
      <c r="AY81">
        <v>1.9259999999999999</v>
      </c>
      <c r="AZ81">
        <v>3643.8213909999899</v>
      </c>
      <c r="BA81">
        <v>1.514</v>
      </c>
      <c r="BB81">
        <v>4635.4029060000003</v>
      </c>
      <c r="BC81">
        <v>1.284</v>
      </c>
      <c r="BD81">
        <v>5465.7320869999903</v>
      </c>
      <c r="BE81" t="s">
        <v>1055</v>
      </c>
    </row>
    <row r="82" spans="1:57" x14ac:dyDescent="0.2">
      <c r="A82">
        <v>35961</v>
      </c>
      <c r="B82">
        <v>36991</v>
      </c>
      <c r="C82">
        <v>1</v>
      </c>
      <c r="D82" s="1">
        <v>42920</v>
      </c>
      <c r="E82" t="s">
        <v>196</v>
      </c>
      <c r="F82">
        <v>23750</v>
      </c>
      <c r="G82" t="s">
        <v>1056</v>
      </c>
      <c r="H82">
        <v>2017</v>
      </c>
      <c r="I82">
        <v>2017</v>
      </c>
      <c r="K82" s="1">
        <v>43285</v>
      </c>
      <c r="M82" s="1">
        <v>42920</v>
      </c>
      <c r="N82">
        <v>119</v>
      </c>
      <c r="O82" t="s">
        <v>1057</v>
      </c>
      <c r="P82" t="s">
        <v>1058</v>
      </c>
      <c r="Q82" t="s">
        <v>1059</v>
      </c>
      <c r="R82">
        <v>55</v>
      </c>
      <c r="S82">
        <v>32</v>
      </c>
      <c r="T82">
        <v>20</v>
      </c>
      <c r="U82">
        <v>129</v>
      </c>
      <c r="V82">
        <v>26</v>
      </c>
      <c r="W82">
        <v>30</v>
      </c>
      <c r="X82">
        <v>9</v>
      </c>
      <c r="Y82">
        <v>6154853</v>
      </c>
      <c r="Z82">
        <v>472121</v>
      </c>
      <c r="AA82">
        <v>55.538888999999998</v>
      </c>
      <c r="AB82">
        <v>-129.441667</v>
      </c>
      <c r="AC82" t="s">
        <v>1060</v>
      </c>
      <c r="AD82">
        <v>49</v>
      </c>
      <c r="AF82" t="s">
        <v>61</v>
      </c>
      <c r="AG82">
        <v>3</v>
      </c>
      <c r="AH82" t="s">
        <v>81</v>
      </c>
      <c r="AI82" t="s">
        <v>82</v>
      </c>
      <c r="AJ82" t="s">
        <v>82</v>
      </c>
      <c r="AK82" t="s">
        <v>1061</v>
      </c>
      <c r="AL82" t="s">
        <v>1062</v>
      </c>
      <c r="AM82" t="s">
        <v>301</v>
      </c>
      <c r="AN82" t="s">
        <v>1063</v>
      </c>
      <c r="AO82" t="s">
        <v>204</v>
      </c>
      <c r="AP82" t="s">
        <v>204</v>
      </c>
      <c r="AQ82" t="s">
        <v>1064</v>
      </c>
      <c r="AR82" t="s">
        <v>108</v>
      </c>
      <c r="AS82" t="s">
        <v>108</v>
      </c>
      <c r="AT82" t="s">
        <v>109</v>
      </c>
      <c r="AU82" t="s">
        <v>1065</v>
      </c>
      <c r="AV82" t="s">
        <v>1066</v>
      </c>
      <c r="AW82">
        <v>16630</v>
      </c>
      <c r="AY82">
        <v>1.875</v>
      </c>
      <c r="AZ82">
        <v>8869.3333330000005</v>
      </c>
      <c r="BA82">
        <v>1.474</v>
      </c>
      <c r="BB82">
        <v>11282.22524</v>
      </c>
      <c r="BC82">
        <v>1.25</v>
      </c>
      <c r="BD82">
        <v>13304</v>
      </c>
      <c r="BE82" t="s">
        <v>1067</v>
      </c>
    </row>
    <row r="83" spans="1:57" x14ac:dyDescent="0.2">
      <c r="A83">
        <v>35962</v>
      </c>
      <c r="B83">
        <v>36992</v>
      </c>
      <c r="C83">
        <v>1</v>
      </c>
      <c r="D83" s="1">
        <v>42921</v>
      </c>
      <c r="E83" t="s">
        <v>93</v>
      </c>
      <c r="F83">
        <v>6083</v>
      </c>
      <c r="G83" t="s">
        <v>1068</v>
      </c>
      <c r="H83">
        <v>2017</v>
      </c>
      <c r="I83">
        <v>2017</v>
      </c>
      <c r="K83" s="1">
        <v>43286</v>
      </c>
      <c r="M83" s="1">
        <v>42921</v>
      </c>
      <c r="N83">
        <v>29</v>
      </c>
      <c r="O83" t="s">
        <v>1069</v>
      </c>
      <c r="P83" t="s">
        <v>96</v>
      </c>
      <c r="Q83" t="s">
        <v>97</v>
      </c>
      <c r="R83">
        <v>50</v>
      </c>
      <c r="S83">
        <v>19</v>
      </c>
      <c r="T83">
        <v>23</v>
      </c>
      <c r="U83">
        <v>120</v>
      </c>
      <c r="V83">
        <v>49</v>
      </c>
      <c r="W83">
        <v>26</v>
      </c>
      <c r="X83">
        <v>10</v>
      </c>
      <c r="Y83">
        <v>5576817</v>
      </c>
      <c r="Z83">
        <v>654900</v>
      </c>
      <c r="AA83">
        <v>50.323056000000001</v>
      </c>
      <c r="AB83">
        <v>-120.82388899999999</v>
      </c>
      <c r="AC83" t="s">
        <v>312</v>
      </c>
      <c r="AD83">
        <v>18</v>
      </c>
      <c r="AF83" t="s">
        <v>99</v>
      </c>
      <c r="AG83">
        <v>3</v>
      </c>
      <c r="AH83" t="s">
        <v>100</v>
      </c>
      <c r="AI83" t="s">
        <v>101</v>
      </c>
      <c r="AJ83" t="s">
        <v>101</v>
      </c>
      <c r="AK83">
        <v>1041028</v>
      </c>
      <c r="AM83" t="s">
        <v>104</v>
      </c>
      <c r="AN83">
        <v>1041028</v>
      </c>
      <c r="AO83" t="s">
        <v>106</v>
      </c>
      <c r="AP83" t="s">
        <v>106</v>
      </c>
      <c r="AQ83">
        <v>34867</v>
      </c>
      <c r="AR83" t="s">
        <v>108</v>
      </c>
      <c r="AS83" t="s">
        <v>108</v>
      </c>
      <c r="AT83" t="s">
        <v>109</v>
      </c>
      <c r="AU83" t="s">
        <v>321</v>
      </c>
      <c r="AV83" t="s">
        <v>1070</v>
      </c>
      <c r="AW83">
        <v>9444.27</v>
      </c>
      <c r="AY83">
        <v>1.875</v>
      </c>
      <c r="AZ83">
        <v>5036.9440000000004</v>
      </c>
      <c r="BA83">
        <v>1.474</v>
      </c>
      <c r="BB83">
        <v>6407.2388060000003</v>
      </c>
      <c r="BC83">
        <v>1.25</v>
      </c>
      <c r="BD83">
        <v>7555.4160000000002</v>
      </c>
      <c r="BE83" t="s">
        <v>1071</v>
      </c>
    </row>
    <row r="84" spans="1:57" x14ac:dyDescent="0.2">
      <c r="A84">
        <v>35965</v>
      </c>
      <c r="B84">
        <v>36995</v>
      </c>
      <c r="C84">
        <v>1</v>
      </c>
      <c r="D84" s="1">
        <v>42923</v>
      </c>
      <c r="E84" t="s">
        <v>93</v>
      </c>
      <c r="F84">
        <v>16025</v>
      </c>
      <c r="G84" t="s">
        <v>1072</v>
      </c>
      <c r="H84">
        <v>2017</v>
      </c>
      <c r="I84">
        <v>2017</v>
      </c>
      <c r="K84" s="1">
        <v>43288</v>
      </c>
      <c r="M84" s="1">
        <v>42923</v>
      </c>
      <c r="N84">
        <v>27</v>
      </c>
      <c r="O84" t="s">
        <v>1073</v>
      </c>
      <c r="P84" t="s">
        <v>1074</v>
      </c>
      <c r="Q84" t="s">
        <v>1075</v>
      </c>
      <c r="R84">
        <v>49</v>
      </c>
      <c r="S84">
        <v>20</v>
      </c>
      <c r="T84">
        <v>29</v>
      </c>
      <c r="U84">
        <v>119</v>
      </c>
      <c r="V84">
        <v>4</v>
      </c>
      <c r="W84">
        <v>4</v>
      </c>
      <c r="X84">
        <v>11</v>
      </c>
      <c r="Y84">
        <v>5467464</v>
      </c>
      <c r="Z84">
        <v>349799</v>
      </c>
      <c r="AA84">
        <v>49.341388999999999</v>
      </c>
      <c r="AB84">
        <v>-119.067778</v>
      </c>
      <c r="AC84" t="s">
        <v>1076</v>
      </c>
      <c r="AF84" t="s">
        <v>152</v>
      </c>
      <c r="AG84">
        <v>3</v>
      </c>
      <c r="AH84" t="s">
        <v>516</v>
      </c>
      <c r="AI84" t="s">
        <v>517</v>
      </c>
      <c r="AJ84" t="s">
        <v>517</v>
      </c>
      <c r="AK84" t="s">
        <v>1077</v>
      </c>
      <c r="AN84" t="s">
        <v>1078</v>
      </c>
      <c r="AO84" t="s">
        <v>106</v>
      </c>
      <c r="AP84" t="s">
        <v>106</v>
      </c>
      <c r="AR84" t="s">
        <v>108</v>
      </c>
      <c r="AS84" t="s">
        <v>108</v>
      </c>
      <c r="AT84" t="s">
        <v>109</v>
      </c>
      <c r="AU84" t="s">
        <v>1079</v>
      </c>
      <c r="AV84" t="s">
        <v>1080</v>
      </c>
      <c r="AW84">
        <v>10515.52</v>
      </c>
      <c r="AY84">
        <v>1.875</v>
      </c>
      <c r="AZ84">
        <v>5608.277333</v>
      </c>
      <c r="BA84">
        <v>1.474</v>
      </c>
      <c r="BB84">
        <v>7134.0027140000002</v>
      </c>
      <c r="BC84">
        <v>1.25</v>
      </c>
      <c r="BD84">
        <v>8412.4159999999993</v>
      </c>
      <c r="BE84" t="s">
        <v>1081</v>
      </c>
    </row>
    <row r="85" spans="1:57" x14ac:dyDescent="0.2">
      <c r="A85">
        <v>35967</v>
      </c>
      <c r="B85">
        <v>36997</v>
      </c>
      <c r="C85">
        <v>1</v>
      </c>
      <c r="D85" s="1">
        <v>42924</v>
      </c>
      <c r="E85" t="s">
        <v>1082</v>
      </c>
      <c r="F85">
        <v>5663</v>
      </c>
      <c r="G85" t="s">
        <v>1083</v>
      </c>
      <c r="H85">
        <v>2017</v>
      </c>
      <c r="I85">
        <v>2017</v>
      </c>
      <c r="K85" s="1">
        <v>43289</v>
      </c>
      <c r="M85" s="1">
        <v>42924</v>
      </c>
      <c r="N85">
        <v>27</v>
      </c>
      <c r="O85" t="s">
        <v>1084</v>
      </c>
      <c r="P85" t="s">
        <v>1085</v>
      </c>
      <c r="Q85" t="s">
        <v>1086</v>
      </c>
      <c r="R85">
        <v>49</v>
      </c>
      <c r="S85">
        <v>31</v>
      </c>
      <c r="T85">
        <v>1</v>
      </c>
      <c r="U85">
        <v>119</v>
      </c>
      <c r="V85">
        <v>10</v>
      </c>
      <c r="W85">
        <v>24</v>
      </c>
      <c r="X85">
        <v>11</v>
      </c>
      <c r="Y85">
        <v>5487207</v>
      </c>
      <c r="Z85">
        <v>342703</v>
      </c>
      <c r="AA85">
        <v>49.516944000000002</v>
      </c>
      <c r="AB85">
        <v>-119.173333</v>
      </c>
      <c r="AC85" t="s">
        <v>1087</v>
      </c>
      <c r="AF85" t="s">
        <v>152</v>
      </c>
      <c r="AG85">
        <v>3</v>
      </c>
      <c r="AH85" t="s">
        <v>516</v>
      </c>
      <c r="AI85" t="s">
        <v>517</v>
      </c>
      <c r="AJ85" t="s">
        <v>517</v>
      </c>
      <c r="AK85" t="s">
        <v>1088</v>
      </c>
      <c r="AN85" t="s">
        <v>1089</v>
      </c>
      <c r="AO85" t="s">
        <v>1090</v>
      </c>
      <c r="AP85" t="s">
        <v>1091</v>
      </c>
      <c r="AQ85" t="s">
        <v>1092</v>
      </c>
      <c r="AR85" t="s">
        <v>108</v>
      </c>
      <c r="AS85" t="s">
        <v>108</v>
      </c>
      <c r="AT85" t="s">
        <v>109</v>
      </c>
      <c r="AU85" t="s">
        <v>1093</v>
      </c>
      <c r="AV85" t="s">
        <v>1094</v>
      </c>
      <c r="AW85">
        <v>8745.17</v>
      </c>
      <c r="AY85">
        <v>1.875</v>
      </c>
      <c r="AZ85">
        <v>4664.0906670000004</v>
      </c>
      <c r="BA85">
        <v>1.474</v>
      </c>
      <c r="BB85">
        <v>5932.951153</v>
      </c>
      <c r="BC85">
        <v>1.25</v>
      </c>
      <c r="BD85">
        <v>6996.1359999999904</v>
      </c>
      <c r="BE85" t="s">
        <v>1095</v>
      </c>
    </row>
    <row r="86" spans="1:57" x14ac:dyDescent="0.2">
      <c r="A86">
        <v>35969</v>
      </c>
      <c r="B86">
        <v>36999</v>
      </c>
      <c r="C86">
        <v>1</v>
      </c>
      <c r="D86" s="1">
        <v>42930</v>
      </c>
      <c r="E86" t="s">
        <v>93</v>
      </c>
      <c r="F86">
        <v>17322</v>
      </c>
      <c r="G86" t="s">
        <v>1096</v>
      </c>
      <c r="H86">
        <v>2017</v>
      </c>
      <c r="I86">
        <v>2017</v>
      </c>
      <c r="K86" s="1">
        <v>43295</v>
      </c>
      <c r="M86" s="1">
        <v>42930</v>
      </c>
      <c r="N86">
        <v>31</v>
      </c>
      <c r="O86" t="s">
        <v>1097</v>
      </c>
      <c r="P86" t="s">
        <v>1085</v>
      </c>
      <c r="Q86" t="s">
        <v>1086</v>
      </c>
      <c r="R86">
        <v>49</v>
      </c>
      <c r="S86">
        <v>30</v>
      </c>
      <c r="T86">
        <v>25</v>
      </c>
      <c r="U86">
        <v>119</v>
      </c>
      <c r="V86">
        <v>8</v>
      </c>
      <c r="W86">
        <v>54</v>
      </c>
      <c r="X86">
        <v>11</v>
      </c>
      <c r="Y86">
        <v>5486031</v>
      </c>
      <c r="Z86">
        <v>344472</v>
      </c>
      <c r="AA86">
        <v>49.506943999999997</v>
      </c>
      <c r="AB86">
        <v>-119.14833299999999</v>
      </c>
      <c r="AC86" t="s">
        <v>1087</v>
      </c>
      <c r="AF86" t="s">
        <v>152</v>
      </c>
      <c r="AG86">
        <v>3</v>
      </c>
      <c r="AH86" t="s">
        <v>516</v>
      </c>
      <c r="AI86" t="s">
        <v>517</v>
      </c>
      <c r="AJ86" t="s">
        <v>517</v>
      </c>
      <c r="AK86" t="s">
        <v>1098</v>
      </c>
      <c r="AN86" t="s">
        <v>1099</v>
      </c>
      <c r="AO86" t="s">
        <v>106</v>
      </c>
      <c r="AP86" t="s">
        <v>106</v>
      </c>
      <c r="AQ86" t="s">
        <v>1100</v>
      </c>
      <c r="AR86" t="s">
        <v>108</v>
      </c>
      <c r="AS86" t="s">
        <v>108</v>
      </c>
      <c r="AT86" t="s">
        <v>109</v>
      </c>
      <c r="AU86" t="s">
        <v>1093</v>
      </c>
      <c r="AV86" t="s">
        <v>1101</v>
      </c>
      <c r="AW86">
        <v>11259.45</v>
      </c>
      <c r="AY86">
        <v>1.875</v>
      </c>
      <c r="AZ86">
        <v>6005.04</v>
      </c>
      <c r="BA86">
        <v>1.474</v>
      </c>
      <c r="BB86">
        <v>7638.7042060000003</v>
      </c>
      <c r="BC86">
        <v>1.25</v>
      </c>
      <c r="BD86">
        <v>9007.56</v>
      </c>
      <c r="BE86" t="s">
        <v>1102</v>
      </c>
    </row>
    <row r="87" spans="1:57" x14ac:dyDescent="0.2">
      <c r="A87">
        <v>35972</v>
      </c>
      <c r="B87">
        <v>37003</v>
      </c>
      <c r="C87">
        <v>1</v>
      </c>
      <c r="D87" s="1">
        <v>42932</v>
      </c>
      <c r="E87" t="s">
        <v>75</v>
      </c>
      <c r="F87">
        <v>30491</v>
      </c>
      <c r="G87" t="s">
        <v>1103</v>
      </c>
      <c r="H87">
        <v>2017</v>
      </c>
      <c r="I87">
        <v>2017</v>
      </c>
      <c r="K87" s="1">
        <v>43297</v>
      </c>
      <c r="M87" s="1">
        <v>42932</v>
      </c>
      <c r="N87">
        <v>110</v>
      </c>
      <c r="O87" t="s">
        <v>1104</v>
      </c>
      <c r="P87" t="s">
        <v>1105</v>
      </c>
      <c r="Q87" t="s">
        <v>1106</v>
      </c>
      <c r="R87">
        <v>54</v>
      </c>
      <c r="S87">
        <v>51</v>
      </c>
      <c r="T87">
        <v>48</v>
      </c>
      <c r="U87">
        <v>126</v>
      </c>
      <c r="V87">
        <v>1</v>
      </c>
      <c r="W87">
        <v>26</v>
      </c>
      <c r="X87">
        <v>9</v>
      </c>
      <c r="Y87">
        <v>6083654</v>
      </c>
      <c r="Z87">
        <v>690997</v>
      </c>
      <c r="AA87">
        <v>54.863332999999997</v>
      </c>
      <c r="AB87">
        <v>-126.023888999999</v>
      </c>
      <c r="AC87" t="s">
        <v>528</v>
      </c>
      <c r="AD87">
        <v>43</v>
      </c>
      <c r="AF87" t="s">
        <v>61</v>
      </c>
      <c r="AG87">
        <v>3</v>
      </c>
      <c r="AH87" t="s">
        <v>62</v>
      </c>
      <c r="AI87" t="s">
        <v>63</v>
      </c>
      <c r="AJ87" t="s">
        <v>63</v>
      </c>
      <c r="AK87" t="s">
        <v>1107</v>
      </c>
      <c r="AL87" t="s">
        <v>1108</v>
      </c>
      <c r="AM87" t="s">
        <v>1109</v>
      </c>
      <c r="AN87" t="s">
        <v>1110</v>
      </c>
      <c r="AO87" t="s">
        <v>87</v>
      </c>
      <c r="AP87" t="s">
        <v>87</v>
      </c>
      <c r="AQ87" t="s">
        <v>1111</v>
      </c>
      <c r="AR87" t="s">
        <v>1112</v>
      </c>
      <c r="AS87" t="s">
        <v>1112</v>
      </c>
      <c r="AT87" t="s">
        <v>1112</v>
      </c>
      <c r="AU87" t="s">
        <v>534</v>
      </c>
      <c r="AV87" t="s">
        <v>1113</v>
      </c>
      <c r="AW87">
        <v>21772</v>
      </c>
      <c r="AY87">
        <v>1.875</v>
      </c>
      <c r="AZ87">
        <v>11611.733329999999</v>
      </c>
      <c r="BA87">
        <v>1.474</v>
      </c>
      <c r="BB87">
        <v>14770.691989999999</v>
      </c>
      <c r="BC87">
        <v>1.25</v>
      </c>
      <c r="BD87">
        <v>17417.599999999999</v>
      </c>
      <c r="BE87" t="s">
        <v>1114</v>
      </c>
    </row>
    <row r="88" spans="1:57" x14ac:dyDescent="0.2">
      <c r="A88">
        <v>35987</v>
      </c>
      <c r="B88">
        <v>37019</v>
      </c>
      <c r="C88">
        <v>1</v>
      </c>
      <c r="D88" s="1">
        <v>42998</v>
      </c>
      <c r="E88" t="s">
        <v>196</v>
      </c>
      <c r="F88">
        <v>56215</v>
      </c>
      <c r="G88" t="s">
        <v>1115</v>
      </c>
      <c r="H88">
        <v>2017</v>
      </c>
      <c r="I88">
        <v>2017</v>
      </c>
      <c r="K88" s="1">
        <v>43363</v>
      </c>
      <c r="M88" s="1">
        <v>42998</v>
      </c>
      <c r="N88">
        <v>105</v>
      </c>
      <c r="O88" t="s">
        <v>1116</v>
      </c>
      <c r="P88" t="s">
        <v>1117</v>
      </c>
      <c r="Q88" t="s">
        <v>1118</v>
      </c>
      <c r="R88">
        <v>55</v>
      </c>
      <c r="S88">
        <v>29</v>
      </c>
      <c r="T88">
        <v>51</v>
      </c>
      <c r="U88">
        <v>129</v>
      </c>
      <c r="V88">
        <v>49</v>
      </c>
      <c r="W88">
        <v>2</v>
      </c>
      <c r="X88">
        <v>9</v>
      </c>
      <c r="Y88">
        <v>6150458</v>
      </c>
      <c r="Z88">
        <v>448373</v>
      </c>
      <c r="AA88">
        <v>55.497500000000002</v>
      </c>
      <c r="AB88">
        <v>-129.81722199999999</v>
      </c>
      <c r="AC88" t="s">
        <v>515</v>
      </c>
      <c r="AD88">
        <v>49</v>
      </c>
      <c r="AF88" t="s">
        <v>61</v>
      </c>
      <c r="AG88">
        <v>3</v>
      </c>
      <c r="AH88" t="s">
        <v>81</v>
      </c>
      <c r="AI88" t="s">
        <v>82</v>
      </c>
      <c r="AJ88" t="s">
        <v>82</v>
      </c>
      <c r="AK88" t="s">
        <v>1119</v>
      </c>
      <c r="AL88" t="s">
        <v>1120</v>
      </c>
      <c r="AM88" t="s">
        <v>301</v>
      </c>
      <c r="AN88" t="s">
        <v>1121</v>
      </c>
      <c r="AO88" t="s">
        <v>204</v>
      </c>
      <c r="AP88" t="s">
        <v>204</v>
      </c>
      <c r="AQ88" t="s">
        <v>1122</v>
      </c>
      <c r="AR88" t="s">
        <v>108</v>
      </c>
      <c r="AS88" t="s">
        <v>108</v>
      </c>
      <c r="AT88" t="s">
        <v>109</v>
      </c>
      <c r="AU88" t="s">
        <v>521</v>
      </c>
      <c r="AV88" t="s">
        <v>1123</v>
      </c>
      <c r="AW88">
        <v>39360</v>
      </c>
      <c r="AY88">
        <v>1.875</v>
      </c>
      <c r="AZ88">
        <v>20992</v>
      </c>
      <c r="BA88">
        <v>1.474</v>
      </c>
      <c r="BB88">
        <v>26702.849389999999</v>
      </c>
      <c r="BC88">
        <v>1.25</v>
      </c>
      <c r="BD88">
        <v>31488</v>
      </c>
      <c r="BE88" t="s">
        <v>1124</v>
      </c>
    </row>
    <row r="89" spans="1:57" x14ac:dyDescent="0.2">
      <c r="A89">
        <v>35989</v>
      </c>
      <c r="B89">
        <v>37021</v>
      </c>
      <c r="C89">
        <v>1</v>
      </c>
      <c r="D89" s="1">
        <v>43096</v>
      </c>
      <c r="E89" t="s">
        <v>196</v>
      </c>
      <c r="F89">
        <v>69247</v>
      </c>
      <c r="G89" t="s">
        <v>1125</v>
      </c>
      <c r="H89">
        <v>2018</v>
      </c>
      <c r="I89">
        <v>2017</v>
      </c>
      <c r="K89" s="1">
        <v>43461</v>
      </c>
      <c r="M89" s="1">
        <v>43096</v>
      </c>
      <c r="N89">
        <v>96</v>
      </c>
      <c r="O89" t="s">
        <v>1126</v>
      </c>
      <c r="P89" t="s">
        <v>1117</v>
      </c>
      <c r="Q89" t="s">
        <v>1118</v>
      </c>
      <c r="R89">
        <v>55</v>
      </c>
      <c r="S89">
        <v>28</v>
      </c>
      <c r="T89">
        <v>3</v>
      </c>
      <c r="U89">
        <v>129</v>
      </c>
      <c r="V89">
        <v>54</v>
      </c>
      <c r="W89">
        <v>16</v>
      </c>
      <c r="X89">
        <v>9</v>
      </c>
      <c r="Y89">
        <v>6147188</v>
      </c>
      <c r="Z89">
        <v>442819</v>
      </c>
      <c r="AA89">
        <v>55.467500000000001</v>
      </c>
      <c r="AB89">
        <v>-129.90444399999899</v>
      </c>
      <c r="AC89" t="s">
        <v>515</v>
      </c>
      <c r="AD89">
        <v>49</v>
      </c>
      <c r="AF89" t="s">
        <v>61</v>
      </c>
      <c r="AG89">
        <v>3</v>
      </c>
      <c r="AH89" t="s">
        <v>81</v>
      </c>
      <c r="AI89" t="s">
        <v>82</v>
      </c>
      <c r="AJ89" t="s">
        <v>82</v>
      </c>
      <c r="AK89" t="s">
        <v>1127</v>
      </c>
      <c r="AL89" t="s">
        <v>1128</v>
      </c>
      <c r="AM89" t="s">
        <v>301</v>
      </c>
      <c r="AN89" t="s">
        <v>1129</v>
      </c>
      <c r="AO89" t="s">
        <v>204</v>
      </c>
      <c r="AP89" t="s">
        <v>204</v>
      </c>
      <c r="AQ89">
        <v>29181</v>
      </c>
      <c r="AR89" t="s">
        <v>108</v>
      </c>
      <c r="AS89" t="s">
        <v>108</v>
      </c>
      <c r="AT89" t="s">
        <v>109</v>
      </c>
      <c r="AU89" t="s">
        <v>521</v>
      </c>
      <c r="AV89" t="s">
        <v>1130</v>
      </c>
      <c r="AW89">
        <v>48475</v>
      </c>
      <c r="AY89">
        <v>1.9259999999999999</v>
      </c>
      <c r="AZ89">
        <v>25168.74351</v>
      </c>
      <c r="BA89">
        <v>1.514</v>
      </c>
      <c r="BB89">
        <v>32017.833549999999</v>
      </c>
      <c r="BC89">
        <v>1.284</v>
      </c>
      <c r="BD89">
        <v>37753.115259999999</v>
      </c>
      <c r="BE89" t="s">
        <v>1131</v>
      </c>
    </row>
    <row r="90" spans="1:57" x14ac:dyDescent="0.2">
      <c r="A90">
        <v>35991</v>
      </c>
      <c r="B90">
        <v>37023</v>
      </c>
      <c r="C90">
        <v>1</v>
      </c>
      <c r="D90" s="1">
        <v>42955</v>
      </c>
      <c r="E90" t="s">
        <v>1082</v>
      </c>
      <c r="F90">
        <v>4509</v>
      </c>
      <c r="G90" t="s">
        <v>1132</v>
      </c>
      <c r="H90">
        <v>2017</v>
      </c>
      <c r="I90">
        <v>2017</v>
      </c>
      <c r="K90" s="1">
        <v>43320</v>
      </c>
      <c r="M90" s="1">
        <v>42955</v>
      </c>
      <c r="N90">
        <v>16</v>
      </c>
      <c r="O90" t="s">
        <v>1133</v>
      </c>
      <c r="P90" t="s">
        <v>1134</v>
      </c>
      <c r="Q90" t="s">
        <v>1135</v>
      </c>
      <c r="R90">
        <v>52</v>
      </c>
      <c r="S90">
        <v>40</v>
      </c>
      <c r="T90">
        <v>0</v>
      </c>
      <c r="U90">
        <v>119</v>
      </c>
      <c r="V90">
        <v>12</v>
      </c>
      <c r="W90">
        <v>4</v>
      </c>
      <c r="X90">
        <v>11</v>
      </c>
      <c r="Y90">
        <v>5837465</v>
      </c>
      <c r="Z90">
        <v>351157</v>
      </c>
      <c r="AA90">
        <v>52.666666999999997</v>
      </c>
      <c r="AB90">
        <v>-119.201111</v>
      </c>
      <c r="AC90" t="s">
        <v>1136</v>
      </c>
      <c r="AF90" t="s">
        <v>99</v>
      </c>
      <c r="AG90">
        <v>3</v>
      </c>
      <c r="AH90" t="s">
        <v>313</v>
      </c>
      <c r="AI90" t="s">
        <v>314</v>
      </c>
      <c r="AJ90" t="s">
        <v>314</v>
      </c>
      <c r="AK90" t="s">
        <v>1137</v>
      </c>
      <c r="AN90" t="s">
        <v>1137</v>
      </c>
      <c r="AO90" t="s">
        <v>1090</v>
      </c>
      <c r="AP90" t="s">
        <v>1091</v>
      </c>
      <c r="AQ90">
        <v>17320</v>
      </c>
      <c r="AR90" t="s">
        <v>1138</v>
      </c>
      <c r="AS90" t="s">
        <v>1138</v>
      </c>
      <c r="AT90" t="s">
        <v>633</v>
      </c>
      <c r="AU90" t="s">
        <v>1139</v>
      </c>
      <c r="AV90" t="s">
        <v>1140</v>
      </c>
      <c r="AW90">
        <v>4802.92</v>
      </c>
      <c r="AY90">
        <v>1.875</v>
      </c>
      <c r="AZ90">
        <v>2561.5573329999902</v>
      </c>
      <c r="BA90">
        <v>1.474</v>
      </c>
      <c r="BB90">
        <v>3258.4260519999998</v>
      </c>
      <c r="BC90">
        <v>1.25</v>
      </c>
      <c r="BD90">
        <v>3842.3359999999998</v>
      </c>
      <c r="BE90" t="s">
        <v>1141</v>
      </c>
    </row>
    <row r="91" spans="1:57" x14ac:dyDescent="0.2">
      <c r="A91">
        <v>35997</v>
      </c>
      <c r="B91">
        <v>37029</v>
      </c>
      <c r="C91">
        <v>1</v>
      </c>
      <c r="D91" s="1">
        <v>42856</v>
      </c>
      <c r="E91" t="s">
        <v>722</v>
      </c>
      <c r="F91">
        <v>10498</v>
      </c>
      <c r="G91" t="s">
        <v>1142</v>
      </c>
      <c r="H91">
        <v>2017</v>
      </c>
      <c r="I91">
        <v>2017</v>
      </c>
      <c r="K91" s="1">
        <v>43221</v>
      </c>
      <c r="M91" s="1">
        <v>42856</v>
      </c>
      <c r="N91">
        <v>57</v>
      </c>
      <c r="O91" t="s">
        <v>1143</v>
      </c>
      <c r="P91" t="s">
        <v>1144</v>
      </c>
      <c r="Q91" t="s">
        <v>1145</v>
      </c>
      <c r="R91">
        <v>48</v>
      </c>
      <c r="S91">
        <v>40</v>
      </c>
      <c r="T91">
        <v>56</v>
      </c>
      <c r="U91">
        <v>124</v>
      </c>
      <c r="V91">
        <v>9</v>
      </c>
      <c r="W91">
        <v>37</v>
      </c>
      <c r="X91">
        <v>10</v>
      </c>
      <c r="Y91">
        <v>5392780</v>
      </c>
      <c r="Z91">
        <v>414597</v>
      </c>
      <c r="AA91">
        <v>48.682221999999904</v>
      </c>
      <c r="AB91">
        <v>-124.16027800000001</v>
      </c>
      <c r="AC91" t="s">
        <v>1146</v>
      </c>
      <c r="AD91">
        <v>23</v>
      </c>
      <c r="AF91" t="s">
        <v>119</v>
      </c>
      <c r="AG91">
        <v>4</v>
      </c>
      <c r="AH91" t="s">
        <v>540</v>
      </c>
      <c r="AI91" t="s">
        <v>541</v>
      </c>
      <c r="AJ91" t="s">
        <v>541</v>
      </c>
      <c r="AK91" t="s">
        <v>1147</v>
      </c>
      <c r="AL91" t="s">
        <v>1148</v>
      </c>
      <c r="AM91" t="s">
        <v>1149</v>
      </c>
      <c r="AN91" t="s">
        <v>1150</v>
      </c>
      <c r="AO91" t="s">
        <v>731</v>
      </c>
      <c r="AP91" t="s">
        <v>732</v>
      </c>
      <c r="AQ91" t="s">
        <v>1151</v>
      </c>
      <c r="AR91" t="s">
        <v>1152</v>
      </c>
      <c r="AS91" t="s">
        <v>1153</v>
      </c>
      <c r="AT91" t="s">
        <v>1152</v>
      </c>
      <c r="AU91" t="s">
        <v>1154</v>
      </c>
      <c r="AV91" t="s">
        <v>1155</v>
      </c>
      <c r="AW91">
        <v>12850</v>
      </c>
      <c r="AY91">
        <v>1.875</v>
      </c>
      <c r="AZ91">
        <v>6853.3333329999996</v>
      </c>
      <c r="BA91">
        <v>1.474</v>
      </c>
      <c r="BB91">
        <v>8717.7747629999994</v>
      </c>
      <c r="BC91">
        <v>1.25</v>
      </c>
      <c r="BD91">
        <v>10280</v>
      </c>
      <c r="BE91" t="s">
        <v>1156</v>
      </c>
    </row>
    <row r="92" spans="1:57" x14ac:dyDescent="0.2">
      <c r="A92">
        <v>35998</v>
      </c>
      <c r="B92">
        <v>37030</v>
      </c>
      <c r="C92">
        <v>1</v>
      </c>
      <c r="D92" s="1">
        <v>42896</v>
      </c>
      <c r="E92" t="s">
        <v>196</v>
      </c>
      <c r="F92">
        <v>4207</v>
      </c>
      <c r="G92" t="s">
        <v>1157</v>
      </c>
      <c r="H92">
        <v>2018</v>
      </c>
      <c r="I92">
        <v>2017</v>
      </c>
      <c r="K92" s="1">
        <v>43261</v>
      </c>
      <c r="M92" s="1">
        <v>42896</v>
      </c>
      <c r="N92">
        <v>31</v>
      </c>
      <c r="O92" t="s">
        <v>1158</v>
      </c>
      <c r="P92" t="s">
        <v>1159</v>
      </c>
      <c r="Q92" t="s">
        <v>1160</v>
      </c>
      <c r="R92">
        <v>53</v>
      </c>
      <c r="S92">
        <v>4</v>
      </c>
      <c r="T92">
        <v>27</v>
      </c>
      <c r="U92">
        <v>121</v>
      </c>
      <c r="V92">
        <v>29</v>
      </c>
      <c r="W92">
        <v>33</v>
      </c>
      <c r="X92">
        <v>10</v>
      </c>
      <c r="Y92">
        <v>5881583</v>
      </c>
      <c r="Z92">
        <v>600992</v>
      </c>
      <c r="AA92">
        <v>53.074167000000003</v>
      </c>
      <c r="AB92">
        <v>-121.49250000000001</v>
      </c>
      <c r="AC92" t="s">
        <v>185</v>
      </c>
      <c r="AD92">
        <v>38</v>
      </c>
      <c r="AF92" t="s">
        <v>202</v>
      </c>
      <c r="AG92">
        <v>3</v>
      </c>
      <c r="AH92" t="s">
        <v>313</v>
      </c>
      <c r="AI92" t="s">
        <v>314</v>
      </c>
      <c r="AJ92" t="s">
        <v>314</v>
      </c>
      <c r="AK92" t="s">
        <v>1161</v>
      </c>
      <c r="AM92" t="s">
        <v>1162</v>
      </c>
      <c r="AN92" t="s">
        <v>1163</v>
      </c>
      <c r="AO92" t="s">
        <v>204</v>
      </c>
      <c r="AP92" t="s">
        <v>204</v>
      </c>
      <c r="AR92" t="s">
        <v>1164</v>
      </c>
      <c r="AS92" t="s">
        <v>1165</v>
      </c>
      <c r="AT92" t="s">
        <v>1166</v>
      </c>
      <c r="AU92" t="s">
        <v>193</v>
      </c>
      <c r="AV92" t="s">
        <v>1167</v>
      </c>
      <c r="AW92">
        <v>4622.63</v>
      </c>
      <c r="AY92">
        <v>1.9259999999999999</v>
      </c>
      <c r="AZ92">
        <v>2400.1194179999902</v>
      </c>
      <c r="BA92">
        <v>1.514</v>
      </c>
      <c r="BB92">
        <v>3053.2562750000002</v>
      </c>
      <c r="BC92">
        <v>1.284</v>
      </c>
      <c r="BD92">
        <v>3600.1791280000002</v>
      </c>
      <c r="BE92" t="s">
        <v>1168</v>
      </c>
    </row>
    <row r="93" spans="1:57" x14ac:dyDescent="0.2">
      <c r="A93">
        <v>36001</v>
      </c>
      <c r="B93">
        <v>37033</v>
      </c>
      <c r="C93">
        <v>1</v>
      </c>
      <c r="D93" s="1">
        <v>42914</v>
      </c>
      <c r="E93" t="s">
        <v>75</v>
      </c>
      <c r="F93">
        <v>9000</v>
      </c>
      <c r="G93" t="s">
        <v>1169</v>
      </c>
      <c r="H93">
        <v>2017</v>
      </c>
      <c r="I93">
        <v>2017</v>
      </c>
      <c r="K93" s="1">
        <v>43279</v>
      </c>
      <c r="M93" s="1">
        <v>42914</v>
      </c>
      <c r="N93">
        <v>49</v>
      </c>
      <c r="O93" t="s">
        <v>1170</v>
      </c>
      <c r="P93" t="s">
        <v>1171</v>
      </c>
      <c r="Q93" t="s">
        <v>1172</v>
      </c>
      <c r="R93">
        <v>48</v>
      </c>
      <c r="S93">
        <v>31</v>
      </c>
      <c r="T93">
        <v>59</v>
      </c>
      <c r="U93">
        <v>124</v>
      </c>
      <c r="V93">
        <v>20</v>
      </c>
      <c r="W93">
        <v>21</v>
      </c>
      <c r="X93">
        <v>10</v>
      </c>
      <c r="Y93">
        <v>5376416</v>
      </c>
      <c r="Z93">
        <v>401139</v>
      </c>
      <c r="AA93">
        <v>48.533056000000002</v>
      </c>
      <c r="AB93">
        <v>-124.33916699999899</v>
      </c>
      <c r="AC93" t="s">
        <v>185</v>
      </c>
      <c r="AD93">
        <v>22</v>
      </c>
      <c r="AF93" t="s">
        <v>119</v>
      </c>
      <c r="AG93">
        <v>4</v>
      </c>
      <c r="AH93" t="s">
        <v>540</v>
      </c>
      <c r="AI93" t="s">
        <v>541</v>
      </c>
      <c r="AJ93" t="s">
        <v>541</v>
      </c>
      <c r="AK93" t="s">
        <v>1173</v>
      </c>
      <c r="AL93" t="s">
        <v>1174</v>
      </c>
      <c r="AM93" t="s">
        <v>971</v>
      </c>
      <c r="AN93" t="s">
        <v>1175</v>
      </c>
      <c r="AO93" t="s">
        <v>87</v>
      </c>
      <c r="AP93" t="s">
        <v>87</v>
      </c>
      <c r="AQ93" t="s">
        <v>1176</v>
      </c>
      <c r="AR93" t="s">
        <v>1152</v>
      </c>
      <c r="AS93" t="s">
        <v>1152</v>
      </c>
      <c r="AT93" t="s">
        <v>1152</v>
      </c>
      <c r="AU93" t="s">
        <v>193</v>
      </c>
      <c r="AV93" t="s">
        <v>1177</v>
      </c>
      <c r="AW93">
        <v>9100</v>
      </c>
      <c r="AY93">
        <v>1.875</v>
      </c>
      <c r="AZ93">
        <v>4853.3333329999996</v>
      </c>
      <c r="BA93">
        <v>1.474</v>
      </c>
      <c r="BB93">
        <v>6173.6770689999903</v>
      </c>
      <c r="BC93">
        <v>1.25</v>
      </c>
      <c r="BD93">
        <v>7280</v>
      </c>
      <c r="BE93" t="s">
        <v>1178</v>
      </c>
    </row>
    <row r="94" spans="1:57" x14ac:dyDescent="0.2">
      <c r="A94">
        <v>36009</v>
      </c>
      <c r="B94">
        <v>37041</v>
      </c>
      <c r="C94">
        <v>1</v>
      </c>
      <c r="D94" s="1">
        <v>42953</v>
      </c>
      <c r="E94" t="s">
        <v>238</v>
      </c>
      <c r="F94">
        <v>52811</v>
      </c>
      <c r="G94" t="s">
        <v>1179</v>
      </c>
      <c r="H94">
        <v>2017</v>
      </c>
      <c r="I94">
        <v>2017</v>
      </c>
      <c r="K94" s="1">
        <v>43318</v>
      </c>
      <c r="M94" s="1">
        <v>42953</v>
      </c>
      <c r="N94">
        <v>189</v>
      </c>
      <c r="O94" t="s">
        <v>1180</v>
      </c>
      <c r="P94" t="s">
        <v>1181</v>
      </c>
      <c r="Q94" t="s">
        <v>1182</v>
      </c>
      <c r="R94">
        <v>59</v>
      </c>
      <c r="S94">
        <v>33</v>
      </c>
      <c r="T94">
        <v>1</v>
      </c>
      <c r="U94">
        <v>133</v>
      </c>
      <c r="V94">
        <v>22</v>
      </c>
      <c r="W94">
        <v>6</v>
      </c>
      <c r="X94">
        <v>8</v>
      </c>
      <c r="Y94">
        <v>6602461</v>
      </c>
      <c r="Z94">
        <v>592237</v>
      </c>
      <c r="AA94">
        <v>59.550277999999999</v>
      </c>
      <c r="AB94">
        <v>-133.36833300000001</v>
      </c>
      <c r="AC94" t="s">
        <v>185</v>
      </c>
      <c r="AD94">
        <v>53</v>
      </c>
      <c r="AF94" t="s">
        <v>61</v>
      </c>
      <c r="AG94">
        <v>3</v>
      </c>
      <c r="AH94" t="s">
        <v>1183</v>
      </c>
      <c r="AI94" t="s">
        <v>1184</v>
      </c>
      <c r="AJ94" t="s">
        <v>1184</v>
      </c>
      <c r="AK94" t="s">
        <v>1185</v>
      </c>
      <c r="AM94" t="s">
        <v>1186</v>
      </c>
      <c r="AN94" t="s">
        <v>1187</v>
      </c>
      <c r="AO94" t="s">
        <v>247</v>
      </c>
      <c r="AP94" t="s">
        <v>248</v>
      </c>
      <c r="AQ94" t="s">
        <v>1188</v>
      </c>
      <c r="AR94" t="s">
        <v>1189</v>
      </c>
      <c r="AS94" t="s">
        <v>1189</v>
      </c>
      <c r="AT94" t="s">
        <v>1190</v>
      </c>
      <c r="AU94" t="s">
        <v>193</v>
      </c>
      <c r="AV94" t="s">
        <v>1191</v>
      </c>
      <c r="AW94">
        <v>51098.57</v>
      </c>
      <c r="AY94">
        <v>1.875</v>
      </c>
      <c r="AZ94">
        <v>27252.570669999899</v>
      </c>
      <c r="BA94">
        <v>1.474</v>
      </c>
      <c r="BB94">
        <v>34666.601089999996</v>
      </c>
      <c r="BC94">
        <v>1.25</v>
      </c>
      <c r="BD94">
        <v>40878.856</v>
      </c>
      <c r="BE94" t="s">
        <v>1192</v>
      </c>
    </row>
    <row r="95" spans="1:57" x14ac:dyDescent="0.2">
      <c r="A95">
        <v>36011</v>
      </c>
      <c r="B95">
        <v>37043</v>
      </c>
      <c r="C95">
        <v>1</v>
      </c>
      <c r="D95" s="1">
        <v>42956</v>
      </c>
      <c r="E95" t="s">
        <v>196</v>
      </c>
      <c r="F95">
        <v>21860</v>
      </c>
      <c r="G95" t="s">
        <v>1193</v>
      </c>
      <c r="H95">
        <v>2017</v>
      </c>
      <c r="I95">
        <v>2017</v>
      </c>
      <c r="K95" s="1">
        <v>43321</v>
      </c>
      <c r="M95" s="1">
        <v>42956</v>
      </c>
      <c r="N95">
        <v>119</v>
      </c>
      <c r="O95" t="s">
        <v>1194</v>
      </c>
      <c r="P95" t="s">
        <v>1195</v>
      </c>
      <c r="Q95" t="s">
        <v>1196</v>
      </c>
      <c r="R95">
        <v>55</v>
      </c>
      <c r="S95">
        <v>57</v>
      </c>
      <c r="T95">
        <v>41</v>
      </c>
      <c r="U95">
        <v>129</v>
      </c>
      <c r="V95">
        <v>34</v>
      </c>
      <c r="W95">
        <v>52</v>
      </c>
      <c r="X95">
        <v>9</v>
      </c>
      <c r="Y95">
        <v>6201935</v>
      </c>
      <c r="Z95">
        <v>463721</v>
      </c>
      <c r="AA95">
        <v>55.961388999999997</v>
      </c>
      <c r="AB95">
        <v>-129.58111099999999</v>
      </c>
      <c r="AC95" t="s">
        <v>360</v>
      </c>
      <c r="AD95">
        <v>50</v>
      </c>
      <c r="AF95" t="s">
        <v>61</v>
      </c>
      <c r="AG95">
        <v>3</v>
      </c>
      <c r="AH95" t="s">
        <v>81</v>
      </c>
      <c r="AI95" t="s">
        <v>82</v>
      </c>
      <c r="AJ95" t="s">
        <v>82</v>
      </c>
      <c r="AK95" t="s">
        <v>1197</v>
      </c>
      <c r="AM95" t="s">
        <v>85</v>
      </c>
      <c r="AN95" t="s">
        <v>1198</v>
      </c>
      <c r="AO95" t="s">
        <v>204</v>
      </c>
      <c r="AP95" t="s">
        <v>204</v>
      </c>
      <c r="AQ95">
        <v>18096</v>
      </c>
      <c r="AR95" t="s">
        <v>108</v>
      </c>
      <c r="AS95" t="s">
        <v>108</v>
      </c>
      <c r="AT95" t="s">
        <v>109</v>
      </c>
      <c r="AU95" t="s">
        <v>371</v>
      </c>
      <c r="AV95" t="s">
        <v>1199</v>
      </c>
      <c r="AW95">
        <v>15305.5</v>
      </c>
      <c r="AY95">
        <v>1.875</v>
      </c>
      <c r="AZ95">
        <v>8162.9333329999999</v>
      </c>
      <c r="BA95">
        <v>1.474</v>
      </c>
      <c r="BB95">
        <v>10383.64993</v>
      </c>
      <c r="BC95">
        <v>1.25</v>
      </c>
      <c r="BD95">
        <v>12244.4</v>
      </c>
      <c r="BE95" t="s">
        <v>1200</v>
      </c>
    </row>
    <row r="96" spans="1:57" x14ac:dyDescent="0.2">
      <c r="A96">
        <v>36012</v>
      </c>
      <c r="B96">
        <v>37044</v>
      </c>
      <c r="C96">
        <v>1</v>
      </c>
      <c r="D96" s="1">
        <v>42956</v>
      </c>
      <c r="E96" t="s">
        <v>55</v>
      </c>
      <c r="F96">
        <v>4638</v>
      </c>
      <c r="G96" t="s">
        <v>1201</v>
      </c>
      <c r="H96">
        <v>2017</v>
      </c>
      <c r="I96">
        <v>2017</v>
      </c>
      <c r="K96" s="1">
        <v>43321</v>
      </c>
      <c r="M96" s="1">
        <v>42956</v>
      </c>
      <c r="N96">
        <v>39</v>
      </c>
      <c r="O96" t="s">
        <v>1202</v>
      </c>
      <c r="P96" t="s">
        <v>822</v>
      </c>
      <c r="Q96" t="s">
        <v>1203</v>
      </c>
      <c r="R96">
        <v>49</v>
      </c>
      <c r="S96">
        <v>10</v>
      </c>
      <c r="T96">
        <v>0</v>
      </c>
      <c r="U96">
        <v>119</v>
      </c>
      <c r="V96">
        <v>36</v>
      </c>
      <c r="W96">
        <v>4</v>
      </c>
      <c r="X96">
        <v>11</v>
      </c>
      <c r="Y96">
        <v>5449241</v>
      </c>
      <c r="Z96">
        <v>310393</v>
      </c>
      <c r="AA96">
        <v>49.166666999999997</v>
      </c>
      <c r="AB96">
        <v>-119.601111</v>
      </c>
      <c r="AC96" t="s">
        <v>185</v>
      </c>
      <c r="AD96">
        <v>9</v>
      </c>
      <c r="AF96" t="s">
        <v>99</v>
      </c>
      <c r="AG96">
        <v>3</v>
      </c>
      <c r="AH96" t="s">
        <v>776</v>
      </c>
      <c r="AI96" t="s">
        <v>777</v>
      </c>
      <c r="AJ96" t="s">
        <v>777</v>
      </c>
      <c r="AK96" t="s">
        <v>1204</v>
      </c>
      <c r="AL96" t="s">
        <v>1205</v>
      </c>
      <c r="AM96" t="s">
        <v>826</v>
      </c>
      <c r="AN96" t="s">
        <v>1204</v>
      </c>
      <c r="AO96" t="s">
        <v>67</v>
      </c>
      <c r="AP96" t="s">
        <v>68</v>
      </c>
      <c r="AQ96" t="s">
        <v>1206</v>
      </c>
      <c r="AR96" t="s">
        <v>1207</v>
      </c>
      <c r="AS96" t="s">
        <v>1207</v>
      </c>
      <c r="AT96" t="s">
        <v>633</v>
      </c>
      <c r="AU96" t="s">
        <v>193</v>
      </c>
      <c r="AV96" t="s">
        <v>1208</v>
      </c>
      <c r="AW96">
        <v>4650</v>
      </c>
      <c r="AY96">
        <v>1.875</v>
      </c>
      <c r="AZ96">
        <v>2480</v>
      </c>
      <c r="BA96">
        <v>1.474</v>
      </c>
      <c r="BB96">
        <v>3154.6811399999901</v>
      </c>
      <c r="BC96">
        <v>1.25</v>
      </c>
      <c r="BD96">
        <v>3720</v>
      </c>
      <c r="BE96" t="s">
        <v>1209</v>
      </c>
    </row>
    <row r="97" spans="1:57" x14ac:dyDescent="0.2">
      <c r="A97">
        <v>36017</v>
      </c>
      <c r="B97">
        <v>37050</v>
      </c>
      <c r="C97">
        <v>1</v>
      </c>
      <c r="D97" s="1">
        <v>42856</v>
      </c>
      <c r="E97" t="s">
        <v>113</v>
      </c>
      <c r="F97">
        <v>10965</v>
      </c>
      <c r="G97" t="s">
        <v>1210</v>
      </c>
      <c r="H97">
        <v>2018</v>
      </c>
      <c r="I97">
        <v>2017</v>
      </c>
      <c r="K97" s="1">
        <v>43221</v>
      </c>
      <c r="M97" s="1">
        <v>42856</v>
      </c>
      <c r="N97">
        <v>23</v>
      </c>
      <c r="O97" t="s">
        <v>1211</v>
      </c>
      <c r="P97" t="s">
        <v>475</v>
      </c>
      <c r="Q97" t="s">
        <v>1212</v>
      </c>
      <c r="R97">
        <v>49</v>
      </c>
      <c r="S97">
        <v>39</v>
      </c>
      <c r="T97">
        <v>51</v>
      </c>
      <c r="U97">
        <v>122</v>
      </c>
      <c r="V97">
        <v>22</v>
      </c>
      <c r="W97">
        <v>45</v>
      </c>
      <c r="X97">
        <v>10</v>
      </c>
      <c r="Y97">
        <v>5501477</v>
      </c>
      <c r="Z97">
        <v>544802</v>
      </c>
      <c r="AA97">
        <v>49.664166999999999</v>
      </c>
      <c r="AB97">
        <v>-122.379167</v>
      </c>
      <c r="AC97" t="s">
        <v>312</v>
      </c>
      <c r="AF97" t="s">
        <v>119</v>
      </c>
      <c r="AG97">
        <v>3</v>
      </c>
      <c r="AH97" t="s">
        <v>168</v>
      </c>
      <c r="AI97" t="s">
        <v>169</v>
      </c>
      <c r="AJ97" t="s">
        <v>169</v>
      </c>
      <c r="AK97" t="s">
        <v>1211</v>
      </c>
      <c r="AN97" t="s">
        <v>1211</v>
      </c>
      <c r="AO97" t="s">
        <v>125</v>
      </c>
      <c r="AP97" t="s">
        <v>126</v>
      </c>
      <c r="AR97" t="s">
        <v>533</v>
      </c>
      <c r="AS97" t="s">
        <v>533</v>
      </c>
      <c r="AT97" t="s">
        <v>533</v>
      </c>
      <c r="AU97" t="s">
        <v>321</v>
      </c>
      <c r="AV97" t="s">
        <v>1213</v>
      </c>
      <c r="AW97">
        <v>10353.9</v>
      </c>
      <c r="AY97">
        <v>1.9259999999999999</v>
      </c>
      <c r="AZ97">
        <v>5375.8566979999996</v>
      </c>
      <c r="BA97">
        <v>1.514</v>
      </c>
      <c r="BB97">
        <v>6838.7714659999901</v>
      </c>
      <c r="BC97">
        <v>1.284</v>
      </c>
      <c r="BD97">
        <v>8063.7850470000003</v>
      </c>
      <c r="BE97" t="s">
        <v>1214</v>
      </c>
    </row>
    <row r="98" spans="1:57" x14ac:dyDescent="0.2">
      <c r="A98">
        <v>36018</v>
      </c>
      <c r="B98">
        <v>37051</v>
      </c>
      <c r="C98">
        <v>1</v>
      </c>
      <c r="D98" s="1">
        <v>42956</v>
      </c>
      <c r="E98" t="s">
        <v>1215</v>
      </c>
      <c r="F98">
        <v>186781</v>
      </c>
      <c r="G98" t="s">
        <v>1216</v>
      </c>
      <c r="H98">
        <v>2018</v>
      </c>
      <c r="I98">
        <v>2017</v>
      </c>
      <c r="K98" s="1">
        <v>43321</v>
      </c>
      <c r="M98" s="1">
        <v>42956</v>
      </c>
      <c r="N98">
        <v>294</v>
      </c>
      <c r="O98" t="s">
        <v>1217</v>
      </c>
      <c r="P98" t="s">
        <v>1218</v>
      </c>
      <c r="Q98" t="s">
        <v>1219</v>
      </c>
      <c r="R98">
        <v>56</v>
      </c>
      <c r="S98">
        <v>4</v>
      </c>
      <c r="T98">
        <v>0</v>
      </c>
      <c r="U98">
        <v>125</v>
      </c>
      <c r="V98">
        <v>21</v>
      </c>
      <c r="W98">
        <v>6</v>
      </c>
      <c r="X98">
        <v>10</v>
      </c>
      <c r="Y98">
        <v>6215993</v>
      </c>
      <c r="Z98">
        <v>353600</v>
      </c>
      <c r="AA98">
        <v>56.066667000000002</v>
      </c>
      <c r="AB98">
        <v>-125.351666999999</v>
      </c>
      <c r="AC98" t="s">
        <v>1220</v>
      </c>
      <c r="AF98" t="s">
        <v>202</v>
      </c>
      <c r="AG98">
        <v>3</v>
      </c>
      <c r="AH98" t="s">
        <v>62</v>
      </c>
      <c r="AI98" t="s">
        <v>63</v>
      </c>
      <c r="AJ98" t="s">
        <v>63</v>
      </c>
      <c r="AK98" t="s">
        <v>1221</v>
      </c>
      <c r="AL98" t="s">
        <v>1222</v>
      </c>
      <c r="AN98" t="s">
        <v>1223</v>
      </c>
      <c r="AO98" t="s">
        <v>1224</v>
      </c>
      <c r="AP98" t="s">
        <v>1225</v>
      </c>
      <c r="AQ98" t="s">
        <v>1226</v>
      </c>
      <c r="AR98" t="s">
        <v>1227</v>
      </c>
      <c r="AS98" t="s">
        <v>1227</v>
      </c>
      <c r="AT98" t="s">
        <v>1228</v>
      </c>
      <c r="AU98" t="s">
        <v>1229</v>
      </c>
      <c r="AV98" t="s">
        <v>1230</v>
      </c>
      <c r="AW98">
        <v>132457.72</v>
      </c>
      <c r="AY98">
        <v>1.9259999999999999</v>
      </c>
      <c r="AZ98">
        <v>68773.478709999996</v>
      </c>
      <c r="BA98">
        <v>1.514</v>
      </c>
      <c r="BB98">
        <v>87488.58653</v>
      </c>
      <c r="BC98">
        <v>1.284</v>
      </c>
      <c r="BD98">
        <v>103160.2181</v>
      </c>
      <c r="BE98" t="s">
        <v>1231</v>
      </c>
    </row>
    <row r="99" spans="1:57" x14ac:dyDescent="0.2">
      <c r="A99">
        <v>36020</v>
      </c>
      <c r="B99">
        <v>37053</v>
      </c>
      <c r="C99">
        <v>1</v>
      </c>
      <c r="D99" s="1">
        <v>42961</v>
      </c>
      <c r="E99" t="s">
        <v>113</v>
      </c>
      <c r="F99">
        <v>8905</v>
      </c>
      <c r="G99" t="s">
        <v>1232</v>
      </c>
      <c r="H99">
        <v>2017</v>
      </c>
      <c r="I99">
        <v>2017</v>
      </c>
      <c r="K99" s="1">
        <v>43326</v>
      </c>
      <c r="M99" s="1">
        <v>42961</v>
      </c>
      <c r="N99">
        <v>44</v>
      </c>
      <c r="O99" t="s">
        <v>1233</v>
      </c>
      <c r="P99" t="s">
        <v>1234</v>
      </c>
      <c r="Q99" t="s">
        <v>1235</v>
      </c>
      <c r="R99">
        <v>50</v>
      </c>
      <c r="S99">
        <v>6</v>
      </c>
      <c r="T99">
        <v>52</v>
      </c>
      <c r="U99">
        <v>120</v>
      </c>
      <c r="V99">
        <v>54</v>
      </c>
      <c r="W99">
        <v>54</v>
      </c>
      <c r="X99">
        <v>10</v>
      </c>
      <c r="Y99">
        <v>5553437</v>
      </c>
      <c r="Z99">
        <v>649065</v>
      </c>
      <c r="AA99">
        <v>50.114443999999999</v>
      </c>
      <c r="AB99">
        <v>-120.91500000000001</v>
      </c>
      <c r="AC99" t="s">
        <v>1236</v>
      </c>
      <c r="AF99" t="s">
        <v>99</v>
      </c>
      <c r="AG99">
        <v>3</v>
      </c>
      <c r="AH99" t="s">
        <v>100</v>
      </c>
      <c r="AI99" t="s">
        <v>101</v>
      </c>
      <c r="AJ99" t="s">
        <v>101</v>
      </c>
      <c r="AK99" t="s">
        <v>1237</v>
      </c>
      <c r="AL99" t="s">
        <v>1238</v>
      </c>
      <c r="AN99" t="s">
        <v>1239</v>
      </c>
      <c r="AO99" t="s">
        <v>125</v>
      </c>
      <c r="AP99" t="s">
        <v>126</v>
      </c>
      <c r="AQ99" t="s">
        <v>1240</v>
      </c>
      <c r="AR99" t="s">
        <v>1241</v>
      </c>
      <c r="AS99" t="s">
        <v>1241</v>
      </c>
      <c r="AT99" t="s">
        <v>1242</v>
      </c>
      <c r="AU99" t="s">
        <v>1243</v>
      </c>
      <c r="AV99" t="s">
        <v>1244</v>
      </c>
      <c r="AW99">
        <v>8905.56</v>
      </c>
      <c r="AY99">
        <v>1.875</v>
      </c>
      <c r="AZ99">
        <v>4749.6319999999996</v>
      </c>
      <c r="BA99">
        <v>1.474</v>
      </c>
      <c r="BB99">
        <v>6041.7639079999999</v>
      </c>
      <c r="BC99">
        <v>1.25</v>
      </c>
      <c r="BD99">
        <v>7124.4480000000003</v>
      </c>
      <c r="BE99" t="s">
        <v>1245</v>
      </c>
    </row>
    <row r="100" spans="1:57" x14ac:dyDescent="0.2">
      <c r="A100">
        <v>36024</v>
      </c>
      <c r="B100">
        <v>37057</v>
      </c>
      <c r="C100">
        <v>1</v>
      </c>
      <c r="D100" s="1">
        <v>42962</v>
      </c>
      <c r="E100" t="s">
        <v>113</v>
      </c>
      <c r="F100">
        <v>1048</v>
      </c>
      <c r="G100" t="s">
        <v>1246</v>
      </c>
      <c r="H100">
        <v>2017</v>
      </c>
      <c r="I100">
        <v>2017</v>
      </c>
      <c r="K100" s="1">
        <v>43327</v>
      </c>
      <c r="M100" s="1">
        <v>42962</v>
      </c>
      <c r="N100">
        <v>14</v>
      </c>
      <c r="O100" t="s">
        <v>1247</v>
      </c>
      <c r="P100" t="s">
        <v>706</v>
      </c>
      <c r="Q100" t="s">
        <v>1248</v>
      </c>
      <c r="R100">
        <v>48</v>
      </c>
      <c r="S100">
        <v>54</v>
      </c>
      <c r="T100">
        <v>54</v>
      </c>
      <c r="U100">
        <v>124</v>
      </c>
      <c r="V100">
        <v>11</v>
      </c>
      <c r="W100">
        <v>30</v>
      </c>
      <c r="X100">
        <v>10</v>
      </c>
      <c r="Y100">
        <v>5418691</v>
      </c>
      <c r="Z100">
        <v>412691</v>
      </c>
      <c r="AA100">
        <v>48.914999999999999</v>
      </c>
      <c r="AB100">
        <v>-124.191667</v>
      </c>
      <c r="AC100" t="s">
        <v>1249</v>
      </c>
      <c r="AF100" t="s">
        <v>119</v>
      </c>
      <c r="AG100">
        <v>4</v>
      </c>
      <c r="AH100" t="s">
        <v>540</v>
      </c>
      <c r="AI100" t="s">
        <v>541</v>
      </c>
      <c r="AJ100" t="s">
        <v>541</v>
      </c>
      <c r="AK100" t="s">
        <v>1250</v>
      </c>
      <c r="AL100" t="s">
        <v>1251</v>
      </c>
      <c r="AN100" t="s">
        <v>1250</v>
      </c>
      <c r="AO100" t="s">
        <v>125</v>
      </c>
      <c r="AP100" t="s">
        <v>126</v>
      </c>
      <c r="AR100" t="s">
        <v>1252</v>
      </c>
      <c r="AS100" t="s">
        <v>1252</v>
      </c>
      <c r="AT100" t="s">
        <v>1252</v>
      </c>
      <c r="AU100" t="s">
        <v>1253</v>
      </c>
      <c r="AV100" t="s">
        <v>1254</v>
      </c>
      <c r="AW100">
        <v>1050</v>
      </c>
      <c r="AY100">
        <v>1.875</v>
      </c>
      <c r="AZ100">
        <v>560</v>
      </c>
      <c r="BA100">
        <v>1.474</v>
      </c>
      <c r="BB100">
        <v>712.34735409999996</v>
      </c>
      <c r="BC100">
        <v>1.25</v>
      </c>
      <c r="BD100">
        <v>840</v>
      </c>
      <c r="BE100" t="s">
        <v>1255</v>
      </c>
    </row>
    <row r="101" spans="1:57" x14ac:dyDescent="0.2">
      <c r="A101">
        <v>36028</v>
      </c>
      <c r="B101">
        <v>37061</v>
      </c>
      <c r="C101">
        <v>1</v>
      </c>
      <c r="D101" s="1">
        <v>42945</v>
      </c>
      <c r="E101" t="s">
        <v>75</v>
      </c>
      <c r="F101">
        <v>5588</v>
      </c>
      <c r="G101" t="s">
        <v>1256</v>
      </c>
      <c r="H101">
        <v>2017</v>
      </c>
      <c r="I101">
        <v>2017</v>
      </c>
      <c r="K101" s="1">
        <v>43310</v>
      </c>
      <c r="M101" s="1">
        <v>42945</v>
      </c>
      <c r="N101">
        <v>35</v>
      </c>
      <c r="O101" t="s">
        <v>1257</v>
      </c>
      <c r="P101" t="s">
        <v>906</v>
      </c>
      <c r="Q101" t="s">
        <v>1258</v>
      </c>
      <c r="R101">
        <v>51</v>
      </c>
      <c r="S101">
        <v>5</v>
      </c>
      <c r="T101">
        <v>0</v>
      </c>
      <c r="U101">
        <v>119</v>
      </c>
      <c r="V101">
        <v>35</v>
      </c>
      <c r="W101">
        <v>24</v>
      </c>
      <c r="X101">
        <v>11</v>
      </c>
      <c r="Y101">
        <v>5662283</v>
      </c>
      <c r="Z101">
        <v>318599</v>
      </c>
      <c r="AA101">
        <v>51.083333000000003</v>
      </c>
      <c r="AB101">
        <v>-119.59</v>
      </c>
      <c r="AC101" t="s">
        <v>1259</v>
      </c>
      <c r="AD101">
        <v>39</v>
      </c>
      <c r="AF101" t="s">
        <v>99</v>
      </c>
      <c r="AG101">
        <v>3</v>
      </c>
      <c r="AH101" t="s">
        <v>137</v>
      </c>
      <c r="AI101" t="s">
        <v>138</v>
      </c>
      <c r="AJ101" t="s">
        <v>138</v>
      </c>
      <c r="AK101" t="s">
        <v>1260</v>
      </c>
      <c r="AL101" t="s">
        <v>1261</v>
      </c>
      <c r="AM101" t="s">
        <v>1262</v>
      </c>
      <c r="AN101" t="s">
        <v>1263</v>
      </c>
      <c r="AO101" t="s">
        <v>87</v>
      </c>
      <c r="AP101" t="s">
        <v>87</v>
      </c>
      <c r="AQ101" t="s">
        <v>1264</v>
      </c>
      <c r="AR101" t="s">
        <v>816</v>
      </c>
      <c r="AS101" t="s">
        <v>816</v>
      </c>
      <c r="AT101" t="s">
        <v>816</v>
      </c>
      <c r="AU101" t="s">
        <v>1265</v>
      </c>
      <c r="AV101" t="s">
        <v>1266</v>
      </c>
      <c r="AW101">
        <v>4017.55</v>
      </c>
      <c r="AY101">
        <v>1.875</v>
      </c>
      <c r="AZ101">
        <v>2142.6933329999902</v>
      </c>
      <c r="BA101">
        <v>1.474</v>
      </c>
      <c r="BB101">
        <v>2725.6105829999901</v>
      </c>
      <c r="BC101">
        <v>1.25</v>
      </c>
      <c r="BD101">
        <v>3214.04</v>
      </c>
      <c r="BE101" t="s">
        <v>1267</v>
      </c>
    </row>
    <row r="102" spans="1:57" x14ac:dyDescent="0.2">
      <c r="A102">
        <v>36034</v>
      </c>
      <c r="B102">
        <v>37067</v>
      </c>
      <c r="C102">
        <v>1</v>
      </c>
      <c r="D102" s="1">
        <v>42963</v>
      </c>
      <c r="E102" t="s">
        <v>75</v>
      </c>
      <c r="F102">
        <v>8541</v>
      </c>
      <c r="G102" t="s">
        <v>1268</v>
      </c>
      <c r="H102">
        <v>2017</v>
      </c>
      <c r="I102">
        <v>2017</v>
      </c>
      <c r="K102" s="1">
        <v>43328</v>
      </c>
      <c r="M102" s="1">
        <v>42963</v>
      </c>
      <c r="N102">
        <v>34</v>
      </c>
      <c r="O102" t="s">
        <v>1269</v>
      </c>
      <c r="P102" t="s">
        <v>1270</v>
      </c>
      <c r="Q102" t="s">
        <v>1271</v>
      </c>
      <c r="R102">
        <v>52</v>
      </c>
      <c r="S102">
        <v>18</v>
      </c>
      <c r="T102">
        <v>0</v>
      </c>
      <c r="U102">
        <v>124</v>
      </c>
      <c r="V102">
        <v>1</v>
      </c>
      <c r="W102">
        <v>5</v>
      </c>
      <c r="X102">
        <v>10</v>
      </c>
      <c r="Y102">
        <v>5794894</v>
      </c>
      <c r="Z102">
        <v>430579</v>
      </c>
      <c r="AA102">
        <v>52.3</v>
      </c>
      <c r="AB102">
        <v>-124.018056</v>
      </c>
      <c r="AC102" t="s">
        <v>299</v>
      </c>
      <c r="AF102" t="s">
        <v>202</v>
      </c>
      <c r="AG102">
        <v>3</v>
      </c>
      <c r="AH102" t="s">
        <v>313</v>
      </c>
      <c r="AI102" t="s">
        <v>314</v>
      </c>
      <c r="AJ102" t="s">
        <v>314</v>
      </c>
      <c r="AK102" t="s">
        <v>1272</v>
      </c>
      <c r="AL102" t="s">
        <v>1273</v>
      </c>
      <c r="AN102" t="s">
        <v>1274</v>
      </c>
      <c r="AO102" t="s">
        <v>87</v>
      </c>
      <c r="AP102" t="s">
        <v>87</v>
      </c>
      <c r="AQ102" t="s">
        <v>1275</v>
      </c>
      <c r="AR102" t="s">
        <v>876</v>
      </c>
      <c r="AS102" t="s">
        <v>876</v>
      </c>
      <c r="AT102" t="s">
        <v>1276</v>
      </c>
      <c r="AU102" t="s">
        <v>305</v>
      </c>
      <c r="AV102" t="s">
        <v>1277</v>
      </c>
      <c r="AW102">
        <v>9878.11</v>
      </c>
      <c r="AY102">
        <v>1.875</v>
      </c>
      <c r="AZ102">
        <v>5268.3253329999998</v>
      </c>
      <c r="BA102">
        <v>1.474</v>
      </c>
      <c r="BB102">
        <v>6701.567164</v>
      </c>
      <c r="BC102">
        <v>1.25</v>
      </c>
      <c r="BD102">
        <v>7902.4880000000003</v>
      </c>
      <c r="BE102" t="s">
        <v>1278</v>
      </c>
    </row>
    <row r="103" spans="1:57" x14ac:dyDescent="0.2">
      <c r="A103">
        <v>36035</v>
      </c>
      <c r="B103">
        <v>37068</v>
      </c>
      <c r="C103">
        <v>1</v>
      </c>
      <c r="D103" s="1">
        <v>42894</v>
      </c>
      <c r="E103" t="s">
        <v>1082</v>
      </c>
      <c r="F103">
        <v>7678</v>
      </c>
      <c r="G103" t="s">
        <v>1279</v>
      </c>
      <c r="H103">
        <v>2018</v>
      </c>
      <c r="I103">
        <v>2017</v>
      </c>
      <c r="K103" s="1">
        <v>43259</v>
      </c>
      <c r="M103" s="1">
        <v>42894</v>
      </c>
      <c r="N103">
        <v>35</v>
      </c>
      <c r="O103" t="s">
        <v>1280</v>
      </c>
      <c r="P103" t="s">
        <v>1281</v>
      </c>
      <c r="Q103" t="s">
        <v>1282</v>
      </c>
      <c r="R103">
        <v>50</v>
      </c>
      <c r="S103">
        <v>1</v>
      </c>
      <c r="T103">
        <v>47</v>
      </c>
      <c r="U103">
        <v>126</v>
      </c>
      <c r="V103">
        <v>47</v>
      </c>
      <c r="W103">
        <v>22</v>
      </c>
      <c r="X103">
        <v>9</v>
      </c>
      <c r="Y103">
        <v>5544276</v>
      </c>
      <c r="Z103">
        <v>658320</v>
      </c>
      <c r="AA103">
        <v>50.029722</v>
      </c>
      <c r="AB103">
        <v>-126.78944399999899</v>
      </c>
      <c r="AC103" t="s">
        <v>515</v>
      </c>
      <c r="AD103">
        <v>29</v>
      </c>
      <c r="AF103" t="s">
        <v>119</v>
      </c>
      <c r="AG103">
        <v>3</v>
      </c>
      <c r="AH103" t="s">
        <v>680</v>
      </c>
      <c r="AI103" t="s">
        <v>681</v>
      </c>
      <c r="AJ103" t="s">
        <v>681</v>
      </c>
      <c r="AK103" t="s">
        <v>1283</v>
      </c>
      <c r="AL103" t="s">
        <v>1284</v>
      </c>
      <c r="AM103" t="s">
        <v>684</v>
      </c>
      <c r="AN103" t="s">
        <v>1285</v>
      </c>
      <c r="AO103" t="s">
        <v>1090</v>
      </c>
      <c r="AP103" t="s">
        <v>1091</v>
      </c>
      <c r="AQ103" t="s">
        <v>1286</v>
      </c>
      <c r="AR103" t="s">
        <v>1287</v>
      </c>
      <c r="AS103" t="s">
        <v>961</v>
      </c>
      <c r="AT103" t="s">
        <v>71</v>
      </c>
      <c r="AU103" t="s">
        <v>521</v>
      </c>
      <c r="AV103" t="s">
        <v>1288</v>
      </c>
      <c r="AW103">
        <v>9133</v>
      </c>
      <c r="AY103">
        <v>1.9259999999999999</v>
      </c>
      <c r="AZ103">
        <v>4741.952233</v>
      </c>
      <c r="BA103">
        <v>1.514</v>
      </c>
      <c r="BB103">
        <v>6032.3645969999998</v>
      </c>
      <c r="BC103">
        <v>1.284</v>
      </c>
      <c r="BD103">
        <v>7112.9283489999998</v>
      </c>
      <c r="BE103" t="s">
        <v>1289</v>
      </c>
    </row>
    <row r="104" spans="1:57" x14ac:dyDescent="0.2">
      <c r="A104">
        <v>36046</v>
      </c>
      <c r="B104">
        <v>37079</v>
      </c>
      <c r="C104">
        <v>1</v>
      </c>
      <c r="D104" s="1">
        <v>42973</v>
      </c>
      <c r="E104" t="s">
        <v>55</v>
      </c>
      <c r="F104">
        <v>11029</v>
      </c>
      <c r="G104" t="s">
        <v>1290</v>
      </c>
      <c r="H104">
        <v>2017</v>
      </c>
      <c r="I104">
        <v>2017</v>
      </c>
      <c r="K104" s="1">
        <v>43338</v>
      </c>
      <c r="M104" s="1">
        <v>42973</v>
      </c>
      <c r="N104">
        <v>25</v>
      </c>
      <c r="O104" t="s">
        <v>1291</v>
      </c>
      <c r="P104" t="s">
        <v>1292</v>
      </c>
      <c r="Q104" t="s">
        <v>1293</v>
      </c>
      <c r="R104">
        <v>59</v>
      </c>
      <c r="S104">
        <v>22</v>
      </c>
      <c r="T104">
        <v>48</v>
      </c>
      <c r="U104">
        <v>133</v>
      </c>
      <c r="V104">
        <v>27</v>
      </c>
      <c r="W104">
        <v>0</v>
      </c>
      <c r="X104">
        <v>8</v>
      </c>
      <c r="Y104">
        <v>6583387</v>
      </c>
      <c r="Z104">
        <v>588060</v>
      </c>
      <c r="AA104">
        <v>59.38</v>
      </c>
      <c r="AB104">
        <v>-133.44999999999999</v>
      </c>
      <c r="AC104" t="s">
        <v>185</v>
      </c>
      <c r="AD104">
        <v>53</v>
      </c>
      <c r="AF104" t="s">
        <v>61</v>
      </c>
      <c r="AG104">
        <v>3</v>
      </c>
      <c r="AH104" t="s">
        <v>1183</v>
      </c>
      <c r="AI104" t="s">
        <v>1184</v>
      </c>
      <c r="AJ104" t="s">
        <v>1184</v>
      </c>
      <c r="AK104" t="s">
        <v>1294</v>
      </c>
      <c r="AM104" t="s">
        <v>1186</v>
      </c>
      <c r="AN104" t="s">
        <v>1294</v>
      </c>
      <c r="AO104" t="s">
        <v>67</v>
      </c>
      <c r="AP104" t="s">
        <v>68</v>
      </c>
      <c r="AQ104">
        <v>36331</v>
      </c>
      <c r="AR104" t="s">
        <v>1190</v>
      </c>
      <c r="AS104" t="s">
        <v>1190</v>
      </c>
      <c r="AT104" t="s">
        <v>1190</v>
      </c>
      <c r="AU104" t="s">
        <v>193</v>
      </c>
      <c r="AV104" t="s">
        <v>1295</v>
      </c>
      <c r="AW104">
        <v>9654</v>
      </c>
      <c r="AY104">
        <v>1.875</v>
      </c>
      <c r="AZ104">
        <v>5148.8</v>
      </c>
      <c r="BA104">
        <v>1.474</v>
      </c>
      <c r="BB104">
        <v>6549.5251019999996</v>
      </c>
      <c r="BC104">
        <v>1.25</v>
      </c>
      <c r="BD104">
        <v>7723.2</v>
      </c>
      <c r="BE104" t="s">
        <v>1296</v>
      </c>
    </row>
    <row r="105" spans="1:57" x14ac:dyDescent="0.2">
      <c r="A105">
        <v>36047</v>
      </c>
      <c r="B105">
        <v>37081</v>
      </c>
      <c r="C105">
        <v>1</v>
      </c>
      <c r="D105" s="1">
        <v>42975</v>
      </c>
      <c r="E105" t="s">
        <v>722</v>
      </c>
      <c r="F105">
        <v>28538</v>
      </c>
      <c r="G105" t="s">
        <v>1297</v>
      </c>
      <c r="H105">
        <v>2017</v>
      </c>
      <c r="I105">
        <v>2017</v>
      </c>
      <c r="K105" s="1">
        <v>43340</v>
      </c>
      <c r="M105" s="1">
        <v>42975</v>
      </c>
      <c r="N105">
        <v>65</v>
      </c>
      <c r="O105" t="s">
        <v>1298</v>
      </c>
      <c r="P105" t="s">
        <v>1299</v>
      </c>
      <c r="Q105" t="s">
        <v>1300</v>
      </c>
      <c r="R105">
        <v>49</v>
      </c>
      <c r="S105">
        <v>28</v>
      </c>
      <c r="T105">
        <v>0</v>
      </c>
      <c r="U105">
        <v>114</v>
      </c>
      <c r="V105">
        <v>42</v>
      </c>
      <c r="W105">
        <v>4</v>
      </c>
      <c r="X105">
        <v>11</v>
      </c>
      <c r="Y105">
        <v>5481875</v>
      </c>
      <c r="Z105">
        <v>666563</v>
      </c>
      <c r="AA105">
        <v>49.466667000000001</v>
      </c>
      <c r="AB105">
        <v>-114.701111</v>
      </c>
      <c r="AC105" t="s">
        <v>1301</v>
      </c>
      <c r="AF105" t="s">
        <v>152</v>
      </c>
      <c r="AG105">
        <v>3</v>
      </c>
      <c r="AH105" t="s">
        <v>186</v>
      </c>
      <c r="AI105" t="s">
        <v>187</v>
      </c>
      <c r="AJ105" t="s">
        <v>187</v>
      </c>
      <c r="AK105" t="s">
        <v>1302</v>
      </c>
      <c r="AL105" t="s">
        <v>1303</v>
      </c>
      <c r="AN105" t="s">
        <v>1304</v>
      </c>
      <c r="AO105" t="s">
        <v>731</v>
      </c>
      <c r="AP105" t="s">
        <v>732</v>
      </c>
      <c r="AQ105" t="s">
        <v>1305</v>
      </c>
      <c r="AR105" t="s">
        <v>220</v>
      </c>
      <c r="AS105" t="s">
        <v>220</v>
      </c>
      <c r="AT105" t="s">
        <v>220</v>
      </c>
      <c r="AU105" t="s">
        <v>1306</v>
      </c>
      <c r="AV105" t="s">
        <v>1307</v>
      </c>
      <c r="AW105">
        <v>20877</v>
      </c>
      <c r="AY105">
        <v>1.875</v>
      </c>
      <c r="AZ105">
        <v>11134.4</v>
      </c>
      <c r="BA105">
        <v>1.474</v>
      </c>
      <c r="BB105">
        <v>14163.500679999999</v>
      </c>
      <c r="BC105">
        <v>1.25</v>
      </c>
      <c r="BD105">
        <v>16701.599999999999</v>
      </c>
      <c r="BE105" t="s">
        <v>1308</v>
      </c>
    </row>
    <row r="106" spans="1:57" x14ac:dyDescent="0.2">
      <c r="A106">
        <v>36051</v>
      </c>
      <c r="B106">
        <v>37085</v>
      </c>
      <c r="C106">
        <v>1</v>
      </c>
      <c r="D106" s="1">
        <v>42977</v>
      </c>
      <c r="E106" t="s">
        <v>93</v>
      </c>
      <c r="F106">
        <v>1292</v>
      </c>
      <c r="G106" t="s">
        <v>1309</v>
      </c>
      <c r="H106">
        <v>2018</v>
      </c>
      <c r="I106">
        <v>2017</v>
      </c>
      <c r="K106" s="1">
        <v>43342</v>
      </c>
      <c r="M106" s="1">
        <v>42977</v>
      </c>
      <c r="N106">
        <v>14</v>
      </c>
      <c r="O106" t="s">
        <v>1310</v>
      </c>
      <c r="P106" t="s">
        <v>1311</v>
      </c>
      <c r="Q106" t="s">
        <v>1312</v>
      </c>
      <c r="R106">
        <v>50</v>
      </c>
      <c r="S106">
        <v>2</v>
      </c>
      <c r="T106">
        <v>43</v>
      </c>
      <c r="U106">
        <v>121</v>
      </c>
      <c r="V106">
        <v>37</v>
      </c>
      <c r="W106">
        <v>12</v>
      </c>
      <c r="X106">
        <v>10</v>
      </c>
      <c r="Y106">
        <v>5544577</v>
      </c>
      <c r="Z106">
        <v>598806</v>
      </c>
      <c r="AA106">
        <v>50.045278000000003</v>
      </c>
      <c r="AB106">
        <v>-121.62</v>
      </c>
      <c r="AC106" t="s">
        <v>1313</v>
      </c>
      <c r="AF106" t="s">
        <v>119</v>
      </c>
      <c r="AG106">
        <v>3</v>
      </c>
      <c r="AH106" t="s">
        <v>168</v>
      </c>
      <c r="AI106" t="s">
        <v>169</v>
      </c>
      <c r="AJ106" t="s">
        <v>169</v>
      </c>
      <c r="AK106" t="s">
        <v>1314</v>
      </c>
      <c r="AN106" t="s">
        <v>1314</v>
      </c>
      <c r="AO106" t="s">
        <v>106</v>
      </c>
      <c r="AP106" t="s">
        <v>106</v>
      </c>
      <c r="AR106" t="s">
        <v>1315</v>
      </c>
      <c r="AS106" t="s">
        <v>1315</v>
      </c>
      <c r="AT106" t="s">
        <v>1315</v>
      </c>
      <c r="AU106" t="s">
        <v>1310</v>
      </c>
      <c r="AV106" t="s">
        <v>1316</v>
      </c>
      <c r="AW106">
        <v>3780</v>
      </c>
      <c r="AY106">
        <v>1.9259999999999999</v>
      </c>
      <c r="AZ106">
        <v>1962.616822</v>
      </c>
      <c r="BA106">
        <v>1.514</v>
      </c>
      <c r="BB106">
        <v>2496.69749</v>
      </c>
      <c r="BC106">
        <v>1.284</v>
      </c>
      <c r="BD106">
        <v>2943.9252339999998</v>
      </c>
      <c r="BE106" t="s">
        <v>1317</v>
      </c>
    </row>
    <row r="107" spans="1:57" x14ac:dyDescent="0.2">
      <c r="A107">
        <v>36052</v>
      </c>
      <c r="B107">
        <v>37086</v>
      </c>
      <c r="C107">
        <v>1</v>
      </c>
      <c r="D107" s="1">
        <v>42978</v>
      </c>
      <c r="E107" t="s">
        <v>55</v>
      </c>
      <c r="F107">
        <v>3778</v>
      </c>
      <c r="G107" t="s">
        <v>1318</v>
      </c>
      <c r="H107">
        <v>2017</v>
      </c>
      <c r="I107">
        <v>2017</v>
      </c>
      <c r="K107" s="1">
        <v>43343</v>
      </c>
      <c r="M107" s="1">
        <v>42978</v>
      </c>
      <c r="N107">
        <v>32</v>
      </c>
      <c r="O107" t="s">
        <v>1319</v>
      </c>
      <c r="P107" t="s">
        <v>1320</v>
      </c>
      <c r="Q107" t="s">
        <v>1321</v>
      </c>
      <c r="R107">
        <v>49</v>
      </c>
      <c r="S107">
        <v>28</v>
      </c>
      <c r="T107">
        <v>29</v>
      </c>
      <c r="U107">
        <v>118</v>
      </c>
      <c r="V107">
        <v>53</v>
      </c>
      <c r="W107">
        <v>15</v>
      </c>
      <c r="X107">
        <v>11</v>
      </c>
      <c r="Y107">
        <v>5481939</v>
      </c>
      <c r="Z107">
        <v>363269</v>
      </c>
      <c r="AA107">
        <v>49.474722</v>
      </c>
      <c r="AB107">
        <v>-118.8875</v>
      </c>
      <c r="AC107" t="s">
        <v>185</v>
      </c>
      <c r="AF107" t="s">
        <v>152</v>
      </c>
      <c r="AG107">
        <v>3</v>
      </c>
      <c r="AH107" t="s">
        <v>516</v>
      </c>
      <c r="AI107" t="s">
        <v>517</v>
      </c>
      <c r="AJ107" t="s">
        <v>517</v>
      </c>
      <c r="AK107" t="s">
        <v>1322</v>
      </c>
      <c r="AL107" t="s">
        <v>1323</v>
      </c>
      <c r="AN107" t="s">
        <v>1324</v>
      </c>
      <c r="AO107" t="s">
        <v>67</v>
      </c>
      <c r="AP107" t="s">
        <v>68</v>
      </c>
      <c r="AQ107" t="s">
        <v>1325</v>
      </c>
      <c r="AR107" t="s">
        <v>1326</v>
      </c>
      <c r="AS107" t="s">
        <v>1326</v>
      </c>
      <c r="AT107" t="s">
        <v>1326</v>
      </c>
      <c r="AU107" t="s">
        <v>193</v>
      </c>
      <c r="AV107" t="s">
        <v>1327</v>
      </c>
      <c r="AW107">
        <v>4972</v>
      </c>
      <c r="AY107">
        <v>1.875</v>
      </c>
      <c r="AZ107">
        <v>2651.7333329999901</v>
      </c>
      <c r="BA107">
        <v>1.474</v>
      </c>
      <c r="BB107">
        <v>3373.1343280000001</v>
      </c>
      <c r="BC107">
        <v>1.25</v>
      </c>
      <c r="BD107">
        <v>3977.6</v>
      </c>
      <c r="BE107" t="s">
        <v>1328</v>
      </c>
    </row>
    <row r="108" spans="1:57" x14ac:dyDescent="0.2">
      <c r="A108">
        <v>36057</v>
      </c>
      <c r="B108">
        <v>37091</v>
      </c>
      <c r="C108">
        <v>1</v>
      </c>
      <c r="D108" s="1">
        <v>42977</v>
      </c>
      <c r="E108" t="s">
        <v>196</v>
      </c>
      <c r="F108">
        <v>7497</v>
      </c>
      <c r="G108" t="s">
        <v>1329</v>
      </c>
      <c r="H108">
        <v>2017</v>
      </c>
      <c r="I108">
        <v>2017</v>
      </c>
      <c r="K108" s="1">
        <v>43342</v>
      </c>
      <c r="M108" s="1">
        <v>42977</v>
      </c>
      <c r="N108">
        <v>29</v>
      </c>
      <c r="O108" t="s">
        <v>1330</v>
      </c>
      <c r="P108" t="s">
        <v>1331</v>
      </c>
      <c r="Q108" t="s">
        <v>1332</v>
      </c>
      <c r="R108">
        <v>50</v>
      </c>
      <c r="S108">
        <v>13</v>
      </c>
      <c r="T108">
        <v>4</v>
      </c>
      <c r="U108">
        <v>120</v>
      </c>
      <c r="V108">
        <v>31</v>
      </c>
      <c r="W108">
        <v>56</v>
      </c>
      <c r="X108">
        <v>10</v>
      </c>
      <c r="Y108">
        <v>5565759</v>
      </c>
      <c r="Z108">
        <v>676048</v>
      </c>
      <c r="AA108">
        <v>50.217778000000003</v>
      </c>
      <c r="AB108">
        <v>-120.532221999999</v>
      </c>
      <c r="AC108" t="s">
        <v>955</v>
      </c>
      <c r="AD108">
        <v>12</v>
      </c>
      <c r="AF108" t="s">
        <v>99</v>
      </c>
      <c r="AG108">
        <v>3</v>
      </c>
      <c r="AH108" t="s">
        <v>100</v>
      </c>
      <c r="AI108" t="s">
        <v>101</v>
      </c>
      <c r="AJ108" t="s">
        <v>101</v>
      </c>
      <c r="AK108" t="s">
        <v>1333</v>
      </c>
      <c r="AL108" t="s">
        <v>1334</v>
      </c>
      <c r="AM108" t="s">
        <v>1335</v>
      </c>
      <c r="AN108" t="s">
        <v>1333</v>
      </c>
      <c r="AO108" t="s">
        <v>204</v>
      </c>
      <c r="AP108" t="s">
        <v>204</v>
      </c>
      <c r="AQ108" t="s">
        <v>1336</v>
      </c>
      <c r="AR108" t="s">
        <v>1337</v>
      </c>
      <c r="AS108" t="s">
        <v>1337</v>
      </c>
      <c r="AT108" t="s">
        <v>71</v>
      </c>
      <c r="AU108" t="s">
        <v>962</v>
      </c>
      <c r="AV108" t="s">
        <v>1338</v>
      </c>
      <c r="AW108">
        <v>5267.8</v>
      </c>
      <c r="AY108">
        <v>1.875</v>
      </c>
      <c r="AZ108">
        <v>2809.4933329999999</v>
      </c>
      <c r="BA108">
        <v>1.474</v>
      </c>
      <c r="BB108">
        <v>3573.812754</v>
      </c>
      <c r="BC108">
        <v>1.25</v>
      </c>
      <c r="BD108">
        <v>4214.24</v>
      </c>
      <c r="BE108" t="s">
        <v>1339</v>
      </c>
    </row>
    <row r="109" spans="1:57" x14ac:dyDescent="0.2">
      <c r="A109">
        <v>36058</v>
      </c>
      <c r="B109">
        <v>37092</v>
      </c>
      <c r="C109">
        <v>1</v>
      </c>
      <c r="D109" s="1">
        <v>42979</v>
      </c>
      <c r="E109" t="s">
        <v>238</v>
      </c>
      <c r="F109">
        <v>44758</v>
      </c>
      <c r="G109" t="s">
        <v>1340</v>
      </c>
      <c r="H109">
        <v>2017</v>
      </c>
      <c r="I109">
        <v>2017</v>
      </c>
      <c r="K109" s="1">
        <v>43344</v>
      </c>
      <c r="M109" s="1">
        <v>42979</v>
      </c>
      <c r="N109">
        <v>193</v>
      </c>
      <c r="O109" t="s">
        <v>1341</v>
      </c>
      <c r="P109" t="s">
        <v>1342</v>
      </c>
      <c r="Q109" t="s">
        <v>1343</v>
      </c>
      <c r="R109">
        <v>58</v>
      </c>
      <c r="S109">
        <v>22</v>
      </c>
      <c r="T109">
        <v>59</v>
      </c>
      <c r="U109">
        <v>132</v>
      </c>
      <c r="V109">
        <v>40</v>
      </c>
      <c r="W109">
        <v>6</v>
      </c>
      <c r="X109">
        <v>8</v>
      </c>
      <c r="Y109">
        <v>6473721</v>
      </c>
      <c r="Z109">
        <v>636331</v>
      </c>
      <c r="AA109">
        <v>58.383056000000003</v>
      </c>
      <c r="AB109">
        <v>-132.66833299999999</v>
      </c>
      <c r="AC109" t="s">
        <v>1344</v>
      </c>
      <c r="AF109" t="s">
        <v>61</v>
      </c>
      <c r="AG109">
        <v>3</v>
      </c>
      <c r="AH109" t="s">
        <v>1183</v>
      </c>
      <c r="AI109" t="s">
        <v>1184</v>
      </c>
      <c r="AJ109" t="s">
        <v>1184</v>
      </c>
      <c r="AK109" t="s">
        <v>1345</v>
      </c>
      <c r="AL109" t="s">
        <v>1346</v>
      </c>
      <c r="AN109" t="s">
        <v>1347</v>
      </c>
      <c r="AO109" t="s">
        <v>247</v>
      </c>
      <c r="AP109" t="s">
        <v>248</v>
      </c>
      <c r="AQ109" t="s">
        <v>1348</v>
      </c>
      <c r="AR109" t="s">
        <v>1349</v>
      </c>
      <c r="AS109" t="s">
        <v>1349</v>
      </c>
      <c r="AT109" t="s">
        <v>1350</v>
      </c>
      <c r="AU109" t="s">
        <v>1351</v>
      </c>
      <c r="AV109" t="s">
        <v>1352</v>
      </c>
      <c r="AW109">
        <v>68581.990000000005</v>
      </c>
      <c r="AY109">
        <v>1.875</v>
      </c>
      <c r="AZ109">
        <v>36577.061329999997</v>
      </c>
      <c r="BA109">
        <v>1.474</v>
      </c>
      <c r="BB109">
        <v>46527.808680000002</v>
      </c>
      <c r="BC109">
        <v>1.25</v>
      </c>
      <c r="BD109">
        <v>54865.591999999997</v>
      </c>
      <c r="BE109" t="s">
        <v>1353</v>
      </c>
    </row>
    <row r="110" spans="1:57" x14ac:dyDescent="0.2">
      <c r="A110">
        <v>36063</v>
      </c>
      <c r="B110">
        <v>37097</v>
      </c>
      <c r="C110">
        <v>1</v>
      </c>
      <c r="D110" s="1">
        <v>42983</v>
      </c>
      <c r="E110" t="s">
        <v>113</v>
      </c>
      <c r="F110">
        <v>4285</v>
      </c>
      <c r="G110" t="s">
        <v>1354</v>
      </c>
      <c r="H110">
        <v>2017</v>
      </c>
      <c r="I110">
        <v>2017</v>
      </c>
      <c r="K110" s="1">
        <v>43348</v>
      </c>
      <c r="M110" s="1">
        <v>42983</v>
      </c>
      <c r="N110">
        <v>61</v>
      </c>
      <c r="O110" t="s">
        <v>1355</v>
      </c>
      <c r="P110" t="s">
        <v>1356</v>
      </c>
      <c r="Q110" t="s">
        <v>1357</v>
      </c>
      <c r="R110">
        <v>49</v>
      </c>
      <c r="S110">
        <v>14</v>
      </c>
      <c r="T110">
        <v>58</v>
      </c>
      <c r="U110">
        <v>117</v>
      </c>
      <c r="V110">
        <v>7</v>
      </c>
      <c r="W110">
        <v>49</v>
      </c>
      <c r="X110">
        <v>11</v>
      </c>
      <c r="Y110">
        <v>5455194</v>
      </c>
      <c r="Z110">
        <v>490519</v>
      </c>
      <c r="AA110">
        <v>49.249443999999997</v>
      </c>
      <c r="AB110">
        <v>-117.130278</v>
      </c>
      <c r="AC110" t="s">
        <v>1358</v>
      </c>
      <c r="AD110">
        <v>4</v>
      </c>
      <c r="AF110" t="s">
        <v>152</v>
      </c>
      <c r="AG110">
        <v>3</v>
      </c>
      <c r="AH110" t="s">
        <v>228</v>
      </c>
      <c r="AI110" t="s">
        <v>229</v>
      </c>
      <c r="AJ110" t="s">
        <v>229</v>
      </c>
      <c r="AK110" t="s">
        <v>1359</v>
      </c>
      <c r="AM110" t="s">
        <v>1360</v>
      </c>
      <c r="AN110" t="s">
        <v>1361</v>
      </c>
      <c r="AO110" t="s">
        <v>125</v>
      </c>
      <c r="AP110" t="s">
        <v>126</v>
      </c>
      <c r="AR110" t="s">
        <v>1362</v>
      </c>
      <c r="AS110" t="s">
        <v>1362</v>
      </c>
      <c r="AT110" t="s">
        <v>1362</v>
      </c>
      <c r="AU110" t="s">
        <v>1363</v>
      </c>
      <c r="AV110" t="s">
        <v>1364</v>
      </c>
      <c r="AW110">
        <v>5844.11</v>
      </c>
      <c r="AY110">
        <v>1.875</v>
      </c>
      <c r="AZ110">
        <v>3116.858667</v>
      </c>
      <c r="BA110">
        <v>1.474</v>
      </c>
      <c r="BB110">
        <v>3964.796472</v>
      </c>
      <c r="BC110">
        <v>1.25</v>
      </c>
      <c r="BD110">
        <v>4675.2879999999996</v>
      </c>
      <c r="BE110" t="s">
        <v>1365</v>
      </c>
    </row>
    <row r="111" spans="1:57" x14ac:dyDescent="0.2">
      <c r="A111">
        <v>36071</v>
      </c>
      <c r="B111">
        <v>37105</v>
      </c>
      <c r="C111">
        <v>1</v>
      </c>
      <c r="D111" s="1">
        <v>42985</v>
      </c>
      <c r="E111" t="s">
        <v>75</v>
      </c>
      <c r="F111">
        <v>12370</v>
      </c>
      <c r="G111" t="s">
        <v>1366</v>
      </c>
      <c r="H111">
        <v>2017</v>
      </c>
      <c r="I111">
        <v>2017</v>
      </c>
      <c r="K111" s="1">
        <v>43350</v>
      </c>
      <c r="M111" s="1">
        <v>42985</v>
      </c>
      <c r="N111">
        <v>49</v>
      </c>
      <c r="O111" t="s">
        <v>1367</v>
      </c>
      <c r="P111" t="s">
        <v>1311</v>
      </c>
      <c r="Q111" t="s">
        <v>1368</v>
      </c>
      <c r="R111">
        <v>49</v>
      </c>
      <c r="S111">
        <v>59</v>
      </c>
      <c r="T111">
        <v>59</v>
      </c>
      <c r="U111">
        <v>121</v>
      </c>
      <c r="V111">
        <v>32</v>
      </c>
      <c r="W111">
        <v>50</v>
      </c>
      <c r="X111">
        <v>10</v>
      </c>
      <c r="Y111">
        <v>5539625</v>
      </c>
      <c r="Z111">
        <v>604117</v>
      </c>
      <c r="AA111">
        <v>49.999721999999998</v>
      </c>
      <c r="AB111">
        <v>-121.547221999999</v>
      </c>
      <c r="AC111" t="s">
        <v>299</v>
      </c>
      <c r="AF111" t="s">
        <v>119</v>
      </c>
      <c r="AG111">
        <v>3</v>
      </c>
      <c r="AH111" t="s">
        <v>168</v>
      </c>
      <c r="AI111" t="s">
        <v>169</v>
      </c>
      <c r="AJ111" t="s">
        <v>169</v>
      </c>
      <c r="AK111" t="s">
        <v>1369</v>
      </c>
      <c r="AL111" t="s">
        <v>1370</v>
      </c>
      <c r="AN111" t="s">
        <v>1369</v>
      </c>
      <c r="AO111" t="s">
        <v>87</v>
      </c>
      <c r="AP111" t="s">
        <v>87</v>
      </c>
      <c r="AQ111" t="s">
        <v>1371</v>
      </c>
      <c r="AR111" t="s">
        <v>220</v>
      </c>
      <c r="AS111" t="s">
        <v>220</v>
      </c>
      <c r="AT111" t="s">
        <v>220</v>
      </c>
      <c r="AU111" t="s">
        <v>305</v>
      </c>
      <c r="AV111" t="s">
        <v>1372</v>
      </c>
      <c r="AW111">
        <v>8700</v>
      </c>
      <c r="AY111">
        <v>1.875</v>
      </c>
      <c r="AZ111">
        <v>4640</v>
      </c>
      <c r="BA111">
        <v>1.474</v>
      </c>
      <c r="BB111">
        <v>5902.3066490000001</v>
      </c>
      <c r="BC111">
        <v>1.25</v>
      </c>
      <c r="BD111">
        <v>6960</v>
      </c>
      <c r="BE111" t="s">
        <v>1373</v>
      </c>
    </row>
    <row r="112" spans="1:57" x14ac:dyDescent="0.2">
      <c r="A112">
        <v>36072</v>
      </c>
      <c r="B112">
        <v>37106</v>
      </c>
      <c r="C112">
        <v>1</v>
      </c>
      <c r="D112" s="1">
        <v>42986</v>
      </c>
      <c r="E112" t="s">
        <v>1374</v>
      </c>
      <c r="F112">
        <v>17612</v>
      </c>
      <c r="G112" t="s">
        <v>1375</v>
      </c>
      <c r="H112">
        <v>2017</v>
      </c>
      <c r="I112">
        <v>2017</v>
      </c>
      <c r="K112" s="1">
        <v>43351</v>
      </c>
      <c r="M112" s="1">
        <v>42986</v>
      </c>
      <c r="N112">
        <v>43</v>
      </c>
      <c r="O112" t="s">
        <v>1376</v>
      </c>
      <c r="P112" t="s">
        <v>1377</v>
      </c>
      <c r="Q112" t="s">
        <v>1378</v>
      </c>
      <c r="R112">
        <v>51</v>
      </c>
      <c r="S112">
        <v>53</v>
      </c>
      <c r="T112">
        <v>6</v>
      </c>
      <c r="U112">
        <v>122</v>
      </c>
      <c r="V112">
        <v>3</v>
      </c>
      <c r="W112">
        <v>35</v>
      </c>
      <c r="X112">
        <v>10</v>
      </c>
      <c r="Y112">
        <v>5748666</v>
      </c>
      <c r="Z112">
        <v>564715</v>
      </c>
      <c r="AA112">
        <v>51.884999999999998</v>
      </c>
      <c r="AB112">
        <v>-122.05972199999999</v>
      </c>
      <c r="AC112" t="s">
        <v>185</v>
      </c>
      <c r="AD112">
        <v>35</v>
      </c>
      <c r="AF112" t="s">
        <v>99</v>
      </c>
      <c r="AG112">
        <v>3</v>
      </c>
      <c r="AH112" t="s">
        <v>588</v>
      </c>
      <c r="AI112" t="s">
        <v>589</v>
      </c>
      <c r="AJ112" t="s">
        <v>589</v>
      </c>
      <c r="AK112" t="s">
        <v>1379</v>
      </c>
      <c r="AL112" t="s">
        <v>1380</v>
      </c>
      <c r="AM112" t="s">
        <v>932</v>
      </c>
      <c r="AN112" t="s">
        <v>1381</v>
      </c>
      <c r="AO112" t="s">
        <v>1382</v>
      </c>
      <c r="AP112" t="s">
        <v>1383</v>
      </c>
      <c r="AQ112" t="s">
        <v>1384</v>
      </c>
      <c r="AR112" t="s">
        <v>320</v>
      </c>
      <c r="AS112" t="s">
        <v>320</v>
      </c>
      <c r="AT112" t="s">
        <v>320</v>
      </c>
      <c r="AU112" t="s">
        <v>193</v>
      </c>
      <c r="AV112" t="s">
        <v>1385</v>
      </c>
      <c r="AW112">
        <v>30875.200000000001</v>
      </c>
      <c r="AY112">
        <v>1.875</v>
      </c>
      <c r="AZ112">
        <v>16466.77333</v>
      </c>
      <c r="BA112">
        <v>1.474</v>
      </c>
      <c r="BB112">
        <v>20946.54003</v>
      </c>
      <c r="BC112">
        <v>1.25</v>
      </c>
      <c r="BD112">
        <v>24700.16</v>
      </c>
      <c r="BE112" t="s">
        <v>1386</v>
      </c>
    </row>
    <row r="113" spans="1:57" x14ac:dyDescent="0.2">
      <c r="A113">
        <v>36075</v>
      </c>
      <c r="B113">
        <v>37109</v>
      </c>
      <c r="C113">
        <v>1</v>
      </c>
      <c r="D113" s="1">
        <v>42958</v>
      </c>
      <c r="E113" t="s">
        <v>55</v>
      </c>
      <c r="F113">
        <v>22445</v>
      </c>
      <c r="G113" t="s">
        <v>1387</v>
      </c>
      <c r="H113">
        <v>2018</v>
      </c>
      <c r="I113">
        <v>2017</v>
      </c>
      <c r="K113" s="1">
        <v>43323</v>
      </c>
      <c r="M113" s="1">
        <v>42958</v>
      </c>
      <c r="N113">
        <v>58</v>
      </c>
      <c r="O113" t="s">
        <v>810</v>
      </c>
      <c r="P113" t="s">
        <v>811</v>
      </c>
      <c r="Q113" t="s">
        <v>812</v>
      </c>
      <c r="R113">
        <v>57</v>
      </c>
      <c r="S113">
        <v>5</v>
      </c>
      <c r="T113">
        <v>18</v>
      </c>
      <c r="U113">
        <v>130</v>
      </c>
      <c r="V113">
        <v>32</v>
      </c>
      <c r="W113">
        <v>49</v>
      </c>
      <c r="X113">
        <v>9</v>
      </c>
      <c r="Y113">
        <v>6328281</v>
      </c>
      <c r="Z113">
        <v>406254</v>
      </c>
      <c r="AA113">
        <v>57.088332999999999</v>
      </c>
      <c r="AB113">
        <v>-130.546944</v>
      </c>
      <c r="AC113" t="s">
        <v>813</v>
      </c>
      <c r="AF113" t="s">
        <v>61</v>
      </c>
      <c r="AG113">
        <v>3</v>
      </c>
      <c r="AH113" t="s">
        <v>81</v>
      </c>
      <c r="AI113" t="s">
        <v>82</v>
      </c>
      <c r="AJ113" t="s">
        <v>82</v>
      </c>
      <c r="AK113" t="s">
        <v>1388</v>
      </c>
      <c r="AL113" t="s">
        <v>814</v>
      </c>
      <c r="AN113" t="s">
        <v>1389</v>
      </c>
      <c r="AO113" t="s">
        <v>67</v>
      </c>
      <c r="AP113" t="s">
        <v>68</v>
      </c>
      <c r="AQ113" t="s">
        <v>1390</v>
      </c>
      <c r="AR113" t="s">
        <v>816</v>
      </c>
      <c r="AS113" t="s">
        <v>816</v>
      </c>
      <c r="AT113" t="s">
        <v>816</v>
      </c>
      <c r="AU113" t="s">
        <v>817</v>
      </c>
      <c r="AV113" t="s">
        <v>1391</v>
      </c>
      <c r="AW113">
        <v>17768</v>
      </c>
      <c r="AY113">
        <v>1.9259999999999999</v>
      </c>
      <c r="AZ113">
        <v>9225.3374870000007</v>
      </c>
      <c r="BA113">
        <v>1.514</v>
      </c>
      <c r="BB113">
        <v>11735.799209999999</v>
      </c>
      <c r="BC113">
        <v>1.284</v>
      </c>
      <c r="BD113">
        <v>13838.006230000001</v>
      </c>
      <c r="BE113" t="s">
        <v>1392</v>
      </c>
    </row>
    <row r="114" spans="1:57" x14ac:dyDescent="0.2">
      <c r="A114">
        <v>36089</v>
      </c>
      <c r="B114">
        <v>37125</v>
      </c>
      <c r="C114">
        <v>1</v>
      </c>
      <c r="D114" s="1">
        <v>42992</v>
      </c>
      <c r="E114" t="s">
        <v>484</v>
      </c>
      <c r="F114">
        <v>270972</v>
      </c>
      <c r="G114" t="s">
        <v>1393</v>
      </c>
      <c r="H114">
        <v>2017</v>
      </c>
      <c r="I114">
        <v>2017</v>
      </c>
      <c r="K114" s="1">
        <v>43357</v>
      </c>
      <c r="M114" s="1">
        <v>42992</v>
      </c>
      <c r="N114">
        <v>119</v>
      </c>
      <c r="O114" t="s">
        <v>1394</v>
      </c>
      <c r="P114" t="s">
        <v>833</v>
      </c>
      <c r="Q114" t="s">
        <v>834</v>
      </c>
      <c r="R114">
        <v>55</v>
      </c>
      <c r="S114">
        <v>52</v>
      </c>
      <c r="T114">
        <v>12</v>
      </c>
      <c r="U114">
        <v>129</v>
      </c>
      <c r="V114">
        <v>58</v>
      </c>
      <c r="W114">
        <v>12</v>
      </c>
      <c r="X114">
        <v>9</v>
      </c>
      <c r="Y114">
        <v>6192036</v>
      </c>
      <c r="Z114">
        <v>439301</v>
      </c>
      <c r="AA114">
        <v>55.87</v>
      </c>
      <c r="AB114">
        <v>-129.97</v>
      </c>
      <c r="AC114" t="s">
        <v>118</v>
      </c>
      <c r="AD114">
        <v>50</v>
      </c>
      <c r="AF114" t="s">
        <v>61</v>
      </c>
      <c r="AG114">
        <v>3</v>
      </c>
      <c r="AH114" t="s">
        <v>81</v>
      </c>
      <c r="AI114" t="s">
        <v>82</v>
      </c>
      <c r="AJ114" t="s">
        <v>82</v>
      </c>
      <c r="AK114" t="s">
        <v>1395</v>
      </c>
      <c r="AL114" t="s">
        <v>1396</v>
      </c>
      <c r="AM114" t="s">
        <v>85</v>
      </c>
      <c r="AN114" t="s">
        <v>1397</v>
      </c>
      <c r="AO114" t="s">
        <v>491</v>
      </c>
      <c r="AP114" t="s">
        <v>492</v>
      </c>
      <c r="AQ114" t="s">
        <v>1398</v>
      </c>
      <c r="AR114" t="s">
        <v>1399</v>
      </c>
      <c r="AS114" t="s">
        <v>1399</v>
      </c>
      <c r="AT114" t="s">
        <v>1400</v>
      </c>
      <c r="AU114" t="s">
        <v>129</v>
      </c>
      <c r="AV114" t="s">
        <v>1401</v>
      </c>
      <c r="AW114">
        <v>352075.56</v>
      </c>
      <c r="AY114">
        <v>1.875</v>
      </c>
      <c r="AZ114">
        <v>187773.63199999899</v>
      </c>
      <c r="BA114">
        <v>1.474</v>
      </c>
      <c r="BB114">
        <v>238857.23199999999</v>
      </c>
      <c r="BC114">
        <v>1.25</v>
      </c>
      <c r="BD114">
        <v>281660.44799999997</v>
      </c>
      <c r="BE114" t="s">
        <v>1402</v>
      </c>
    </row>
    <row r="115" spans="1:57" x14ac:dyDescent="0.2">
      <c r="A115">
        <v>36090</v>
      </c>
      <c r="B115">
        <v>37126</v>
      </c>
      <c r="C115">
        <v>1</v>
      </c>
      <c r="D115" s="1">
        <v>42993</v>
      </c>
      <c r="E115" t="s">
        <v>113</v>
      </c>
      <c r="F115">
        <v>14007</v>
      </c>
      <c r="G115" t="s">
        <v>1403</v>
      </c>
      <c r="H115">
        <v>2018</v>
      </c>
      <c r="I115">
        <v>2017</v>
      </c>
      <c r="K115" s="1">
        <v>43358</v>
      </c>
      <c r="M115" s="1">
        <v>42993</v>
      </c>
      <c r="N115">
        <v>69</v>
      </c>
      <c r="O115" t="s">
        <v>1404</v>
      </c>
      <c r="P115" t="s">
        <v>773</v>
      </c>
      <c r="Q115" t="s">
        <v>1405</v>
      </c>
      <c r="R115">
        <v>49</v>
      </c>
      <c r="S115">
        <v>21</v>
      </c>
      <c r="T115">
        <v>35</v>
      </c>
      <c r="U115">
        <v>119</v>
      </c>
      <c r="V115">
        <v>54</v>
      </c>
      <c r="W115">
        <v>39</v>
      </c>
      <c r="X115">
        <v>11</v>
      </c>
      <c r="Y115">
        <v>5471521</v>
      </c>
      <c r="Z115">
        <v>288645</v>
      </c>
      <c r="AA115">
        <v>49.359721999999998</v>
      </c>
      <c r="AB115">
        <v>-119.910833</v>
      </c>
      <c r="AC115" t="s">
        <v>185</v>
      </c>
      <c r="AD115">
        <v>11</v>
      </c>
      <c r="AF115" t="s">
        <v>99</v>
      </c>
      <c r="AG115">
        <v>3</v>
      </c>
      <c r="AH115" t="s">
        <v>62</v>
      </c>
      <c r="AI115" t="s">
        <v>63</v>
      </c>
      <c r="AJ115" t="s">
        <v>63</v>
      </c>
      <c r="AK115" t="s">
        <v>1406</v>
      </c>
      <c r="AM115" t="s">
        <v>780</v>
      </c>
      <c r="AN115" t="s">
        <v>1407</v>
      </c>
      <c r="AO115" t="s">
        <v>125</v>
      </c>
      <c r="AP115" t="s">
        <v>126</v>
      </c>
      <c r="AQ115" t="s">
        <v>1408</v>
      </c>
      <c r="AR115" t="s">
        <v>1409</v>
      </c>
      <c r="AS115" t="s">
        <v>1409</v>
      </c>
      <c r="AT115" t="s">
        <v>1410</v>
      </c>
      <c r="AU115" t="s">
        <v>193</v>
      </c>
      <c r="AV115" t="s">
        <v>1411</v>
      </c>
      <c r="AW115">
        <v>11350</v>
      </c>
      <c r="AY115">
        <v>1.9259999999999999</v>
      </c>
      <c r="AZ115">
        <v>5893.0425750000004</v>
      </c>
      <c r="BA115">
        <v>1.514</v>
      </c>
      <c r="BB115">
        <v>7496.6974899999996</v>
      </c>
      <c r="BC115">
        <v>1.284</v>
      </c>
      <c r="BD115">
        <v>8839.5638629999994</v>
      </c>
      <c r="BE115" t="s">
        <v>1412</v>
      </c>
    </row>
    <row r="116" spans="1:57" x14ac:dyDescent="0.2">
      <c r="A116">
        <v>36096</v>
      </c>
      <c r="B116">
        <v>37132</v>
      </c>
      <c r="C116">
        <v>1</v>
      </c>
      <c r="D116" s="1">
        <v>42996</v>
      </c>
      <c r="E116" t="s">
        <v>196</v>
      </c>
      <c r="F116">
        <v>3037</v>
      </c>
      <c r="G116" t="s">
        <v>1413</v>
      </c>
      <c r="H116">
        <v>2018</v>
      </c>
      <c r="I116">
        <v>2017</v>
      </c>
      <c r="K116" s="1">
        <v>43361</v>
      </c>
      <c r="M116" s="1">
        <v>42996</v>
      </c>
      <c r="N116">
        <v>26</v>
      </c>
      <c r="O116" t="s">
        <v>1414</v>
      </c>
      <c r="P116" t="s">
        <v>1415</v>
      </c>
      <c r="Q116" t="s">
        <v>1416</v>
      </c>
      <c r="R116">
        <v>58</v>
      </c>
      <c r="S116">
        <v>1</v>
      </c>
      <c r="T116">
        <v>17</v>
      </c>
      <c r="U116">
        <v>127</v>
      </c>
      <c r="V116">
        <v>9</v>
      </c>
      <c r="W116">
        <v>51</v>
      </c>
      <c r="X116">
        <v>9</v>
      </c>
      <c r="Y116">
        <v>6432565</v>
      </c>
      <c r="Z116">
        <v>608442</v>
      </c>
      <c r="AA116">
        <v>58.021388999999999</v>
      </c>
      <c r="AB116">
        <v>-127.164166999999</v>
      </c>
      <c r="AC116" t="s">
        <v>243</v>
      </c>
      <c r="AF116" t="s">
        <v>61</v>
      </c>
      <c r="AG116">
        <v>3</v>
      </c>
      <c r="AH116" t="s">
        <v>414</v>
      </c>
      <c r="AI116" t="s">
        <v>415</v>
      </c>
      <c r="AJ116" t="s">
        <v>415</v>
      </c>
      <c r="AK116" t="s">
        <v>1417</v>
      </c>
      <c r="AL116" t="s">
        <v>1418</v>
      </c>
      <c r="AN116" t="s">
        <v>1417</v>
      </c>
      <c r="AO116" t="s">
        <v>204</v>
      </c>
      <c r="AP116" t="s">
        <v>204</v>
      </c>
      <c r="AQ116" t="s">
        <v>1419</v>
      </c>
      <c r="AR116" t="s">
        <v>1420</v>
      </c>
      <c r="AS116" t="s">
        <v>1420</v>
      </c>
      <c r="AT116" t="s">
        <v>660</v>
      </c>
      <c r="AU116" t="s">
        <v>251</v>
      </c>
      <c r="AV116" t="s">
        <v>1421</v>
      </c>
      <c r="AW116">
        <v>6831.64</v>
      </c>
      <c r="AY116">
        <v>1.9259999999999999</v>
      </c>
      <c r="AZ116">
        <v>3547.061267</v>
      </c>
      <c r="BA116">
        <v>1.514</v>
      </c>
      <c r="BB116">
        <v>4512.3117570000004</v>
      </c>
      <c r="BC116">
        <v>1.284</v>
      </c>
      <c r="BD116">
        <v>5320.5919000000004</v>
      </c>
      <c r="BE116" t="s">
        <v>1422</v>
      </c>
    </row>
    <row r="117" spans="1:57" x14ac:dyDescent="0.2">
      <c r="A117">
        <v>36097</v>
      </c>
      <c r="B117">
        <v>37133</v>
      </c>
      <c r="C117">
        <v>1</v>
      </c>
      <c r="D117" s="1">
        <v>42996</v>
      </c>
      <c r="E117" t="s">
        <v>196</v>
      </c>
      <c r="F117">
        <v>10468</v>
      </c>
      <c r="G117" t="s">
        <v>1423</v>
      </c>
      <c r="H117">
        <v>2018</v>
      </c>
      <c r="I117">
        <v>2017</v>
      </c>
      <c r="K117" s="1">
        <v>43361</v>
      </c>
      <c r="M117" s="1">
        <v>42996</v>
      </c>
      <c r="N117">
        <v>26</v>
      </c>
      <c r="O117" t="s">
        <v>1424</v>
      </c>
      <c r="P117" t="s">
        <v>1425</v>
      </c>
      <c r="Q117" t="s">
        <v>1426</v>
      </c>
      <c r="R117">
        <v>57</v>
      </c>
      <c r="S117">
        <v>57</v>
      </c>
      <c r="T117">
        <v>6</v>
      </c>
      <c r="U117">
        <v>127</v>
      </c>
      <c r="V117">
        <v>14</v>
      </c>
      <c r="W117">
        <v>13</v>
      </c>
      <c r="X117">
        <v>9</v>
      </c>
      <c r="Y117">
        <v>6424690</v>
      </c>
      <c r="Z117">
        <v>604346</v>
      </c>
      <c r="AA117">
        <v>57.951667</v>
      </c>
      <c r="AB117">
        <v>-127.23694399999999</v>
      </c>
      <c r="AC117" t="s">
        <v>1427</v>
      </c>
      <c r="AF117" t="s">
        <v>61</v>
      </c>
      <c r="AG117">
        <v>3</v>
      </c>
      <c r="AH117" t="s">
        <v>414</v>
      </c>
      <c r="AI117" t="s">
        <v>415</v>
      </c>
      <c r="AJ117" t="s">
        <v>415</v>
      </c>
      <c r="AK117" t="s">
        <v>1428</v>
      </c>
      <c r="AL117" t="s">
        <v>1429</v>
      </c>
      <c r="AN117" t="s">
        <v>1428</v>
      </c>
      <c r="AO117" t="s">
        <v>204</v>
      </c>
      <c r="AP117" t="s">
        <v>204</v>
      </c>
      <c r="AQ117" t="s">
        <v>1430</v>
      </c>
      <c r="AR117" t="s">
        <v>1431</v>
      </c>
      <c r="AS117" t="s">
        <v>1431</v>
      </c>
      <c r="AT117" t="s">
        <v>660</v>
      </c>
      <c r="AU117" t="s">
        <v>1432</v>
      </c>
      <c r="AV117" t="s">
        <v>1433</v>
      </c>
      <c r="AW117">
        <v>12377.55</v>
      </c>
      <c r="AY117">
        <v>1.9259999999999999</v>
      </c>
      <c r="AZ117">
        <v>6426.557632</v>
      </c>
      <c r="BA117">
        <v>1.514</v>
      </c>
      <c r="BB117">
        <v>8175.3963009999998</v>
      </c>
      <c r="BC117">
        <v>1.284</v>
      </c>
      <c r="BD117">
        <v>9639.8364490000004</v>
      </c>
      <c r="BE117" t="s">
        <v>1434</v>
      </c>
    </row>
    <row r="118" spans="1:57" x14ac:dyDescent="0.2">
      <c r="A118">
        <v>36107</v>
      </c>
      <c r="B118">
        <v>37143</v>
      </c>
      <c r="C118">
        <v>1</v>
      </c>
      <c r="D118" s="1">
        <v>42991</v>
      </c>
      <c r="E118" t="s">
        <v>75</v>
      </c>
      <c r="F118">
        <v>6481</v>
      </c>
      <c r="G118" t="s">
        <v>1435</v>
      </c>
      <c r="H118">
        <v>2017</v>
      </c>
      <c r="I118">
        <v>2017</v>
      </c>
      <c r="K118" s="1">
        <v>43356</v>
      </c>
      <c r="M118" s="1">
        <v>42991</v>
      </c>
      <c r="N118">
        <v>35</v>
      </c>
      <c r="O118" t="s">
        <v>1436</v>
      </c>
      <c r="P118" t="s">
        <v>1437</v>
      </c>
      <c r="Q118" t="s">
        <v>1438</v>
      </c>
      <c r="R118">
        <v>50</v>
      </c>
      <c r="S118">
        <v>53</v>
      </c>
      <c r="T118">
        <v>21</v>
      </c>
      <c r="U118">
        <v>119</v>
      </c>
      <c r="V118">
        <v>2</v>
      </c>
      <c r="W118">
        <v>6</v>
      </c>
      <c r="X118">
        <v>11</v>
      </c>
      <c r="Y118">
        <v>5639473</v>
      </c>
      <c r="Z118">
        <v>356871</v>
      </c>
      <c r="AA118">
        <v>50.889167</v>
      </c>
      <c r="AB118">
        <v>-119.035</v>
      </c>
      <c r="AC118" t="s">
        <v>185</v>
      </c>
      <c r="AF118" t="s">
        <v>99</v>
      </c>
      <c r="AG118">
        <v>4</v>
      </c>
      <c r="AH118" t="s">
        <v>137</v>
      </c>
      <c r="AI118" t="s">
        <v>138</v>
      </c>
      <c r="AJ118" t="s">
        <v>138</v>
      </c>
      <c r="AK118" t="s">
        <v>1439</v>
      </c>
      <c r="AL118" t="s">
        <v>1440</v>
      </c>
      <c r="AN118" t="s">
        <v>1441</v>
      </c>
      <c r="AO118" t="s">
        <v>87</v>
      </c>
      <c r="AP118" t="s">
        <v>87</v>
      </c>
      <c r="AQ118" t="s">
        <v>1442</v>
      </c>
      <c r="AR118" t="s">
        <v>995</v>
      </c>
      <c r="AS118" t="s">
        <v>995</v>
      </c>
      <c r="AT118" t="s">
        <v>1337</v>
      </c>
      <c r="AU118" t="s">
        <v>193</v>
      </c>
      <c r="AV118" t="s">
        <v>1443</v>
      </c>
      <c r="AW118">
        <v>6798.32</v>
      </c>
      <c r="AY118">
        <v>1.875</v>
      </c>
      <c r="AZ118">
        <v>3625.7706669999998</v>
      </c>
      <c r="BA118">
        <v>1.474</v>
      </c>
      <c r="BB118">
        <v>4612.1573950000002</v>
      </c>
      <c r="BC118">
        <v>1.25</v>
      </c>
      <c r="BD118">
        <v>5438.6559999999999</v>
      </c>
      <c r="BE118" t="s">
        <v>1444</v>
      </c>
    </row>
    <row r="119" spans="1:57" x14ac:dyDescent="0.2">
      <c r="A119">
        <v>36109</v>
      </c>
      <c r="B119">
        <v>37145</v>
      </c>
      <c r="C119">
        <v>1</v>
      </c>
      <c r="D119" s="1">
        <v>42998</v>
      </c>
      <c r="E119" t="s">
        <v>75</v>
      </c>
      <c r="F119">
        <v>18833</v>
      </c>
      <c r="G119" t="s">
        <v>1445</v>
      </c>
      <c r="H119">
        <v>2017</v>
      </c>
      <c r="I119">
        <v>2017</v>
      </c>
      <c r="K119" s="1">
        <v>43363</v>
      </c>
      <c r="M119" s="1">
        <v>42998</v>
      </c>
      <c r="N119">
        <v>19</v>
      </c>
      <c r="O119" t="s">
        <v>1446</v>
      </c>
      <c r="P119" t="s">
        <v>742</v>
      </c>
      <c r="Q119" t="s">
        <v>743</v>
      </c>
      <c r="R119">
        <v>54</v>
      </c>
      <c r="S119">
        <v>51</v>
      </c>
      <c r="T119">
        <v>16</v>
      </c>
      <c r="U119">
        <v>124</v>
      </c>
      <c r="V119">
        <v>44</v>
      </c>
      <c r="W119">
        <v>41</v>
      </c>
      <c r="X119">
        <v>10</v>
      </c>
      <c r="Y119">
        <v>6080000</v>
      </c>
      <c r="Z119">
        <v>388000</v>
      </c>
      <c r="AA119">
        <v>54.854443999999901</v>
      </c>
      <c r="AB119">
        <v>-124.744722</v>
      </c>
      <c r="AC119" t="s">
        <v>1447</v>
      </c>
      <c r="AF119" t="s">
        <v>202</v>
      </c>
      <c r="AG119">
        <v>3</v>
      </c>
      <c r="AH119" t="s">
        <v>62</v>
      </c>
      <c r="AI119" t="s">
        <v>63</v>
      </c>
      <c r="AJ119" t="s">
        <v>63</v>
      </c>
      <c r="AK119" t="s">
        <v>1448</v>
      </c>
      <c r="AL119" t="s">
        <v>1449</v>
      </c>
      <c r="AN119" t="s">
        <v>1450</v>
      </c>
      <c r="AO119" t="s">
        <v>87</v>
      </c>
      <c r="AP119" t="s">
        <v>87</v>
      </c>
      <c r="AQ119" t="s">
        <v>1451</v>
      </c>
      <c r="AR119" t="s">
        <v>1452</v>
      </c>
      <c r="AS119" t="s">
        <v>1452</v>
      </c>
      <c r="AT119" t="s">
        <v>370</v>
      </c>
      <c r="AU119" t="s">
        <v>1453</v>
      </c>
      <c r="AV119" t="s">
        <v>1454</v>
      </c>
      <c r="AW119">
        <v>24055</v>
      </c>
      <c r="AY119">
        <v>1.875</v>
      </c>
      <c r="AZ119">
        <v>12829.333329999999</v>
      </c>
      <c r="BA119">
        <v>1.474</v>
      </c>
      <c r="BB119">
        <v>16319.5386699999</v>
      </c>
      <c r="BC119">
        <v>1.25</v>
      </c>
      <c r="BD119">
        <v>19244</v>
      </c>
      <c r="BE119" t="s">
        <v>1455</v>
      </c>
    </row>
    <row r="120" spans="1:57" x14ac:dyDescent="0.2">
      <c r="A120">
        <v>36113</v>
      </c>
      <c r="B120">
        <v>37150</v>
      </c>
      <c r="C120">
        <v>1</v>
      </c>
      <c r="D120" s="1">
        <v>43000</v>
      </c>
      <c r="E120" t="s">
        <v>113</v>
      </c>
      <c r="F120">
        <v>3894</v>
      </c>
      <c r="G120" t="s">
        <v>1456</v>
      </c>
      <c r="H120">
        <v>2017</v>
      </c>
      <c r="I120">
        <v>2017</v>
      </c>
      <c r="K120" s="1">
        <v>43365</v>
      </c>
      <c r="M120" s="1">
        <v>43000</v>
      </c>
      <c r="N120">
        <v>33</v>
      </c>
      <c r="O120" t="s">
        <v>1457</v>
      </c>
      <c r="P120" t="s">
        <v>1281</v>
      </c>
      <c r="Q120" t="s">
        <v>1458</v>
      </c>
      <c r="R120">
        <v>50</v>
      </c>
      <c r="S120">
        <v>1</v>
      </c>
      <c r="T120">
        <v>9</v>
      </c>
      <c r="U120">
        <v>126</v>
      </c>
      <c r="V120">
        <v>45</v>
      </c>
      <c r="W120">
        <v>7</v>
      </c>
      <c r="X120">
        <v>9</v>
      </c>
      <c r="Y120">
        <v>5543183</v>
      </c>
      <c r="Z120">
        <v>661040</v>
      </c>
      <c r="AA120">
        <v>50.019166999999896</v>
      </c>
      <c r="AB120">
        <v>-126.75194399999999</v>
      </c>
      <c r="AC120" t="s">
        <v>185</v>
      </c>
      <c r="AD120">
        <v>29</v>
      </c>
      <c r="AF120" t="s">
        <v>119</v>
      </c>
      <c r="AG120">
        <v>4</v>
      </c>
      <c r="AH120" t="s">
        <v>680</v>
      </c>
      <c r="AI120" t="s">
        <v>681</v>
      </c>
      <c r="AJ120" t="s">
        <v>681</v>
      </c>
      <c r="AK120" t="s">
        <v>1459</v>
      </c>
      <c r="AL120" t="s">
        <v>1460</v>
      </c>
      <c r="AM120" t="s">
        <v>684</v>
      </c>
      <c r="AN120" t="s">
        <v>1461</v>
      </c>
      <c r="AO120" t="s">
        <v>125</v>
      </c>
      <c r="AP120" t="s">
        <v>126</v>
      </c>
      <c r="AQ120" t="s">
        <v>1462</v>
      </c>
      <c r="AR120" t="s">
        <v>1463</v>
      </c>
      <c r="AS120" t="s">
        <v>1463</v>
      </c>
      <c r="AT120" t="s">
        <v>1463</v>
      </c>
      <c r="AU120" t="s">
        <v>193</v>
      </c>
      <c r="AV120" t="s">
        <v>1464</v>
      </c>
      <c r="AW120">
        <v>3925</v>
      </c>
      <c r="AY120">
        <v>1.875</v>
      </c>
      <c r="AZ120">
        <v>2093.333333</v>
      </c>
      <c r="BA120">
        <v>1.474</v>
      </c>
      <c r="BB120">
        <v>2662.8222519999999</v>
      </c>
      <c r="BC120">
        <v>1.25</v>
      </c>
      <c r="BD120">
        <v>3140</v>
      </c>
      <c r="BE120" t="s">
        <v>1465</v>
      </c>
    </row>
    <row r="121" spans="1:57" x14ac:dyDescent="0.2">
      <c r="A121">
        <v>36115</v>
      </c>
      <c r="B121">
        <v>37152</v>
      </c>
      <c r="C121">
        <v>1</v>
      </c>
      <c r="D121" s="1">
        <v>43004</v>
      </c>
      <c r="E121" t="s">
        <v>196</v>
      </c>
      <c r="F121">
        <v>14271</v>
      </c>
      <c r="G121" t="s">
        <v>1466</v>
      </c>
      <c r="H121">
        <v>2018</v>
      </c>
      <c r="I121">
        <v>2017</v>
      </c>
      <c r="K121" s="1">
        <v>43369</v>
      </c>
      <c r="M121" s="1">
        <v>43004</v>
      </c>
      <c r="N121">
        <v>38</v>
      </c>
      <c r="O121" t="s">
        <v>57</v>
      </c>
      <c r="P121" t="s">
        <v>58</v>
      </c>
      <c r="Q121" t="s">
        <v>59</v>
      </c>
      <c r="R121">
        <v>54</v>
      </c>
      <c r="S121">
        <v>18</v>
      </c>
      <c r="T121">
        <v>16</v>
      </c>
      <c r="U121">
        <v>126</v>
      </c>
      <c r="V121">
        <v>37</v>
      </c>
      <c r="W121">
        <v>4</v>
      </c>
      <c r="X121">
        <v>9</v>
      </c>
      <c r="Y121">
        <v>6020000</v>
      </c>
      <c r="Z121">
        <v>655000</v>
      </c>
      <c r="AA121">
        <v>54.304443999999997</v>
      </c>
      <c r="AB121">
        <v>-126.617778</v>
      </c>
      <c r="AC121" t="s">
        <v>813</v>
      </c>
      <c r="AF121" t="s">
        <v>61</v>
      </c>
      <c r="AG121">
        <v>3</v>
      </c>
      <c r="AH121" t="s">
        <v>62</v>
      </c>
      <c r="AI121" t="s">
        <v>63</v>
      </c>
      <c r="AJ121" t="s">
        <v>63</v>
      </c>
      <c r="AK121" t="s">
        <v>1467</v>
      </c>
      <c r="AL121" t="s">
        <v>1468</v>
      </c>
      <c r="AN121" t="s">
        <v>1469</v>
      </c>
      <c r="AO121" t="s">
        <v>204</v>
      </c>
      <c r="AP121" t="s">
        <v>204</v>
      </c>
      <c r="AQ121" t="s">
        <v>1470</v>
      </c>
      <c r="AR121" t="s">
        <v>70</v>
      </c>
      <c r="AS121" t="s">
        <v>70</v>
      </c>
      <c r="AT121" t="s">
        <v>660</v>
      </c>
      <c r="AU121" t="s">
        <v>817</v>
      </c>
      <c r="AV121" t="s">
        <v>1471</v>
      </c>
      <c r="AW121">
        <v>13337.5</v>
      </c>
      <c r="AY121">
        <v>1.9259999999999999</v>
      </c>
      <c r="AZ121">
        <v>6924.9740389999997</v>
      </c>
      <c r="BA121">
        <v>1.514</v>
      </c>
      <c r="BB121">
        <v>8809.4451779999999</v>
      </c>
      <c r="BC121">
        <v>1.284</v>
      </c>
      <c r="BD121">
        <v>10387.46106</v>
      </c>
      <c r="BE121" t="s">
        <v>1472</v>
      </c>
    </row>
    <row r="122" spans="1:57" x14ac:dyDescent="0.2">
      <c r="A122">
        <v>36116</v>
      </c>
      <c r="B122">
        <v>37153</v>
      </c>
      <c r="C122">
        <v>1</v>
      </c>
      <c r="D122" s="1">
        <v>43005</v>
      </c>
      <c r="E122" t="s">
        <v>55</v>
      </c>
      <c r="F122">
        <v>12325</v>
      </c>
      <c r="G122" t="s">
        <v>1473</v>
      </c>
      <c r="H122">
        <v>2018</v>
      </c>
      <c r="I122">
        <v>2017</v>
      </c>
      <c r="K122" s="1">
        <v>43370</v>
      </c>
      <c r="M122" s="1">
        <v>43005</v>
      </c>
      <c r="N122">
        <v>47</v>
      </c>
      <c r="O122" t="s">
        <v>1474</v>
      </c>
      <c r="P122" t="s">
        <v>1475</v>
      </c>
      <c r="Q122" t="s">
        <v>1476</v>
      </c>
      <c r="R122">
        <v>58</v>
      </c>
      <c r="S122">
        <v>30</v>
      </c>
      <c r="T122">
        <v>18</v>
      </c>
      <c r="U122">
        <v>132</v>
      </c>
      <c r="V122">
        <v>14</v>
      </c>
      <c r="W122">
        <v>32</v>
      </c>
      <c r="X122">
        <v>9</v>
      </c>
      <c r="Y122">
        <v>6489500</v>
      </c>
      <c r="Z122">
        <v>311100</v>
      </c>
      <c r="AA122">
        <v>58.505000000000003</v>
      </c>
      <c r="AB122">
        <v>-132.242222</v>
      </c>
      <c r="AC122" t="s">
        <v>813</v>
      </c>
      <c r="AF122" t="s">
        <v>61</v>
      </c>
      <c r="AG122">
        <v>3</v>
      </c>
      <c r="AH122" t="s">
        <v>1183</v>
      </c>
      <c r="AI122" t="s">
        <v>1184</v>
      </c>
      <c r="AJ122" t="s">
        <v>1184</v>
      </c>
      <c r="AK122" t="s">
        <v>1477</v>
      </c>
      <c r="AL122" t="s">
        <v>1478</v>
      </c>
      <c r="AN122" t="s">
        <v>1479</v>
      </c>
      <c r="AO122" t="s">
        <v>67</v>
      </c>
      <c r="AP122" t="s">
        <v>68</v>
      </c>
      <c r="AQ122" t="s">
        <v>1480</v>
      </c>
      <c r="AR122" t="s">
        <v>816</v>
      </c>
      <c r="AS122" t="s">
        <v>816</v>
      </c>
      <c r="AT122" t="s">
        <v>816</v>
      </c>
      <c r="AU122" t="s">
        <v>817</v>
      </c>
      <c r="AV122" t="s">
        <v>1481</v>
      </c>
      <c r="AW122">
        <v>9326.1299999999992</v>
      </c>
      <c r="AY122">
        <v>1.9259999999999999</v>
      </c>
      <c r="AZ122">
        <v>4842.227414</v>
      </c>
      <c r="BA122">
        <v>1.514</v>
      </c>
      <c r="BB122">
        <v>6159.9273450000001</v>
      </c>
      <c r="BC122">
        <v>1.284</v>
      </c>
      <c r="BD122">
        <v>7263.3411209999904</v>
      </c>
      <c r="BE122" t="s">
        <v>1482</v>
      </c>
    </row>
    <row r="123" spans="1:57" x14ac:dyDescent="0.2">
      <c r="A123">
        <v>36117</v>
      </c>
      <c r="B123">
        <v>37154</v>
      </c>
      <c r="C123">
        <v>1</v>
      </c>
      <c r="D123" s="1">
        <v>43006</v>
      </c>
      <c r="E123" t="s">
        <v>75</v>
      </c>
      <c r="F123">
        <v>2674</v>
      </c>
      <c r="G123" t="s">
        <v>1483</v>
      </c>
      <c r="H123">
        <v>2017</v>
      </c>
      <c r="I123">
        <v>2017</v>
      </c>
      <c r="K123" s="1">
        <v>43371</v>
      </c>
      <c r="M123" s="1">
        <v>43006</v>
      </c>
      <c r="N123">
        <v>45</v>
      </c>
      <c r="O123" t="s">
        <v>1484</v>
      </c>
      <c r="P123" t="s">
        <v>1485</v>
      </c>
      <c r="Q123" t="s">
        <v>1486</v>
      </c>
      <c r="R123">
        <v>51</v>
      </c>
      <c r="S123">
        <v>17</v>
      </c>
      <c r="T123">
        <v>47</v>
      </c>
      <c r="U123">
        <v>119</v>
      </c>
      <c r="V123">
        <v>59</v>
      </c>
      <c r="W123">
        <v>20</v>
      </c>
      <c r="X123">
        <v>11</v>
      </c>
      <c r="Y123">
        <v>5687028</v>
      </c>
      <c r="Z123">
        <v>291630</v>
      </c>
      <c r="AA123">
        <v>51.296388999999998</v>
      </c>
      <c r="AB123">
        <v>-119.98888899999901</v>
      </c>
      <c r="AC123" t="s">
        <v>1487</v>
      </c>
      <c r="AD123">
        <v>39</v>
      </c>
      <c r="AF123" t="s">
        <v>99</v>
      </c>
      <c r="AG123">
        <v>4</v>
      </c>
      <c r="AH123" t="s">
        <v>137</v>
      </c>
      <c r="AI123" t="s">
        <v>138</v>
      </c>
      <c r="AJ123" t="s">
        <v>138</v>
      </c>
      <c r="AK123" t="s">
        <v>1488</v>
      </c>
      <c r="AM123" t="s">
        <v>1262</v>
      </c>
      <c r="AN123" t="s">
        <v>1488</v>
      </c>
      <c r="AO123" t="s">
        <v>87</v>
      </c>
      <c r="AP123" t="s">
        <v>87</v>
      </c>
      <c r="AQ123" t="s">
        <v>1489</v>
      </c>
      <c r="AR123" t="s">
        <v>1490</v>
      </c>
      <c r="AS123" t="s">
        <v>1490</v>
      </c>
      <c r="AT123" t="s">
        <v>1490</v>
      </c>
      <c r="AU123" t="s">
        <v>1491</v>
      </c>
      <c r="AV123" t="s">
        <v>1492</v>
      </c>
      <c r="AW123">
        <v>2390</v>
      </c>
      <c r="AY123">
        <v>1.875</v>
      </c>
      <c r="AZ123">
        <v>1274.666667</v>
      </c>
      <c r="BA123">
        <v>1.474</v>
      </c>
      <c r="BB123">
        <v>1621.438263</v>
      </c>
      <c r="BC123">
        <v>1.25</v>
      </c>
      <c r="BD123">
        <v>1912</v>
      </c>
      <c r="BE123" t="s">
        <v>1493</v>
      </c>
    </row>
    <row r="124" spans="1:57" x14ac:dyDescent="0.2">
      <c r="A124">
        <v>36119</v>
      </c>
      <c r="B124">
        <v>37156</v>
      </c>
      <c r="C124">
        <v>1</v>
      </c>
      <c r="D124" s="1">
        <v>43006</v>
      </c>
      <c r="E124" t="s">
        <v>484</v>
      </c>
      <c r="F124">
        <v>9416</v>
      </c>
      <c r="G124" t="s">
        <v>1494</v>
      </c>
      <c r="H124">
        <v>2017</v>
      </c>
      <c r="I124">
        <v>2017</v>
      </c>
      <c r="K124" s="1">
        <v>43371</v>
      </c>
      <c r="M124" s="1">
        <v>43006</v>
      </c>
      <c r="N124">
        <v>33</v>
      </c>
      <c r="O124" t="s">
        <v>1495</v>
      </c>
      <c r="P124" t="s">
        <v>58</v>
      </c>
      <c r="Q124" t="s">
        <v>1496</v>
      </c>
      <c r="R124">
        <v>54</v>
      </c>
      <c r="S124">
        <v>26</v>
      </c>
      <c r="T124">
        <v>19</v>
      </c>
      <c r="U124">
        <v>126</v>
      </c>
      <c r="V124">
        <v>39</v>
      </c>
      <c r="W124">
        <v>46</v>
      </c>
      <c r="X124">
        <v>9</v>
      </c>
      <c r="Y124">
        <v>6034839</v>
      </c>
      <c r="Z124">
        <v>651575</v>
      </c>
      <c r="AA124">
        <v>54.438611000000002</v>
      </c>
      <c r="AB124">
        <v>-126.662778</v>
      </c>
      <c r="AC124" t="s">
        <v>1497</v>
      </c>
      <c r="AD124">
        <v>43</v>
      </c>
      <c r="AF124" t="s">
        <v>61</v>
      </c>
      <c r="AG124">
        <v>3</v>
      </c>
      <c r="AH124" t="s">
        <v>62</v>
      </c>
      <c r="AI124" t="s">
        <v>63</v>
      </c>
      <c r="AJ124" t="s">
        <v>63</v>
      </c>
      <c r="AK124">
        <v>516488</v>
      </c>
      <c r="AL124" t="s">
        <v>1498</v>
      </c>
      <c r="AM124" t="s">
        <v>1109</v>
      </c>
      <c r="AN124">
        <v>516488</v>
      </c>
      <c r="AO124" t="s">
        <v>491</v>
      </c>
      <c r="AP124" t="s">
        <v>492</v>
      </c>
      <c r="AQ124" t="s">
        <v>1499</v>
      </c>
      <c r="AR124" t="s">
        <v>1500</v>
      </c>
      <c r="AS124" t="s">
        <v>1501</v>
      </c>
      <c r="AT124" t="s">
        <v>1500</v>
      </c>
      <c r="AU124" t="s">
        <v>1502</v>
      </c>
      <c r="AV124" t="s">
        <v>1503</v>
      </c>
      <c r="AW124">
        <v>10130</v>
      </c>
      <c r="AY124">
        <v>1.875</v>
      </c>
      <c r="AZ124">
        <v>5402.6666670000004</v>
      </c>
      <c r="BA124">
        <v>1.474</v>
      </c>
      <c r="BB124">
        <v>6872.4559019999997</v>
      </c>
      <c r="BC124">
        <v>1.25</v>
      </c>
      <c r="BD124">
        <v>8104</v>
      </c>
      <c r="BE124" t="s">
        <v>1504</v>
      </c>
    </row>
    <row r="125" spans="1:57" x14ac:dyDescent="0.2">
      <c r="A125">
        <v>36120</v>
      </c>
      <c r="B125">
        <v>37157</v>
      </c>
      <c r="C125">
        <v>1</v>
      </c>
      <c r="D125" s="1">
        <v>43007</v>
      </c>
      <c r="E125" t="s">
        <v>75</v>
      </c>
      <c r="F125">
        <v>1892</v>
      </c>
      <c r="G125" t="s">
        <v>1505</v>
      </c>
      <c r="H125">
        <v>2017</v>
      </c>
      <c r="I125">
        <v>2017</v>
      </c>
      <c r="K125" s="1">
        <v>43372</v>
      </c>
      <c r="M125" s="1">
        <v>43007</v>
      </c>
      <c r="N125">
        <v>24</v>
      </c>
      <c r="O125" t="s">
        <v>1506</v>
      </c>
      <c r="P125" t="s">
        <v>1507</v>
      </c>
      <c r="Q125" t="s">
        <v>1508</v>
      </c>
      <c r="R125">
        <v>54</v>
      </c>
      <c r="S125">
        <v>11</v>
      </c>
      <c r="T125">
        <v>34</v>
      </c>
      <c r="U125">
        <v>127</v>
      </c>
      <c r="V125">
        <v>56</v>
      </c>
      <c r="W125">
        <v>31</v>
      </c>
      <c r="X125">
        <v>9</v>
      </c>
      <c r="Y125">
        <v>6005488</v>
      </c>
      <c r="Z125">
        <v>569033</v>
      </c>
      <c r="AA125">
        <v>54.192777999999997</v>
      </c>
      <c r="AB125">
        <v>-127.941943999999</v>
      </c>
      <c r="AC125" t="s">
        <v>981</v>
      </c>
      <c r="AF125" t="s">
        <v>61</v>
      </c>
      <c r="AG125">
        <v>3</v>
      </c>
      <c r="AH125" t="s">
        <v>81</v>
      </c>
      <c r="AI125" t="s">
        <v>82</v>
      </c>
      <c r="AJ125" t="s">
        <v>82</v>
      </c>
      <c r="AK125" t="s">
        <v>1509</v>
      </c>
      <c r="AN125" t="s">
        <v>1509</v>
      </c>
      <c r="AO125" t="s">
        <v>87</v>
      </c>
      <c r="AP125" t="s">
        <v>87</v>
      </c>
      <c r="AQ125" t="s">
        <v>1510</v>
      </c>
      <c r="AR125" t="s">
        <v>1511</v>
      </c>
      <c r="AS125" t="s">
        <v>1511</v>
      </c>
      <c r="AT125" t="s">
        <v>1511</v>
      </c>
      <c r="AU125" t="s">
        <v>986</v>
      </c>
      <c r="AV125" t="s">
        <v>1512</v>
      </c>
      <c r="AW125">
        <v>2268</v>
      </c>
      <c r="AY125">
        <v>1.875</v>
      </c>
      <c r="AZ125">
        <v>1209.5999999999999</v>
      </c>
      <c r="BA125">
        <v>1.474</v>
      </c>
      <c r="BB125">
        <v>1538.6702849999999</v>
      </c>
      <c r="BC125">
        <v>1.25</v>
      </c>
      <c r="BD125">
        <v>1814.4</v>
      </c>
      <c r="BE125" t="s">
        <v>1513</v>
      </c>
    </row>
    <row r="126" spans="1:57" x14ac:dyDescent="0.2">
      <c r="A126">
        <v>36122</v>
      </c>
      <c r="B126">
        <v>37159</v>
      </c>
      <c r="C126">
        <v>1</v>
      </c>
      <c r="D126" s="1">
        <v>43009</v>
      </c>
      <c r="E126" t="s">
        <v>75</v>
      </c>
      <c r="F126">
        <v>3620</v>
      </c>
      <c r="G126" t="s">
        <v>1514</v>
      </c>
      <c r="H126">
        <v>2017</v>
      </c>
      <c r="I126">
        <v>2017</v>
      </c>
      <c r="K126" s="1">
        <v>43374</v>
      </c>
      <c r="M126" s="1">
        <v>43009</v>
      </c>
      <c r="N126">
        <v>26</v>
      </c>
      <c r="O126" t="s">
        <v>1515</v>
      </c>
      <c r="P126" t="s">
        <v>1516</v>
      </c>
      <c r="Q126" t="s">
        <v>1517</v>
      </c>
      <c r="R126">
        <v>53</v>
      </c>
      <c r="S126">
        <v>29</v>
      </c>
      <c r="T126">
        <v>0</v>
      </c>
      <c r="U126">
        <v>125</v>
      </c>
      <c r="V126">
        <v>56</v>
      </c>
      <c r="W126">
        <v>6</v>
      </c>
      <c r="X126">
        <v>10</v>
      </c>
      <c r="Y126">
        <v>5930050</v>
      </c>
      <c r="Z126">
        <v>305263</v>
      </c>
      <c r="AA126">
        <v>53.483332999999902</v>
      </c>
      <c r="AB126">
        <v>-125.935</v>
      </c>
      <c r="AC126" t="s">
        <v>299</v>
      </c>
      <c r="AF126" t="s">
        <v>202</v>
      </c>
      <c r="AG126">
        <v>3</v>
      </c>
      <c r="AH126" t="s">
        <v>62</v>
      </c>
      <c r="AI126" t="s">
        <v>63</v>
      </c>
      <c r="AJ126" t="s">
        <v>63</v>
      </c>
      <c r="AK126" t="s">
        <v>1518</v>
      </c>
      <c r="AL126" t="s">
        <v>1519</v>
      </c>
      <c r="AN126" t="s">
        <v>1520</v>
      </c>
      <c r="AO126" t="s">
        <v>87</v>
      </c>
      <c r="AP126" t="s">
        <v>87</v>
      </c>
      <c r="AQ126" t="s">
        <v>1521</v>
      </c>
      <c r="AR126" t="s">
        <v>876</v>
      </c>
      <c r="AS126" t="s">
        <v>876</v>
      </c>
      <c r="AT126" t="s">
        <v>876</v>
      </c>
      <c r="AU126" t="s">
        <v>305</v>
      </c>
      <c r="AV126" t="s">
        <v>1522</v>
      </c>
      <c r="AW126">
        <v>7632.21</v>
      </c>
      <c r="AY126">
        <v>1.875</v>
      </c>
      <c r="AZ126">
        <v>4070.5120000000002</v>
      </c>
      <c r="BA126">
        <v>1.474</v>
      </c>
      <c r="BB126">
        <v>5177.8900949999997</v>
      </c>
      <c r="BC126">
        <v>1.25</v>
      </c>
      <c r="BD126">
        <v>6105.768</v>
      </c>
      <c r="BE126" t="s">
        <v>1523</v>
      </c>
    </row>
    <row r="127" spans="1:57" x14ac:dyDescent="0.2">
      <c r="A127">
        <v>36123</v>
      </c>
      <c r="B127">
        <v>37160</v>
      </c>
      <c r="C127">
        <v>1</v>
      </c>
      <c r="D127" s="1">
        <v>43009</v>
      </c>
      <c r="E127" t="s">
        <v>75</v>
      </c>
      <c r="F127">
        <v>11677</v>
      </c>
      <c r="G127" t="s">
        <v>1524</v>
      </c>
      <c r="H127">
        <v>2017</v>
      </c>
      <c r="I127">
        <v>2017</v>
      </c>
      <c r="K127" s="1">
        <v>43374</v>
      </c>
      <c r="M127" s="1">
        <v>43009</v>
      </c>
      <c r="N127">
        <v>33</v>
      </c>
      <c r="O127" t="s">
        <v>1525</v>
      </c>
      <c r="P127" t="s">
        <v>1526</v>
      </c>
      <c r="Q127" t="s">
        <v>1527</v>
      </c>
      <c r="R127">
        <v>56</v>
      </c>
      <c r="S127">
        <v>8</v>
      </c>
      <c r="T127">
        <v>0</v>
      </c>
      <c r="U127">
        <v>124</v>
      </c>
      <c r="V127">
        <v>54</v>
      </c>
      <c r="W127">
        <v>6</v>
      </c>
      <c r="X127">
        <v>10</v>
      </c>
      <c r="Y127">
        <v>6222548</v>
      </c>
      <c r="Z127">
        <v>381814</v>
      </c>
      <c r="AA127">
        <v>56.133332999999901</v>
      </c>
      <c r="AB127">
        <v>-124.90166699999899</v>
      </c>
      <c r="AC127" t="s">
        <v>1528</v>
      </c>
      <c r="AF127" t="s">
        <v>202</v>
      </c>
      <c r="AG127">
        <v>3</v>
      </c>
      <c r="AH127" t="s">
        <v>62</v>
      </c>
      <c r="AI127" t="s">
        <v>63</v>
      </c>
      <c r="AJ127" t="s">
        <v>63</v>
      </c>
      <c r="AK127" t="s">
        <v>1529</v>
      </c>
      <c r="AL127" t="s">
        <v>1530</v>
      </c>
      <c r="AN127" t="s">
        <v>1531</v>
      </c>
      <c r="AO127" t="s">
        <v>87</v>
      </c>
      <c r="AP127" t="s">
        <v>87</v>
      </c>
      <c r="AQ127" t="s">
        <v>1532</v>
      </c>
      <c r="AR127" t="s">
        <v>876</v>
      </c>
      <c r="AS127" t="s">
        <v>876</v>
      </c>
      <c r="AT127" t="s">
        <v>1533</v>
      </c>
      <c r="AU127" t="s">
        <v>1534</v>
      </c>
      <c r="AV127" t="s">
        <v>1535</v>
      </c>
      <c r="AW127">
        <v>9610.2099999999991</v>
      </c>
      <c r="AY127">
        <v>1.875</v>
      </c>
      <c r="AZ127">
        <v>5125.4453329999997</v>
      </c>
      <c r="BA127">
        <v>1.474</v>
      </c>
      <c r="BB127">
        <v>6519.8168249999999</v>
      </c>
      <c r="BC127">
        <v>1.25</v>
      </c>
      <c r="BD127">
        <v>7688.1679999999997</v>
      </c>
      <c r="BE127" t="s">
        <v>1536</v>
      </c>
    </row>
    <row r="128" spans="1:57" x14ac:dyDescent="0.2">
      <c r="A128">
        <v>36131</v>
      </c>
      <c r="B128">
        <v>37169</v>
      </c>
      <c r="C128">
        <v>1</v>
      </c>
      <c r="D128" s="1">
        <v>43014</v>
      </c>
      <c r="E128" t="s">
        <v>267</v>
      </c>
      <c r="F128">
        <v>8307</v>
      </c>
      <c r="G128" t="s">
        <v>1537</v>
      </c>
      <c r="H128">
        <v>2017</v>
      </c>
      <c r="I128">
        <v>2017</v>
      </c>
      <c r="K128" s="1">
        <v>43379</v>
      </c>
      <c r="M128" s="1">
        <v>43014</v>
      </c>
      <c r="N128">
        <v>40</v>
      </c>
      <c r="O128" t="s">
        <v>1538</v>
      </c>
      <c r="P128" t="s">
        <v>1539</v>
      </c>
      <c r="Q128" t="s">
        <v>1540</v>
      </c>
      <c r="R128">
        <v>49</v>
      </c>
      <c r="S128">
        <v>5</v>
      </c>
      <c r="T128">
        <v>46</v>
      </c>
      <c r="U128">
        <v>117</v>
      </c>
      <c r="V128">
        <v>48</v>
      </c>
      <c r="W128">
        <v>4</v>
      </c>
      <c r="X128">
        <v>11</v>
      </c>
      <c r="Y128">
        <v>5438449</v>
      </c>
      <c r="Z128">
        <v>441518</v>
      </c>
      <c r="AA128">
        <v>49.096111000000001</v>
      </c>
      <c r="AB128">
        <v>-117.80111100000001</v>
      </c>
      <c r="AC128" t="s">
        <v>1541</v>
      </c>
      <c r="AD128">
        <v>5</v>
      </c>
      <c r="AF128" t="s">
        <v>152</v>
      </c>
      <c r="AG128">
        <v>3</v>
      </c>
      <c r="AH128" t="s">
        <v>1542</v>
      </c>
      <c r="AI128" t="s">
        <v>1543</v>
      </c>
      <c r="AJ128" t="s">
        <v>1543</v>
      </c>
      <c r="AK128" t="s">
        <v>1544</v>
      </c>
      <c r="AL128" t="s">
        <v>1545</v>
      </c>
      <c r="AM128" t="s">
        <v>1546</v>
      </c>
      <c r="AN128" t="s">
        <v>1547</v>
      </c>
      <c r="AO128" t="s">
        <v>276</v>
      </c>
      <c r="AP128" t="s">
        <v>276</v>
      </c>
      <c r="AQ128" t="s">
        <v>1548</v>
      </c>
      <c r="AR128" t="s">
        <v>1549</v>
      </c>
      <c r="AS128" t="s">
        <v>1549</v>
      </c>
      <c r="AT128" t="s">
        <v>1549</v>
      </c>
      <c r="AU128" t="s">
        <v>1550</v>
      </c>
      <c r="AV128" t="s">
        <v>1551</v>
      </c>
      <c r="AW128">
        <v>6300</v>
      </c>
      <c r="AY128">
        <v>1.875</v>
      </c>
      <c r="AZ128">
        <v>3360</v>
      </c>
      <c r="BA128">
        <v>1.474</v>
      </c>
      <c r="BB128">
        <v>4274.0841250000003</v>
      </c>
      <c r="BC128">
        <v>1.25</v>
      </c>
      <c r="BD128">
        <v>5040</v>
      </c>
      <c r="BE128" t="s">
        <v>1552</v>
      </c>
    </row>
    <row r="129" spans="1:57" x14ac:dyDescent="0.2">
      <c r="A129">
        <v>36132</v>
      </c>
      <c r="B129">
        <v>37170</v>
      </c>
      <c r="C129">
        <v>1</v>
      </c>
      <c r="D129" s="1">
        <v>43014</v>
      </c>
      <c r="E129" t="s">
        <v>1553</v>
      </c>
      <c r="F129">
        <v>1522</v>
      </c>
      <c r="G129" t="s">
        <v>1279</v>
      </c>
      <c r="H129">
        <v>2017</v>
      </c>
      <c r="I129">
        <v>2017</v>
      </c>
      <c r="K129" s="1">
        <v>43379</v>
      </c>
      <c r="M129" s="1">
        <v>43014</v>
      </c>
      <c r="N129">
        <v>39</v>
      </c>
      <c r="O129" t="s">
        <v>1554</v>
      </c>
      <c r="P129" t="s">
        <v>1555</v>
      </c>
      <c r="Q129" t="s">
        <v>1556</v>
      </c>
      <c r="R129">
        <v>49</v>
      </c>
      <c r="S129">
        <v>19</v>
      </c>
      <c r="T129">
        <v>21</v>
      </c>
      <c r="U129">
        <v>117</v>
      </c>
      <c r="V129">
        <v>7</v>
      </c>
      <c r="W129">
        <v>53</v>
      </c>
      <c r="X129">
        <v>11</v>
      </c>
      <c r="Y129">
        <v>5463316</v>
      </c>
      <c r="Z129">
        <v>490452</v>
      </c>
      <c r="AA129">
        <v>49.322499999999998</v>
      </c>
      <c r="AB129">
        <v>-117.131388999999</v>
      </c>
      <c r="AC129" t="s">
        <v>1557</v>
      </c>
      <c r="AD129">
        <v>4</v>
      </c>
      <c r="AF129" t="s">
        <v>152</v>
      </c>
      <c r="AG129">
        <v>3</v>
      </c>
      <c r="AH129" t="s">
        <v>228</v>
      </c>
      <c r="AI129" t="s">
        <v>229</v>
      </c>
      <c r="AJ129" t="s">
        <v>229</v>
      </c>
      <c r="AK129" t="s">
        <v>1558</v>
      </c>
      <c r="AL129" t="s">
        <v>1559</v>
      </c>
      <c r="AM129" t="s">
        <v>1360</v>
      </c>
      <c r="AN129" t="s">
        <v>1560</v>
      </c>
      <c r="AO129" t="s">
        <v>1561</v>
      </c>
      <c r="AP129" t="s">
        <v>1562</v>
      </c>
      <c r="AQ129" t="s">
        <v>1563</v>
      </c>
      <c r="AR129" t="s">
        <v>1039</v>
      </c>
      <c r="AS129" t="s">
        <v>961</v>
      </c>
      <c r="AT129" t="s">
        <v>71</v>
      </c>
      <c r="AU129" t="s">
        <v>1564</v>
      </c>
      <c r="AV129" t="s">
        <v>1565</v>
      </c>
      <c r="AW129">
        <v>3591.25</v>
      </c>
      <c r="AY129">
        <v>1.875</v>
      </c>
      <c r="AZ129">
        <v>1915.33333299999</v>
      </c>
      <c r="BA129">
        <v>1.474</v>
      </c>
      <c r="BB129">
        <v>2436.3975579999901</v>
      </c>
      <c r="BC129">
        <v>1.25</v>
      </c>
      <c r="BD129">
        <v>2873</v>
      </c>
      <c r="BE129" t="s">
        <v>1566</v>
      </c>
    </row>
    <row r="130" spans="1:57" x14ac:dyDescent="0.2">
      <c r="A130">
        <v>36134</v>
      </c>
      <c r="B130">
        <v>37172</v>
      </c>
      <c r="C130">
        <v>1</v>
      </c>
      <c r="D130" s="1">
        <v>43017</v>
      </c>
      <c r="E130" t="s">
        <v>55</v>
      </c>
      <c r="F130">
        <v>12532</v>
      </c>
      <c r="G130" t="s">
        <v>951</v>
      </c>
      <c r="H130">
        <v>2018</v>
      </c>
      <c r="I130">
        <v>2017</v>
      </c>
      <c r="K130" s="1">
        <v>43382</v>
      </c>
      <c r="M130" s="1">
        <v>43017</v>
      </c>
      <c r="N130">
        <v>46</v>
      </c>
      <c r="O130" t="s">
        <v>1567</v>
      </c>
      <c r="P130" t="s">
        <v>1568</v>
      </c>
      <c r="Q130" t="s">
        <v>1569</v>
      </c>
      <c r="R130">
        <v>49</v>
      </c>
      <c r="S130">
        <v>6</v>
      </c>
      <c r="T130">
        <v>53</v>
      </c>
      <c r="U130">
        <v>124</v>
      </c>
      <c r="V130">
        <v>51</v>
      </c>
      <c r="W130">
        <v>11</v>
      </c>
      <c r="X130">
        <v>10</v>
      </c>
      <c r="Y130">
        <v>5441856</v>
      </c>
      <c r="Z130">
        <v>364787</v>
      </c>
      <c r="AA130">
        <v>49.114722</v>
      </c>
      <c r="AB130">
        <v>-124.853056</v>
      </c>
      <c r="AC130" t="s">
        <v>955</v>
      </c>
      <c r="AF130" t="s">
        <v>119</v>
      </c>
      <c r="AG130">
        <v>3</v>
      </c>
      <c r="AH130" t="s">
        <v>680</v>
      </c>
      <c r="AI130" t="s">
        <v>681</v>
      </c>
      <c r="AJ130" t="s">
        <v>681</v>
      </c>
      <c r="AK130" t="s">
        <v>1570</v>
      </c>
      <c r="AL130" t="s">
        <v>1571</v>
      </c>
      <c r="AN130" t="s">
        <v>1572</v>
      </c>
      <c r="AO130" t="s">
        <v>67</v>
      </c>
      <c r="AP130" t="s">
        <v>68</v>
      </c>
      <c r="AQ130" t="s">
        <v>1573</v>
      </c>
      <c r="AR130" t="s">
        <v>1574</v>
      </c>
      <c r="AS130" t="s">
        <v>961</v>
      </c>
      <c r="AT130" t="s">
        <v>71</v>
      </c>
      <c r="AU130" t="s">
        <v>962</v>
      </c>
      <c r="AV130" t="s">
        <v>1575</v>
      </c>
      <c r="AW130">
        <v>9138.7199999999993</v>
      </c>
      <c r="AY130">
        <v>1.9259999999999999</v>
      </c>
      <c r="AZ130">
        <v>4744.9221180000004</v>
      </c>
      <c r="BA130">
        <v>1.514</v>
      </c>
      <c r="BB130">
        <v>6036.1426680000004</v>
      </c>
      <c r="BC130">
        <v>1.284</v>
      </c>
      <c r="BD130">
        <v>7117.383178</v>
      </c>
      <c r="BE130" t="s">
        <v>1576</v>
      </c>
    </row>
    <row r="131" spans="1:57" x14ac:dyDescent="0.2">
      <c r="A131">
        <v>36146</v>
      </c>
      <c r="B131">
        <v>37184</v>
      </c>
      <c r="C131">
        <v>1</v>
      </c>
      <c r="D131" s="1">
        <v>43018</v>
      </c>
      <c r="E131" t="s">
        <v>113</v>
      </c>
      <c r="F131">
        <v>9862</v>
      </c>
      <c r="G131" t="s">
        <v>1577</v>
      </c>
      <c r="H131">
        <v>2017</v>
      </c>
      <c r="I131">
        <v>2017</v>
      </c>
      <c r="K131" s="1">
        <v>43383</v>
      </c>
      <c r="M131" s="1">
        <v>43018</v>
      </c>
      <c r="N131">
        <v>32</v>
      </c>
      <c r="O131" t="s">
        <v>1578</v>
      </c>
      <c r="P131" t="s">
        <v>1539</v>
      </c>
      <c r="Q131" t="s">
        <v>1540</v>
      </c>
      <c r="R131">
        <v>49</v>
      </c>
      <c r="S131">
        <v>0</v>
      </c>
      <c r="T131">
        <v>30</v>
      </c>
      <c r="U131">
        <v>117</v>
      </c>
      <c r="V131">
        <v>55</v>
      </c>
      <c r="W131">
        <v>29</v>
      </c>
      <c r="X131">
        <v>11</v>
      </c>
      <c r="Y131">
        <v>5428794</v>
      </c>
      <c r="Z131">
        <v>432375</v>
      </c>
      <c r="AA131">
        <v>49.008333</v>
      </c>
      <c r="AB131">
        <v>-117.924722</v>
      </c>
      <c r="AC131" t="s">
        <v>118</v>
      </c>
      <c r="AD131">
        <v>5</v>
      </c>
      <c r="AF131" t="s">
        <v>152</v>
      </c>
      <c r="AG131">
        <v>3</v>
      </c>
      <c r="AH131" t="s">
        <v>1542</v>
      </c>
      <c r="AI131" t="s">
        <v>1543</v>
      </c>
      <c r="AJ131" t="s">
        <v>1543</v>
      </c>
      <c r="AK131" t="s">
        <v>1579</v>
      </c>
      <c r="AL131" t="s">
        <v>1580</v>
      </c>
      <c r="AM131" t="s">
        <v>1546</v>
      </c>
      <c r="AN131" t="s">
        <v>1581</v>
      </c>
      <c r="AO131" t="s">
        <v>125</v>
      </c>
      <c r="AP131" t="s">
        <v>126</v>
      </c>
      <c r="AQ131" t="s">
        <v>1582</v>
      </c>
      <c r="AR131" t="s">
        <v>1583</v>
      </c>
      <c r="AS131" t="s">
        <v>1583</v>
      </c>
      <c r="AT131" t="s">
        <v>1584</v>
      </c>
      <c r="AU131" t="s">
        <v>129</v>
      </c>
      <c r="AV131" t="s">
        <v>1585</v>
      </c>
      <c r="AW131">
        <v>9860</v>
      </c>
      <c r="AY131">
        <v>1.875</v>
      </c>
      <c r="AZ131">
        <v>5258.6666670000004</v>
      </c>
      <c r="BA131">
        <v>1.474</v>
      </c>
      <c r="BB131">
        <v>6689.2808679999998</v>
      </c>
      <c r="BC131">
        <v>1.25</v>
      </c>
      <c r="BD131">
        <v>7888</v>
      </c>
      <c r="BE131" t="s">
        <v>1586</v>
      </c>
    </row>
    <row r="132" spans="1:57" x14ac:dyDescent="0.2">
      <c r="A132">
        <v>36148</v>
      </c>
      <c r="B132">
        <v>37186</v>
      </c>
      <c r="C132">
        <v>1</v>
      </c>
      <c r="D132" s="1">
        <v>43019</v>
      </c>
      <c r="E132" t="s">
        <v>75</v>
      </c>
      <c r="F132">
        <v>3870</v>
      </c>
      <c r="G132" t="s">
        <v>1587</v>
      </c>
      <c r="H132">
        <v>2017</v>
      </c>
      <c r="I132">
        <v>2017</v>
      </c>
      <c r="K132" s="1">
        <v>43384</v>
      </c>
      <c r="M132" s="1">
        <v>43019</v>
      </c>
      <c r="N132">
        <v>24</v>
      </c>
      <c r="O132" t="s">
        <v>1588</v>
      </c>
      <c r="P132" t="s">
        <v>930</v>
      </c>
      <c r="Q132" t="s">
        <v>931</v>
      </c>
      <c r="R132">
        <v>51</v>
      </c>
      <c r="S132">
        <v>35</v>
      </c>
      <c r="T132">
        <v>0</v>
      </c>
      <c r="U132">
        <v>122</v>
      </c>
      <c r="V132">
        <v>50</v>
      </c>
      <c r="W132">
        <v>5</v>
      </c>
      <c r="X132">
        <v>10</v>
      </c>
      <c r="Y132">
        <v>5714710</v>
      </c>
      <c r="Z132">
        <v>511451</v>
      </c>
      <c r="AA132">
        <v>51.583333000000003</v>
      </c>
      <c r="AB132">
        <v>-122.834722</v>
      </c>
      <c r="AC132" t="s">
        <v>939</v>
      </c>
      <c r="AD132">
        <v>35</v>
      </c>
      <c r="AF132" t="s">
        <v>99</v>
      </c>
      <c r="AG132">
        <v>3</v>
      </c>
      <c r="AH132" t="s">
        <v>588</v>
      </c>
      <c r="AI132" t="s">
        <v>589</v>
      </c>
      <c r="AJ132" t="s">
        <v>589</v>
      </c>
      <c r="AK132" t="s">
        <v>1589</v>
      </c>
      <c r="AL132" t="s">
        <v>1590</v>
      </c>
      <c r="AM132" t="s">
        <v>932</v>
      </c>
      <c r="AN132" t="s">
        <v>1591</v>
      </c>
      <c r="AO132" t="s">
        <v>87</v>
      </c>
      <c r="AP132" t="s">
        <v>87</v>
      </c>
      <c r="AR132" t="s">
        <v>876</v>
      </c>
      <c r="AS132" t="s">
        <v>876</v>
      </c>
      <c r="AU132" t="s">
        <v>940</v>
      </c>
      <c r="AV132" t="s">
        <v>1592</v>
      </c>
      <c r="AW132">
        <v>3842.12</v>
      </c>
      <c r="AY132">
        <v>1.875</v>
      </c>
      <c r="AZ132">
        <v>2049.1306669999999</v>
      </c>
      <c r="BA132">
        <v>1.474</v>
      </c>
      <c r="BB132">
        <v>2606.5943010000001</v>
      </c>
      <c r="BC132">
        <v>1.25</v>
      </c>
      <c r="BD132">
        <v>3073.6959999999999</v>
      </c>
      <c r="BE132" t="s">
        <v>1593</v>
      </c>
    </row>
    <row r="133" spans="1:57" x14ac:dyDescent="0.2">
      <c r="A133">
        <v>36149</v>
      </c>
      <c r="B133">
        <v>37187</v>
      </c>
      <c r="C133">
        <v>1</v>
      </c>
      <c r="D133" s="1">
        <v>43019</v>
      </c>
      <c r="E133" t="s">
        <v>113</v>
      </c>
      <c r="F133">
        <v>7634</v>
      </c>
      <c r="G133" t="s">
        <v>1594</v>
      </c>
      <c r="H133">
        <v>2018</v>
      </c>
      <c r="I133">
        <v>2017</v>
      </c>
      <c r="K133" s="1">
        <v>43384</v>
      </c>
      <c r="M133" s="1">
        <v>43019</v>
      </c>
      <c r="N133">
        <v>29</v>
      </c>
      <c r="O133" t="s">
        <v>1595</v>
      </c>
      <c r="P133" t="s">
        <v>1596</v>
      </c>
      <c r="Q133" t="s">
        <v>1597</v>
      </c>
      <c r="R133">
        <v>49</v>
      </c>
      <c r="S133">
        <v>35</v>
      </c>
      <c r="T133">
        <v>35</v>
      </c>
      <c r="U133">
        <v>115</v>
      </c>
      <c r="V133">
        <v>29</v>
      </c>
      <c r="W133">
        <v>6</v>
      </c>
      <c r="X133">
        <v>11</v>
      </c>
      <c r="Y133">
        <v>5494489</v>
      </c>
      <c r="Z133">
        <v>609487</v>
      </c>
      <c r="AA133">
        <v>49.593055999999997</v>
      </c>
      <c r="AB133">
        <v>-115.485</v>
      </c>
      <c r="AC133" t="s">
        <v>185</v>
      </c>
      <c r="AD133">
        <v>1</v>
      </c>
      <c r="AF133" t="s">
        <v>152</v>
      </c>
      <c r="AG133">
        <v>3</v>
      </c>
      <c r="AH133" t="s">
        <v>186</v>
      </c>
      <c r="AI133" t="s">
        <v>187</v>
      </c>
      <c r="AJ133" t="s">
        <v>187</v>
      </c>
      <c r="AK133" t="s">
        <v>1595</v>
      </c>
      <c r="AL133" t="s">
        <v>1598</v>
      </c>
      <c r="AM133" t="s">
        <v>231</v>
      </c>
      <c r="AN133" t="s">
        <v>1595</v>
      </c>
      <c r="AO133" t="s">
        <v>125</v>
      </c>
      <c r="AP133" t="s">
        <v>126</v>
      </c>
      <c r="AQ133" t="s">
        <v>1599</v>
      </c>
      <c r="AR133" t="s">
        <v>1600</v>
      </c>
      <c r="AS133" t="s">
        <v>1600</v>
      </c>
      <c r="AT133" t="s">
        <v>1601</v>
      </c>
      <c r="AU133" t="s">
        <v>193</v>
      </c>
      <c r="AV133" t="s">
        <v>1602</v>
      </c>
      <c r="AW133">
        <v>5356.12</v>
      </c>
      <c r="AY133">
        <v>1.9259999999999999</v>
      </c>
      <c r="AZ133">
        <v>2780.955348</v>
      </c>
      <c r="BA133">
        <v>1.514</v>
      </c>
      <c r="BB133">
        <v>3537.7278729999998</v>
      </c>
      <c r="BC133">
        <v>1.284</v>
      </c>
      <c r="BD133">
        <v>4171.4330220000002</v>
      </c>
      <c r="BE133" t="s">
        <v>1603</v>
      </c>
    </row>
    <row r="134" spans="1:57" x14ac:dyDescent="0.2">
      <c r="A134">
        <v>36150</v>
      </c>
      <c r="B134">
        <v>37188</v>
      </c>
      <c r="C134">
        <v>1</v>
      </c>
      <c r="D134" s="1">
        <v>43020</v>
      </c>
      <c r="E134" t="s">
        <v>93</v>
      </c>
      <c r="F134">
        <v>7600</v>
      </c>
      <c r="G134" t="s">
        <v>1604</v>
      </c>
      <c r="H134">
        <v>2018</v>
      </c>
      <c r="I134">
        <v>2017</v>
      </c>
      <c r="K134" s="1">
        <v>43385</v>
      </c>
      <c r="M134" s="1">
        <v>43020</v>
      </c>
      <c r="N134">
        <v>39</v>
      </c>
      <c r="O134" t="s">
        <v>1605</v>
      </c>
      <c r="P134" t="s">
        <v>1606</v>
      </c>
      <c r="Q134" t="s">
        <v>1607</v>
      </c>
      <c r="R134">
        <v>53</v>
      </c>
      <c r="S134">
        <v>9</v>
      </c>
      <c r="T134">
        <v>23</v>
      </c>
      <c r="U134">
        <v>121</v>
      </c>
      <c r="V134">
        <v>32</v>
      </c>
      <c r="W134">
        <v>21</v>
      </c>
      <c r="X134">
        <v>10</v>
      </c>
      <c r="Y134">
        <v>5890664</v>
      </c>
      <c r="Z134">
        <v>597679</v>
      </c>
      <c r="AA134">
        <v>53.156388999999997</v>
      </c>
      <c r="AB134">
        <v>-121.539166999999</v>
      </c>
      <c r="AC134" t="s">
        <v>185</v>
      </c>
      <c r="AD134">
        <v>38</v>
      </c>
      <c r="AF134" t="s">
        <v>202</v>
      </c>
      <c r="AG134">
        <v>3</v>
      </c>
      <c r="AH134" t="s">
        <v>313</v>
      </c>
      <c r="AI134" t="s">
        <v>314</v>
      </c>
      <c r="AJ134" t="s">
        <v>314</v>
      </c>
      <c r="AK134" t="s">
        <v>1608</v>
      </c>
      <c r="AL134" t="s">
        <v>1609</v>
      </c>
      <c r="AM134" t="s">
        <v>1162</v>
      </c>
      <c r="AN134" t="s">
        <v>1610</v>
      </c>
      <c r="AO134" t="s">
        <v>106</v>
      </c>
      <c r="AP134" t="s">
        <v>106</v>
      </c>
      <c r="AQ134">
        <v>23159</v>
      </c>
      <c r="AR134" t="s">
        <v>1611</v>
      </c>
      <c r="AS134" t="s">
        <v>1611</v>
      </c>
      <c r="AT134" t="s">
        <v>1611</v>
      </c>
      <c r="AU134" t="s">
        <v>193</v>
      </c>
      <c r="AV134" t="s">
        <v>1612</v>
      </c>
      <c r="AW134">
        <v>7650</v>
      </c>
      <c r="AY134">
        <v>1.9259999999999999</v>
      </c>
      <c r="AZ134">
        <v>3971.9626170000001</v>
      </c>
      <c r="BA134">
        <v>1.514</v>
      </c>
      <c r="BB134">
        <v>5052.8401590000003</v>
      </c>
      <c r="BC134">
        <v>1.284</v>
      </c>
      <c r="BD134">
        <v>5957.9439249999996</v>
      </c>
      <c r="BE134" t="s">
        <v>1613</v>
      </c>
    </row>
    <row r="135" spans="1:57" x14ac:dyDescent="0.2">
      <c r="A135">
        <v>36151</v>
      </c>
      <c r="B135">
        <v>37189</v>
      </c>
      <c r="C135">
        <v>1</v>
      </c>
      <c r="D135" s="1">
        <v>43021</v>
      </c>
      <c r="E135" t="s">
        <v>196</v>
      </c>
      <c r="F135">
        <v>2057</v>
      </c>
      <c r="G135" t="s">
        <v>1614</v>
      </c>
      <c r="H135">
        <v>2018</v>
      </c>
      <c r="I135">
        <v>2017</v>
      </c>
      <c r="K135" s="1">
        <v>43386</v>
      </c>
      <c r="M135" s="1">
        <v>43021</v>
      </c>
      <c r="N135">
        <v>21</v>
      </c>
      <c r="O135" t="s">
        <v>1615</v>
      </c>
      <c r="P135" t="s">
        <v>1606</v>
      </c>
      <c r="Q135" t="s">
        <v>1607</v>
      </c>
      <c r="R135">
        <v>53</v>
      </c>
      <c r="S135">
        <v>10</v>
      </c>
      <c r="T135">
        <v>20</v>
      </c>
      <c r="U135">
        <v>121</v>
      </c>
      <c r="V135">
        <v>33</v>
      </c>
      <c r="W135">
        <v>43</v>
      </c>
      <c r="X135">
        <v>10</v>
      </c>
      <c r="Y135">
        <v>5892395</v>
      </c>
      <c r="Z135">
        <v>596121</v>
      </c>
      <c r="AA135">
        <v>53.172221999999998</v>
      </c>
      <c r="AB135">
        <v>-121.561944</v>
      </c>
      <c r="AC135" t="s">
        <v>185</v>
      </c>
      <c r="AD135">
        <v>38</v>
      </c>
      <c r="AF135" t="s">
        <v>202</v>
      </c>
      <c r="AG135">
        <v>3</v>
      </c>
      <c r="AH135" t="s">
        <v>313</v>
      </c>
      <c r="AI135" t="s">
        <v>314</v>
      </c>
      <c r="AJ135" t="s">
        <v>314</v>
      </c>
      <c r="AK135" t="s">
        <v>1616</v>
      </c>
      <c r="AM135" t="s">
        <v>1162</v>
      </c>
      <c r="AN135" t="s">
        <v>1617</v>
      </c>
      <c r="AO135" t="s">
        <v>204</v>
      </c>
      <c r="AP135" t="s">
        <v>204</v>
      </c>
      <c r="AQ135" t="s">
        <v>1618</v>
      </c>
      <c r="AR135" t="s">
        <v>1166</v>
      </c>
      <c r="AS135" t="s">
        <v>1166</v>
      </c>
      <c r="AT135" t="s">
        <v>1166</v>
      </c>
      <c r="AU135" t="s">
        <v>193</v>
      </c>
      <c r="AV135" t="s">
        <v>1619</v>
      </c>
      <c r="AW135">
        <v>1975.21</v>
      </c>
      <c r="AY135">
        <v>1.9259999999999999</v>
      </c>
      <c r="AZ135">
        <v>1025.5503630000001</v>
      </c>
      <c r="BA135">
        <v>1.514</v>
      </c>
      <c r="BB135">
        <v>1304.6301189999999</v>
      </c>
      <c r="BC135">
        <v>1.284</v>
      </c>
      <c r="BD135">
        <v>1538.3255449999999</v>
      </c>
      <c r="BE135" t="s">
        <v>1620</v>
      </c>
    </row>
    <row r="136" spans="1:57" x14ac:dyDescent="0.2">
      <c r="A136">
        <v>36153</v>
      </c>
      <c r="B136">
        <v>37191</v>
      </c>
      <c r="C136">
        <v>1</v>
      </c>
      <c r="D136" s="1">
        <v>43039</v>
      </c>
      <c r="E136" t="s">
        <v>267</v>
      </c>
      <c r="F136">
        <v>8443</v>
      </c>
      <c r="G136" t="s">
        <v>1621</v>
      </c>
      <c r="H136">
        <v>2018</v>
      </c>
      <c r="I136">
        <v>2017</v>
      </c>
      <c r="K136" s="1">
        <v>43404</v>
      </c>
      <c r="M136" s="1">
        <v>43039</v>
      </c>
      <c r="N136">
        <v>48</v>
      </c>
      <c r="O136" t="s">
        <v>1622</v>
      </c>
      <c r="P136" t="s">
        <v>843</v>
      </c>
      <c r="Q136" t="s">
        <v>1623</v>
      </c>
      <c r="R136">
        <v>58</v>
      </c>
      <c r="S136">
        <v>19</v>
      </c>
      <c r="T136">
        <v>59</v>
      </c>
      <c r="U136">
        <v>128</v>
      </c>
      <c r="V136">
        <v>58</v>
      </c>
      <c r="W136">
        <v>6</v>
      </c>
      <c r="X136">
        <v>9</v>
      </c>
      <c r="Y136">
        <v>6465792</v>
      </c>
      <c r="Z136">
        <v>501854</v>
      </c>
      <c r="AA136">
        <v>58.333055999999999</v>
      </c>
      <c r="AB136">
        <v>-128.968333</v>
      </c>
      <c r="AC136" t="s">
        <v>1624</v>
      </c>
      <c r="AF136" t="s">
        <v>61</v>
      </c>
      <c r="AG136">
        <v>3</v>
      </c>
      <c r="AH136" t="s">
        <v>414</v>
      </c>
      <c r="AI136" t="s">
        <v>415</v>
      </c>
      <c r="AJ136" t="s">
        <v>415</v>
      </c>
      <c r="AK136" t="s">
        <v>1625</v>
      </c>
      <c r="AL136" t="s">
        <v>1626</v>
      </c>
      <c r="AN136" t="s">
        <v>1627</v>
      </c>
      <c r="AO136" t="s">
        <v>276</v>
      </c>
      <c r="AP136" t="s">
        <v>276</v>
      </c>
      <c r="AQ136" t="s">
        <v>1628</v>
      </c>
      <c r="AR136" t="s">
        <v>1629</v>
      </c>
      <c r="AS136" t="s">
        <v>1629</v>
      </c>
      <c r="AT136" t="s">
        <v>1629</v>
      </c>
      <c r="AU136" t="s">
        <v>1630</v>
      </c>
      <c r="AV136" t="s">
        <v>1631</v>
      </c>
      <c r="AW136">
        <v>17598</v>
      </c>
      <c r="AY136">
        <v>1.9259999999999999</v>
      </c>
      <c r="AZ136">
        <v>9137.0716510000002</v>
      </c>
      <c r="BA136">
        <v>1.514</v>
      </c>
      <c r="BB136">
        <v>11623.513870000001</v>
      </c>
      <c r="BC136">
        <v>1.284</v>
      </c>
      <c r="BD136">
        <v>13705.607480000001</v>
      </c>
      <c r="BE136" t="s">
        <v>1632</v>
      </c>
    </row>
    <row r="137" spans="1:57" x14ac:dyDescent="0.2">
      <c r="A137">
        <v>36159</v>
      </c>
      <c r="B137">
        <v>37197</v>
      </c>
      <c r="C137">
        <v>1</v>
      </c>
      <c r="D137" s="1">
        <v>43025</v>
      </c>
      <c r="E137" t="s">
        <v>75</v>
      </c>
      <c r="F137">
        <v>3027</v>
      </c>
      <c r="G137" t="s">
        <v>1633</v>
      </c>
      <c r="H137">
        <v>2018</v>
      </c>
      <c r="I137">
        <v>2017</v>
      </c>
      <c r="K137" s="1">
        <v>43390</v>
      </c>
      <c r="M137" s="1">
        <v>43025</v>
      </c>
      <c r="N137">
        <v>34</v>
      </c>
      <c r="O137" t="s">
        <v>1634</v>
      </c>
      <c r="P137" t="s">
        <v>1635</v>
      </c>
      <c r="Q137" t="s">
        <v>1636</v>
      </c>
      <c r="R137">
        <v>49</v>
      </c>
      <c r="S137">
        <v>10</v>
      </c>
      <c r="T137">
        <v>25</v>
      </c>
      <c r="U137">
        <v>121</v>
      </c>
      <c r="V137">
        <v>14</v>
      </c>
      <c r="W137">
        <v>27</v>
      </c>
      <c r="X137">
        <v>10</v>
      </c>
      <c r="Y137">
        <v>5448245</v>
      </c>
      <c r="Z137">
        <v>628219</v>
      </c>
      <c r="AA137">
        <v>49.173611000000001</v>
      </c>
      <c r="AB137">
        <v>-121.24083299999999</v>
      </c>
      <c r="AC137" t="s">
        <v>1637</v>
      </c>
      <c r="AF137" t="s">
        <v>119</v>
      </c>
      <c r="AG137">
        <v>3</v>
      </c>
      <c r="AH137" t="s">
        <v>168</v>
      </c>
      <c r="AI137" t="s">
        <v>169</v>
      </c>
      <c r="AJ137" t="s">
        <v>169</v>
      </c>
      <c r="AK137" t="s">
        <v>1638</v>
      </c>
      <c r="AL137" t="s">
        <v>1639</v>
      </c>
      <c r="AN137" t="s">
        <v>1638</v>
      </c>
      <c r="AO137" t="s">
        <v>87</v>
      </c>
      <c r="AP137" t="s">
        <v>87</v>
      </c>
      <c r="AQ137" t="s">
        <v>1640</v>
      </c>
      <c r="AR137" t="s">
        <v>1641</v>
      </c>
      <c r="AS137" t="s">
        <v>1641</v>
      </c>
      <c r="AT137" t="s">
        <v>633</v>
      </c>
      <c r="AU137" t="s">
        <v>1642</v>
      </c>
      <c r="AV137" t="s">
        <v>1643</v>
      </c>
      <c r="AW137">
        <v>3028.34</v>
      </c>
      <c r="AY137">
        <v>1.9259999999999999</v>
      </c>
      <c r="AZ137">
        <v>1572.3468330000001</v>
      </c>
      <c r="BA137">
        <v>1.514</v>
      </c>
      <c r="BB137">
        <v>2000.224571</v>
      </c>
      <c r="BC137">
        <v>1.284</v>
      </c>
      <c r="BD137">
        <v>2358.5202489999901</v>
      </c>
      <c r="BE137" t="s">
        <v>1644</v>
      </c>
    </row>
    <row r="138" spans="1:57" x14ac:dyDescent="0.2">
      <c r="A138">
        <v>36163</v>
      </c>
      <c r="B138">
        <v>37201</v>
      </c>
      <c r="C138">
        <v>1</v>
      </c>
      <c r="D138" s="1">
        <v>43026</v>
      </c>
      <c r="E138" t="s">
        <v>722</v>
      </c>
      <c r="F138">
        <v>25246</v>
      </c>
      <c r="G138" t="s">
        <v>1645</v>
      </c>
      <c r="H138">
        <v>2017</v>
      </c>
      <c r="I138">
        <v>2017</v>
      </c>
      <c r="K138" s="1">
        <v>43391</v>
      </c>
      <c r="M138" s="1">
        <v>43026</v>
      </c>
      <c r="N138">
        <v>53</v>
      </c>
      <c r="O138" t="s">
        <v>1646</v>
      </c>
      <c r="P138" t="s">
        <v>1647</v>
      </c>
      <c r="Q138" t="s">
        <v>1648</v>
      </c>
      <c r="R138">
        <v>49</v>
      </c>
      <c r="S138">
        <v>9</v>
      </c>
      <c r="T138">
        <v>50</v>
      </c>
      <c r="U138">
        <v>114</v>
      </c>
      <c r="V138">
        <v>44</v>
      </c>
      <c r="W138">
        <v>25</v>
      </c>
      <c r="X138">
        <v>11</v>
      </c>
      <c r="Y138">
        <v>5448127</v>
      </c>
      <c r="Z138">
        <v>664736</v>
      </c>
      <c r="AA138">
        <v>49.163888999999998</v>
      </c>
      <c r="AB138">
        <v>-114.740278</v>
      </c>
      <c r="AC138" t="s">
        <v>1301</v>
      </c>
      <c r="AF138" t="s">
        <v>152</v>
      </c>
      <c r="AG138">
        <v>3</v>
      </c>
      <c r="AH138" t="s">
        <v>186</v>
      </c>
      <c r="AI138" t="s">
        <v>187</v>
      </c>
      <c r="AJ138" t="s">
        <v>187</v>
      </c>
      <c r="AK138" t="s">
        <v>1649</v>
      </c>
      <c r="AL138" t="s">
        <v>1650</v>
      </c>
      <c r="AN138" t="s">
        <v>1651</v>
      </c>
      <c r="AO138" t="s">
        <v>731</v>
      </c>
      <c r="AP138" t="s">
        <v>732</v>
      </c>
      <c r="AQ138" t="s">
        <v>1652</v>
      </c>
      <c r="AR138" t="s">
        <v>220</v>
      </c>
      <c r="AS138" t="s">
        <v>220</v>
      </c>
      <c r="AT138" t="s">
        <v>220</v>
      </c>
      <c r="AU138" t="s">
        <v>1306</v>
      </c>
      <c r="AV138" t="s">
        <v>1653</v>
      </c>
      <c r="AW138">
        <v>20130</v>
      </c>
      <c r="AY138">
        <v>1.875</v>
      </c>
      <c r="AZ138">
        <v>10736</v>
      </c>
      <c r="BA138">
        <v>1.474</v>
      </c>
      <c r="BB138">
        <v>13656.716419999901</v>
      </c>
      <c r="BC138">
        <v>1.25</v>
      </c>
      <c r="BD138">
        <v>16104</v>
      </c>
      <c r="BE138" t="s">
        <v>1654</v>
      </c>
    </row>
    <row r="139" spans="1:57" x14ac:dyDescent="0.2">
      <c r="A139">
        <v>36167</v>
      </c>
      <c r="B139">
        <v>37205</v>
      </c>
      <c r="C139">
        <v>1</v>
      </c>
      <c r="D139" s="1">
        <v>43029</v>
      </c>
      <c r="E139" t="s">
        <v>113</v>
      </c>
      <c r="F139">
        <v>2660</v>
      </c>
      <c r="G139" t="s">
        <v>1655</v>
      </c>
      <c r="H139">
        <v>2017</v>
      </c>
      <c r="I139">
        <v>2017</v>
      </c>
      <c r="K139" s="1">
        <v>43394</v>
      </c>
      <c r="M139" s="1">
        <v>43029</v>
      </c>
      <c r="N139">
        <v>49</v>
      </c>
      <c r="O139" t="s">
        <v>1656</v>
      </c>
      <c r="P139" t="s">
        <v>1657</v>
      </c>
      <c r="Q139" t="s">
        <v>1658</v>
      </c>
      <c r="R139">
        <v>50</v>
      </c>
      <c r="S139">
        <v>44</v>
      </c>
      <c r="T139">
        <v>36</v>
      </c>
      <c r="U139">
        <v>121</v>
      </c>
      <c r="V139">
        <v>1</v>
      </c>
      <c r="W139">
        <v>47</v>
      </c>
      <c r="X139">
        <v>10</v>
      </c>
      <c r="Y139">
        <v>5623134</v>
      </c>
      <c r="Z139">
        <v>639010</v>
      </c>
      <c r="AA139">
        <v>50.743333</v>
      </c>
      <c r="AB139">
        <v>-121.029721999999</v>
      </c>
      <c r="AC139" t="s">
        <v>1659</v>
      </c>
      <c r="AD139">
        <v>18</v>
      </c>
      <c r="AF139" t="s">
        <v>99</v>
      </c>
      <c r="AG139">
        <v>3</v>
      </c>
      <c r="AH139" t="s">
        <v>137</v>
      </c>
      <c r="AI139" t="s">
        <v>138</v>
      </c>
      <c r="AJ139" t="s">
        <v>138</v>
      </c>
      <c r="AK139" t="s">
        <v>1660</v>
      </c>
      <c r="AL139" t="s">
        <v>1661</v>
      </c>
      <c r="AM139" t="s">
        <v>104</v>
      </c>
      <c r="AN139" t="s">
        <v>1660</v>
      </c>
      <c r="AO139" t="s">
        <v>125</v>
      </c>
      <c r="AP139" t="s">
        <v>126</v>
      </c>
      <c r="AQ139" t="s">
        <v>1662</v>
      </c>
      <c r="AR139" t="s">
        <v>1490</v>
      </c>
      <c r="AS139" t="s">
        <v>1490</v>
      </c>
      <c r="AT139" t="s">
        <v>1490</v>
      </c>
      <c r="AU139" t="s">
        <v>1663</v>
      </c>
      <c r="AV139" t="s">
        <v>1664</v>
      </c>
      <c r="AW139">
        <v>2748.55</v>
      </c>
      <c r="AY139">
        <v>1.875</v>
      </c>
      <c r="AZ139">
        <v>1465.893333</v>
      </c>
      <c r="BA139">
        <v>1.474</v>
      </c>
      <c r="BB139">
        <v>1864.6879239999901</v>
      </c>
      <c r="BC139">
        <v>1.25</v>
      </c>
      <c r="BD139">
        <v>2198.84</v>
      </c>
      <c r="BE139" t="s">
        <v>1665</v>
      </c>
    </row>
    <row r="140" spans="1:57" x14ac:dyDescent="0.2">
      <c r="A140">
        <v>36168</v>
      </c>
      <c r="B140">
        <v>37206</v>
      </c>
      <c r="C140">
        <v>1</v>
      </c>
      <c r="D140" s="1">
        <v>43029</v>
      </c>
      <c r="E140" t="s">
        <v>113</v>
      </c>
      <c r="F140">
        <v>2810</v>
      </c>
      <c r="G140" t="s">
        <v>1666</v>
      </c>
      <c r="H140">
        <v>2017</v>
      </c>
      <c r="I140">
        <v>2017</v>
      </c>
      <c r="K140" s="1">
        <v>43394</v>
      </c>
      <c r="M140" s="1">
        <v>43029</v>
      </c>
      <c r="N140">
        <v>47</v>
      </c>
      <c r="O140" t="s">
        <v>1667</v>
      </c>
      <c r="P140" t="s">
        <v>920</v>
      </c>
      <c r="Q140" t="s">
        <v>921</v>
      </c>
      <c r="R140">
        <v>50</v>
      </c>
      <c r="S140">
        <v>26</v>
      </c>
      <c r="T140">
        <v>49</v>
      </c>
      <c r="U140">
        <v>120</v>
      </c>
      <c r="V140">
        <v>37</v>
      </c>
      <c r="W140">
        <v>45</v>
      </c>
      <c r="X140">
        <v>10</v>
      </c>
      <c r="Y140">
        <v>5591012</v>
      </c>
      <c r="Z140">
        <v>668321</v>
      </c>
      <c r="AA140">
        <v>50.446944000000002</v>
      </c>
      <c r="AB140">
        <v>-120.629167</v>
      </c>
      <c r="AC140" t="s">
        <v>118</v>
      </c>
      <c r="AD140">
        <v>18</v>
      </c>
      <c r="AF140" t="s">
        <v>99</v>
      </c>
      <c r="AG140">
        <v>3</v>
      </c>
      <c r="AH140" t="s">
        <v>137</v>
      </c>
      <c r="AI140" t="s">
        <v>138</v>
      </c>
      <c r="AJ140" t="s">
        <v>138</v>
      </c>
      <c r="AK140" t="s">
        <v>1668</v>
      </c>
      <c r="AL140" t="s">
        <v>1669</v>
      </c>
      <c r="AM140" t="s">
        <v>104</v>
      </c>
      <c r="AN140" t="s">
        <v>1668</v>
      </c>
      <c r="AO140" t="s">
        <v>125</v>
      </c>
      <c r="AP140" t="s">
        <v>126</v>
      </c>
      <c r="AQ140" t="s">
        <v>1670</v>
      </c>
      <c r="AR140" t="s">
        <v>1490</v>
      </c>
      <c r="AS140" t="s">
        <v>1490</v>
      </c>
      <c r="AT140" t="s">
        <v>1490</v>
      </c>
      <c r="AU140" t="s">
        <v>129</v>
      </c>
      <c r="AV140" t="s">
        <v>1671</v>
      </c>
      <c r="AW140">
        <v>2845.95</v>
      </c>
      <c r="AY140">
        <v>1.875</v>
      </c>
      <c r="AZ140">
        <v>1517.84</v>
      </c>
      <c r="BA140">
        <v>1.474</v>
      </c>
      <c r="BB140">
        <v>1930.766621</v>
      </c>
      <c r="BC140">
        <v>1.25</v>
      </c>
      <c r="BD140">
        <v>2276.7600000000002</v>
      </c>
      <c r="BE140" t="s">
        <v>1672</v>
      </c>
    </row>
    <row r="141" spans="1:57" x14ac:dyDescent="0.2">
      <c r="A141">
        <v>36169</v>
      </c>
      <c r="B141">
        <v>37207</v>
      </c>
      <c r="C141">
        <v>1</v>
      </c>
      <c r="D141" s="1">
        <v>43029</v>
      </c>
      <c r="E141" t="s">
        <v>113</v>
      </c>
      <c r="F141">
        <v>2763</v>
      </c>
      <c r="G141" t="s">
        <v>1673</v>
      </c>
      <c r="H141">
        <v>2017</v>
      </c>
      <c r="I141">
        <v>2017</v>
      </c>
      <c r="K141" s="1">
        <v>43394</v>
      </c>
      <c r="M141" s="1">
        <v>43029</v>
      </c>
      <c r="N141">
        <v>42</v>
      </c>
      <c r="O141" t="s">
        <v>1674</v>
      </c>
      <c r="P141" t="s">
        <v>1234</v>
      </c>
      <c r="Q141" t="s">
        <v>1675</v>
      </c>
      <c r="R141">
        <v>50</v>
      </c>
      <c r="S141">
        <v>2</v>
      </c>
      <c r="T141">
        <v>37</v>
      </c>
      <c r="U141">
        <v>120</v>
      </c>
      <c r="V141">
        <v>45</v>
      </c>
      <c r="W141">
        <v>39</v>
      </c>
      <c r="X141">
        <v>10</v>
      </c>
      <c r="Y141">
        <v>5545882</v>
      </c>
      <c r="Z141">
        <v>660322</v>
      </c>
      <c r="AA141">
        <v>50.043610999999999</v>
      </c>
      <c r="AB141">
        <v>-120.76083300000001</v>
      </c>
      <c r="AC141" t="s">
        <v>118</v>
      </c>
      <c r="AD141">
        <v>12</v>
      </c>
      <c r="AF141" t="s">
        <v>99</v>
      </c>
      <c r="AG141">
        <v>3</v>
      </c>
      <c r="AH141" t="s">
        <v>100</v>
      </c>
      <c r="AI141" t="s">
        <v>101</v>
      </c>
      <c r="AJ141" t="s">
        <v>101</v>
      </c>
      <c r="AK141" t="s">
        <v>1674</v>
      </c>
      <c r="AL141" t="s">
        <v>1676</v>
      </c>
      <c r="AM141" t="s">
        <v>1335</v>
      </c>
      <c r="AN141" t="s">
        <v>1674</v>
      </c>
      <c r="AO141" t="s">
        <v>125</v>
      </c>
      <c r="AP141" t="s">
        <v>126</v>
      </c>
      <c r="AQ141" t="s">
        <v>1677</v>
      </c>
      <c r="AR141" t="s">
        <v>1490</v>
      </c>
      <c r="AS141" t="s">
        <v>1490</v>
      </c>
      <c r="AT141" t="s">
        <v>1490</v>
      </c>
      <c r="AU141" t="s">
        <v>129</v>
      </c>
      <c r="AV141" t="s">
        <v>1678</v>
      </c>
      <c r="AW141">
        <v>2784.2</v>
      </c>
      <c r="AY141">
        <v>1.875</v>
      </c>
      <c r="AZ141">
        <v>1484.906667</v>
      </c>
      <c r="BA141">
        <v>1.474</v>
      </c>
      <c r="BB141">
        <v>1888.8738129999999</v>
      </c>
      <c r="BC141">
        <v>1.25</v>
      </c>
      <c r="BD141">
        <v>2227.36</v>
      </c>
      <c r="BE141" t="s">
        <v>1679</v>
      </c>
    </row>
    <row r="142" spans="1:57" x14ac:dyDescent="0.2">
      <c r="A142">
        <v>36177</v>
      </c>
      <c r="B142">
        <v>37215</v>
      </c>
      <c r="C142">
        <v>1</v>
      </c>
      <c r="D142" s="1">
        <v>43032</v>
      </c>
      <c r="E142" t="s">
        <v>196</v>
      </c>
      <c r="F142">
        <v>2427</v>
      </c>
      <c r="G142" t="s">
        <v>1680</v>
      </c>
      <c r="H142">
        <v>2018</v>
      </c>
      <c r="I142">
        <v>2017</v>
      </c>
      <c r="K142" s="1">
        <v>43397</v>
      </c>
      <c r="M142" s="1">
        <v>43032</v>
      </c>
      <c r="N142">
        <v>20</v>
      </c>
      <c r="O142" t="s">
        <v>1681</v>
      </c>
      <c r="P142" t="s">
        <v>96</v>
      </c>
      <c r="Q142" t="s">
        <v>97</v>
      </c>
      <c r="R142">
        <v>50</v>
      </c>
      <c r="S142">
        <v>20</v>
      </c>
      <c r="T142">
        <v>0</v>
      </c>
      <c r="U142">
        <v>120</v>
      </c>
      <c r="V142">
        <v>51</v>
      </c>
      <c r="W142">
        <v>5</v>
      </c>
      <c r="X142">
        <v>10</v>
      </c>
      <c r="Y142">
        <v>5577901</v>
      </c>
      <c r="Z142">
        <v>652911</v>
      </c>
      <c r="AA142">
        <v>50.333333000000003</v>
      </c>
      <c r="AB142">
        <v>-120.851388999999</v>
      </c>
      <c r="AC142" t="s">
        <v>243</v>
      </c>
      <c r="AD142">
        <v>18</v>
      </c>
      <c r="AF142" t="s">
        <v>99</v>
      </c>
      <c r="AG142">
        <v>3</v>
      </c>
      <c r="AH142" t="s">
        <v>100</v>
      </c>
      <c r="AI142" t="s">
        <v>101</v>
      </c>
      <c r="AJ142" t="s">
        <v>101</v>
      </c>
      <c r="AK142">
        <v>514083</v>
      </c>
      <c r="AL142" t="s">
        <v>753</v>
      </c>
      <c r="AM142" t="s">
        <v>104</v>
      </c>
      <c r="AN142">
        <v>514083</v>
      </c>
      <c r="AO142" t="s">
        <v>204</v>
      </c>
      <c r="AP142" t="s">
        <v>204</v>
      </c>
      <c r="AQ142" t="s">
        <v>1682</v>
      </c>
      <c r="AR142" t="s">
        <v>1683</v>
      </c>
      <c r="AS142" t="s">
        <v>1683</v>
      </c>
      <c r="AT142" t="s">
        <v>660</v>
      </c>
      <c r="AU142" t="s">
        <v>251</v>
      </c>
      <c r="AV142" t="s">
        <v>1684</v>
      </c>
      <c r="AW142">
        <v>1925</v>
      </c>
      <c r="AY142">
        <v>1.9259999999999999</v>
      </c>
      <c r="AZ142">
        <v>999.4807892</v>
      </c>
      <c r="BA142">
        <v>1.514</v>
      </c>
      <c r="BB142">
        <v>1271.466314</v>
      </c>
      <c r="BC142">
        <v>1.284</v>
      </c>
      <c r="BD142">
        <v>1499.221184</v>
      </c>
      <c r="BE142" t="s">
        <v>1685</v>
      </c>
    </row>
    <row r="143" spans="1:57" x14ac:dyDescent="0.2">
      <c r="A143">
        <v>36180</v>
      </c>
      <c r="B143">
        <v>37218</v>
      </c>
      <c r="C143">
        <v>1</v>
      </c>
      <c r="D143" s="1">
        <v>43033</v>
      </c>
      <c r="E143" t="s">
        <v>722</v>
      </c>
      <c r="F143">
        <v>23185</v>
      </c>
      <c r="G143" t="s">
        <v>1686</v>
      </c>
      <c r="H143">
        <v>2017</v>
      </c>
      <c r="I143">
        <v>2017</v>
      </c>
      <c r="K143" s="1">
        <v>43398</v>
      </c>
      <c r="M143" s="1">
        <v>43033</v>
      </c>
      <c r="N143">
        <v>83</v>
      </c>
      <c r="O143" t="s">
        <v>1687</v>
      </c>
      <c r="P143" t="s">
        <v>1688</v>
      </c>
      <c r="Q143" t="s">
        <v>1689</v>
      </c>
      <c r="R143">
        <v>50</v>
      </c>
      <c r="S143">
        <v>26</v>
      </c>
      <c r="T143">
        <v>47</v>
      </c>
      <c r="U143">
        <v>127</v>
      </c>
      <c r="V143">
        <v>30</v>
      </c>
      <c r="W143">
        <v>5</v>
      </c>
      <c r="X143">
        <v>9</v>
      </c>
      <c r="Y143">
        <v>5589337</v>
      </c>
      <c r="Z143">
        <v>606401</v>
      </c>
      <c r="AA143">
        <v>50.446389000000003</v>
      </c>
      <c r="AB143">
        <v>-127.50138899999899</v>
      </c>
      <c r="AC143" t="s">
        <v>1690</v>
      </c>
      <c r="AF143" t="s">
        <v>119</v>
      </c>
      <c r="AG143">
        <v>3</v>
      </c>
      <c r="AH143" t="s">
        <v>1691</v>
      </c>
      <c r="AI143" t="s">
        <v>1692</v>
      </c>
      <c r="AJ143" t="s">
        <v>1692</v>
      </c>
      <c r="AK143" t="s">
        <v>1693</v>
      </c>
      <c r="AL143" t="s">
        <v>1694</v>
      </c>
      <c r="AN143" t="s">
        <v>1695</v>
      </c>
      <c r="AO143" t="s">
        <v>731</v>
      </c>
      <c r="AP143" t="s">
        <v>732</v>
      </c>
      <c r="AQ143" t="s">
        <v>1696</v>
      </c>
      <c r="AR143" t="s">
        <v>220</v>
      </c>
      <c r="AS143" t="s">
        <v>220</v>
      </c>
      <c r="AT143" t="s">
        <v>220</v>
      </c>
      <c r="AU143" t="s">
        <v>1697</v>
      </c>
      <c r="AV143" t="s">
        <v>1698</v>
      </c>
      <c r="AW143">
        <v>18526</v>
      </c>
      <c r="AY143">
        <v>1.875</v>
      </c>
      <c r="AZ143">
        <v>9880.5333329999994</v>
      </c>
      <c r="BA143">
        <v>1.474</v>
      </c>
      <c r="BB143">
        <v>12568.52103</v>
      </c>
      <c r="BC143">
        <v>1.25</v>
      </c>
      <c r="BD143">
        <v>14820.8</v>
      </c>
      <c r="BE143" t="s">
        <v>1699</v>
      </c>
    </row>
    <row r="144" spans="1:57" x14ac:dyDescent="0.2">
      <c r="A144">
        <v>36181</v>
      </c>
      <c r="B144">
        <v>37219</v>
      </c>
      <c r="C144">
        <v>1</v>
      </c>
      <c r="D144" s="1">
        <v>43034</v>
      </c>
      <c r="E144" t="s">
        <v>1700</v>
      </c>
      <c r="F144">
        <v>34929</v>
      </c>
      <c r="G144" t="s">
        <v>1701</v>
      </c>
      <c r="H144">
        <v>2017</v>
      </c>
      <c r="I144">
        <v>2017</v>
      </c>
      <c r="K144" s="1">
        <v>43399</v>
      </c>
      <c r="M144" s="1">
        <v>43034</v>
      </c>
      <c r="N144">
        <v>64</v>
      </c>
      <c r="O144" t="s">
        <v>1702</v>
      </c>
      <c r="P144" t="s">
        <v>1356</v>
      </c>
      <c r="Q144" t="s">
        <v>449</v>
      </c>
      <c r="R144">
        <v>49</v>
      </c>
      <c r="S144">
        <v>2</v>
      </c>
      <c r="T144">
        <v>54</v>
      </c>
      <c r="U144">
        <v>117</v>
      </c>
      <c r="V144">
        <v>14</v>
      </c>
      <c r="W144">
        <v>37</v>
      </c>
      <c r="X144">
        <v>11</v>
      </c>
      <c r="Y144">
        <v>5432857</v>
      </c>
      <c r="Z144">
        <v>482199</v>
      </c>
      <c r="AA144">
        <v>49.048333</v>
      </c>
      <c r="AB144">
        <v>-117.243611</v>
      </c>
      <c r="AC144" t="s">
        <v>1259</v>
      </c>
      <c r="AD144">
        <v>3</v>
      </c>
      <c r="AF144" t="s">
        <v>152</v>
      </c>
      <c r="AG144">
        <v>3</v>
      </c>
      <c r="AH144" t="s">
        <v>228</v>
      </c>
      <c r="AI144" t="s">
        <v>229</v>
      </c>
      <c r="AJ144" t="s">
        <v>229</v>
      </c>
      <c r="AK144">
        <v>504800</v>
      </c>
      <c r="AL144" t="s">
        <v>1703</v>
      </c>
      <c r="AM144" t="s">
        <v>453</v>
      </c>
      <c r="AN144">
        <v>504800</v>
      </c>
      <c r="AO144" t="s">
        <v>1704</v>
      </c>
      <c r="AP144" t="s">
        <v>1705</v>
      </c>
      <c r="AQ144" t="s">
        <v>1706</v>
      </c>
      <c r="AR144" t="s">
        <v>1707</v>
      </c>
      <c r="AS144" t="s">
        <v>1707</v>
      </c>
      <c r="AT144" t="s">
        <v>1707</v>
      </c>
      <c r="AU144" t="s">
        <v>1265</v>
      </c>
      <c r="AV144" t="s">
        <v>1708</v>
      </c>
      <c r="AW144">
        <v>40353.870000000003</v>
      </c>
      <c r="AY144">
        <v>1.875</v>
      </c>
      <c r="AZ144">
        <v>21522.063999999998</v>
      </c>
      <c r="BA144">
        <v>1.474</v>
      </c>
      <c r="BB144">
        <v>27377.116689999999</v>
      </c>
      <c r="BC144">
        <v>1.25</v>
      </c>
      <c r="BD144">
        <v>32283.096000000001</v>
      </c>
      <c r="BE144" t="s">
        <v>1709</v>
      </c>
    </row>
    <row r="145" spans="1:57" x14ac:dyDescent="0.2">
      <c r="A145">
        <v>36182</v>
      </c>
      <c r="B145">
        <v>37220</v>
      </c>
      <c r="C145">
        <v>1</v>
      </c>
      <c r="D145" s="1">
        <v>43034</v>
      </c>
      <c r="E145" t="s">
        <v>739</v>
      </c>
      <c r="F145">
        <v>3518</v>
      </c>
      <c r="G145" t="s">
        <v>1710</v>
      </c>
      <c r="H145">
        <v>2018</v>
      </c>
      <c r="I145">
        <v>2017</v>
      </c>
      <c r="K145" s="1">
        <v>43399</v>
      </c>
      <c r="M145" s="1">
        <v>43034</v>
      </c>
      <c r="N145">
        <v>31</v>
      </c>
      <c r="O145" t="s">
        <v>1711</v>
      </c>
      <c r="P145" t="s">
        <v>613</v>
      </c>
      <c r="Q145" t="s">
        <v>1712</v>
      </c>
      <c r="R145">
        <v>49</v>
      </c>
      <c r="S145">
        <v>34</v>
      </c>
      <c r="T145">
        <v>51</v>
      </c>
      <c r="U145">
        <v>116</v>
      </c>
      <c r="V145">
        <v>17</v>
      </c>
      <c r="W145">
        <v>36</v>
      </c>
      <c r="X145">
        <v>11</v>
      </c>
      <c r="Y145">
        <v>5492267</v>
      </c>
      <c r="Z145">
        <v>551083</v>
      </c>
      <c r="AA145">
        <v>49.580832999999998</v>
      </c>
      <c r="AB145">
        <v>-116.293333</v>
      </c>
      <c r="AC145" t="s">
        <v>1713</v>
      </c>
      <c r="AD145">
        <v>1</v>
      </c>
      <c r="AF145" t="s">
        <v>152</v>
      </c>
      <c r="AG145">
        <v>4</v>
      </c>
      <c r="AH145" t="s">
        <v>186</v>
      </c>
      <c r="AI145" t="s">
        <v>187</v>
      </c>
      <c r="AJ145" t="s">
        <v>187</v>
      </c>
      <c r="AK145" t="s">
        <v>1714</v>
      </c>
      <c r="AM145" t="s">
        <v>231</v>
      </c>
      <c r="AN145" t="s">
        <v>1715</v>
      </c>
      <c r="AO145" t="s">
        <v>747</v>
      </c>
      <c r="AP145" t="s">
        <v>748</v>
      </c>
      <c r="AQ145" t="s">
        <v>1716</v>
      </c>
      <c r="AR145" t="s">
        <v>616</v>
      </c>
      <c r="AS145" t="s">
        <v>616</v>
      </c>
      <c r="AT145" t="s">
        <v>616</v>
      </c>
      <c r="AU145" t="s">
        <v>1717</v>
      </c>
      <c r="AV145" t="s">
        <v>1718</v>
      </c>
      <c r="AW145">
        <v>7800</v>
      </c>
      <c r="AY145">
        <v>1.9259999999999999</v>
      </c>
      <c r="AZ145">
        <v>4049.8442369999998</v>
      </c>
      <c r="BA145">
        <v>1.514</v>
      </c>
      <c r="BB145">
        <v>5151.9154559999997</v>
      </c>
      <c r="BC145">
        <v>1.284</v>
      </c>
      <c r="BD145">
        <v>6074.7663549999997</v>
      </c>
      <c r="BE145" t="s">
        <v>1719</v>
      </c>
    </row>
    <row r="146" spans="1:57" x14ac:dyDescent="0.2">
      <c r="A146">
        <v>36186</v>
      </c>
      <c r="B146">
        <v>37224</v>
      </c>
      <c r="C146">
        <v>1</v>
      </c>
      <c r="D146" s="1">
        <v>43035</v>
      </c>
      <c r="E146" t="s">
        <v>113</v>
      </c>
      <c r="F146">
        <v>11125</v>
      </c>
      <c r="G146" t="s">
        <v>1720</v>
      </c>
      <c r="H146">
        <v>2018</v>
      </c>
      <c r="I146">
        <v>2017</v>
      </c>
      <c r="K146" s="1">
        <v>43400</v>
      </c>
      <c r="M146" s="1">
        <v>43035</v>
      </c>
      <c r="N146">
        <v>54</v>
      </c>
      <c r="O146" t="s">
        <v>1721</v>
      </c>
      <c r="P146" t="s">
        <v>773</v>
      </c>
      <c r="Q146" t="s">
        <v>1405</v>
      </c>
      <c r="R146">
        <v>49</v>
      </c>
      <c r="S146">
        <v>18</v>
      </c>
      <c r="T146">
        <v>31</v>
      </c>
      <c r="U146">
        <v>119</v>
      </c>
      <c r="V146">
        <v>55</v>
      </c>
      <c r="W146">
        <v>38</v>
      </c>
      <c r="X146">
        <v>11</v>
      </c>
      <c r="Y146">
        <v>5465886</v>
      </c>
      <c r="Z146">
        <v>287235</v>
      </c>
      <c r="AA146">
        <v>49.308610999999999</v>
      </c>
      <c r="AB146">
        <v>-119.927222</v>
      </c>
      <c r="AC146" t="s">
        <v>299</v>
      </c>
      <c r="AD146">
        <v>11</v>
      </c>
      <c r="AF146" t="s">
        <v>99</v>
      </c>
      <c r="AG146">
        <v>3</v>
      </c>
      <c r="AH146" t="s">
        <v>776</v>
      </c>
      <c r="AI146" t="s">
        <v>777</v>
      </c>
      <c r="AJ146" t="s">
        <v>777</v>
      </c>
      <c r="AK146" t="s">
        <v>1722</v>
      </c>
      <c r="AL146" t="s">
        <v>1723</v>
      </c>
      <c r="AM146" t="s">
        <v>780</v>
      </c>
      <c r="AN146" t="s">
        <v>1724</v>
      </c>
      <c r="AO146" t="s">
        <v>125</v>
      </c>
      <c r="AP146" t="s">
        <v>126</v>
      </c>
      <c r="AQ146" t="s">
        <v>1725</v>
      </c>
      <c r="AR146" t="s">
        <v>1409</v>
      </c>
      <c r="AS146" t="s">
        <v>1409</v>
      </c>
      <c r="AT146" t="s">
        <v>1410</v>
      </c>
      <c r="AU146" t="s">
        <v>305</v>
      </c>
      <c r="AV146" t="s">
        <v>1726</v>
      </c>
      <c r="AW146">
        <v>8585</v>
      </c>
      <c r="AY146">
        <v>1.9259999999999999</v>
      </c>
      <c r="AZ146">
        <v>4457.4247139999998</v>
      </c>
      <c r="BA146">
        <v>1.514</v>
      </c>
      <c r="BB146">
        <v>5670.4095109999998</v>
      </c>
      <c r="BC146">
        <v>1.284</v>
      </c>
      <c r="BD146">
        <v>6686.1370719999904</v>
      </c>
      <c r="BE146" t="s">
        <v>1727</v>
      </c>
    </row>
    <row r="147" spans="1:57" x14ac:dyDescent="0.2">
      <c r="A147">
        <v>36198</v>
      </c>
      <c r="B147">
        <v>37236</v>
      </c>
      <c r="C147">
        <v>1</v>
      </c>
      <c r="D147" s="1">
        <v>43038</v>
      </c>
      <c r="E147" t="s">
        <v>267</v>
      </c>
      <c r="F147">
        <v>1876</v>
      </c>
      <c r="G147" t="s">
        <v>1728</v>
      </c>
      <c r="H147">
        <v>2017</v>
      </c>
      <c r="I147">
        <v>2017</v>
      </c>
      <c r="K147" s="1">
        <v>43403</v>
      </c>
      <c r="M147" s="1">
        <v>43038</v>
      </c>
      <c r="N147">
        <v>14</v>
      </c>
      <c r="O147" t="s">
        <v>1729</v>
      </c>
      <c r="P147" t="s">
        <v>1730</v>
      </c>
      <c r="Q147" t="s">
        <v>1731</v>
      </c>
      <c r="R147">
        <v>54</v>
      </c>
      <c r="S147">
        <v>32</v>
      </c>
      <c r="T147">
        <v>7</v>
      </c>
      <c r="U147">
        <v>126</v>
      </c>
      <c r="V147">
        <v>44</v>
      </c>
      <c r="W147">
        <v>45</v>
      </c>
      <c r="X147">
        <v>9</v>
      </c>
      <c r="Y147">
        <v>6045417</v>
      </c>
      <c r="Z147">
        <v>645845</v>
      </c>
      <c r="AA147">
        <v>54.535277999999998</v>
      </c>
      <c r="AB147">
        <v>-126.745833</v>
      </c>
      <c r="AC147" t="s">
        <v>1732</v>
      </c>
      <c r="AD147">
        <v>43</v>
      </c>
      <c r="AF147" t="s">
        <v>61</v>
      </c>
      <c r="AG147">
        <v>3</v>
      </c>
      <c r="AH147" t="s">
        <v>62</v>
      </c>
      <c r="AI147" t="s">
        <v>63</v>
      </c>
      <c r="AJ147" t="s">
        <v>63</v>
      </c>
      <c r="AK147" t="s">
        <v>1733</v>
      </c>
      <c r="AM147" t="s">
        <v>1109</v>
      </c>
      <c r="AN147" t="s">
        <v>1733</v>
      </c>
      <c r="AO147" t="s">
        <v>276</v>
      </c>
      <c r="AP147" t="s">
        <v>276</v>
      </c>
      <c r="AQ147">
        <v>13761</v>
      </c>
      <c r="AR147" t="s">
        <v>1734</v>
      </c>
      <c r="AS147" t="s">
        <v>1734</v>
      </c>
      <c r="AT147" t="s">
        <v>1734</v>
      </c>
      <c r="AU147" t="s">
        <v>1735</v>
      </c>
      <c r="AV147" t="s">
        <v>1736</v>
      </c>
      <c r="AW147">
        <v>1927</v>
      </c>
      <c r="AY147">
        <v>1.875</v>
      </c>
      <c r="AZ147">
        <v>1027.7333329999999</v>
      </c>
      <c r="BA147">
        <v>1.474</v>
      </c>
      <c r="BB147">
        <v>1307.3270009999901</v>
      </c>
      <c r="BC147">
        <v>1.25</v>
      </c>
      <c r="BD147">
        <v>1541.6</v>
      </c>
      <c r="BE147" t="s">
        <v>1737</v>
      </c>
    </row>
    <row r="148" spans="1:57" x14ac:dyDescent="0.2">
      <c r="A148">
        <v>36201</v>
      </c>
      <c r="B148">
        <v>37239</v>
      </c>
      <c r="C148">
        <v>1</v>
      </c>
      <c r="D148" s="1">
        <v>43040</v>
      </c>
      <c r="E148" t="s">
        <v>93</v>
      </c>
      <c r="F148">
        <v>12722</v>
      </c>
      <c r="G148" t="s">
        <v>1738</v>
      </c>
      <c r="H148">
        <v>2018</v>
      </c>
      <c r="I148">
        <v>2017</v>
      </c>
      <c r="K148" s="1">
        <v>43405</v>
      </c>
      <c r="M148" s="1">
        <v>43040</v>
      </c>
      <c r="N148">
        <v>23</v>
      </c>
      <c r="O148" t="s">
        <v>1739</v>
      </c>
      <c r="P148" t="s">
        <v>241</v>
      </c>
      <c r="Q148" t="s">
        <v>1740</v>
      </c>
      <c r="R148">
        <v>49</v>
      </c>
      <c r="S148">
        <v>48</v>
      </c>
      <c r="T148">
        <v>40</v>
      </c>
      <c r="U148">
        <v>121</v>
      </c>
      <c r="V148">
        <v>18</v>
      </c>
      <c r="W148">
        <v>40</v>
      </c>
      <c r="X148">
        <v>10</v>
      </c>
      <c r="Y148">
        <v>5519000</v>
      </c>
      <c r="Z148">
        <v>621500</v>
      </c>
      <c r="AA148">
        <v>49.811110999999997</v>
      </c>
      <c r="AB148">
        <v>-121.311111</v>
      </c>
      <c r="AC148" t="s">
        <v>98</v>
      </c>
      <c r="AF148" t="s">
        <v>119</v>
      </c>
      <c r="AG148">
        <v>3</v>
      </c>
      <c r="AH148" t="s">
        <v>168</v>
      </c>
      <c r="AI148" t="s">
        <v>169</v>
      </c>
      <c r="AJ148" t="s">
        <v>169</v>
      </c>
      <c r="AK148" t="s">
        <v>1741</v>
      </c>
      <c r="AL148" t="s">
        <v>1742</v>
      </c>
      <c r="AN148" t="s">
        <v>1743</v>
      </c>
      <c r="AO148" t="s">
        <v>106</v>
      </c>
      <c r="AP148" t="s">
        <v>106</v>
      </c>
      <c r="AQ148" t="s">
        <v>1744</v>
      </c>
      <c r="AR148" t="s">
        <v>1745</v>
      </c>
      <c r="AS148" t="s">
        <v>1745</v>
      </c>
      <c r="AT148" t="s">
        <v>1745</v>
      </c>
      <c r="AU148" t="s">
        <v>110</v>
      </c>
      <c r="AV148" t="s">
        <v>1746</v>
      </c>
      <c r="AW148">
        <v>12735</v>
      </c>
      <c r="AY148">
        <v>1.9259999999999999</v>
      </c>
      <c r="AZ148">
        <v>6612.1495329999998</v>
      </c>
      <c r="BA148">
        <v>1.514</v>
      </c>
      <c r="BB148">
        <v>8411.4927339999995</v>
      </c>
      <c r="BC148">
        <v>1.284</v>
      </c>
      <c r="BD148">
        <v>9918.2242989999995</v>
      </c>
      <c r="BE148" t="s">
        <v>1747</v>
      </c>
    </row>
    <row r="149" spans="1:57" x14ac:dyDescent="0.2">
      <c r="A149">
        <v>36209</v>
      </c>
      <c r="B149">
        <v>37247</v>
      </c>
      <c r="C149">
        <v>1</v>
      </c>
      <c r="D149" s="1">
        <v>42900</v>
      </c>
      <c r="E149" t="s">
        <v>196</v>
      </c>
      <c r="F149">
        <v>7903</v>
      </c>
      <c r="G149" t="s">
        <v>1748</v>
      </c>
      <c r="H149">
        <v>2018</v>
      </c>
      <c r="I149">
        <v>2017</v>
      </c>
      <c r="K149" s="1">
        <v>43265</v>
      </c>
      <c r="M149" s="1">
        <v>42900</v>
      </c>
      <c r="N149">
        <v>32</v>
      </c>
      <c r="O149" t="s">
        <v>1749</v>
      </c>
      <c r="P149" t="s">
        <v>1750</v>
      </c>
      <c r="Q149" t="s">
        <v>1751</v>
      </c>
      <c r="R149">
        <v>53</v>
      </c>
      <c r="S149">
        <v>26</v>
      </c>
      <c r="T149">
        <v>45</v>
      </c>
      <c r="U149">
        <v>122</v>
      </c>
      <c r="V149">
        <v>29</v>
      </c>
      <c r="W149">
        <v>17</v>
      </c>
      <c r="X149">
        <v>10</v>
      </c>
      <c r="Y149">
        <v>5922000</v>
      </c>
      <c r="Z149">
        <v>534000</v>
      </c>
      <c r="AA149">
        <v>53.445832999999901</v>
      </c>
      <c r="AB149">
        <v>-122.488056</v>
      </c>
      <c r="AC149" t="s">
        <v>1752</v>
      </c>
      <c r="AD149">
        <v>38</v>
      </c>
      <c r="AF149" t="s">
        <v>202</v>
      </c>
      <c r="AG149">
        <v>4</v>
      </c>
      <c r="AH149" t="s">
        <v>313</v>
      </c>
      <c r="AI149" t="s">
        <v>314</v>
      </c>
      <c r="AJ149" t="s">
        <v>314</v>
      </c>
      <c r="AK149" t="s">
        <v>1753</v>
      </c>
      <c r="AL149" t="s">
        <v>1754</v>
      </c>
      <c r="AM149" t="s">
        <v>1162</v>
      </c>
      <c r="AN149" t="s">
        <v>1755</v>
      </c>
      <c r="AO149" t="s">
        <v>204</v>
      </c>
      <c r="AP149" t="s">
        <v>204</v>
      </c>
      <c r="AQ149" t="s">
        <v>1756</v>
      </c>
      <c r="AR149" t="s">
        <v>1757</v>
      </c>
      <c r="AS149" t="s">
        <v>1757</v>
      </c>
      <c r="AT149" t="s">
        <v>1166</v>
      </c>
      <c r="AU149" t="s">
        <v>1758</v>
      </c>
      <c r="AV149" t="s">
        <v>1759</v>
      </c>
      <c r="AW149">
        <v>8146.4</v>
      </c>
      <c r="AY149">
        <v>1.9259999999999999</v>
      </c>
      <c r="AZ149">
        <v>4229.6988579999997</v>
      </c>
      <c r="BA149">
        <v>1.514</v>
      </c>
      <c r="BB149">
        <v>5380.713342</v>
      </c>
      <c r="BC149">
        <v>1.284</v>
      </c>
      <c r="BD149">
        <v>6344.5482869999996</v>
      </c>
      <c r="BE149" t="s">
        <v>1760</v>
      </c>
    </row>
    <row r="150" spans="1:57" x14ac:dyDescent="0.2">
      <c r="A150">
        <v>36210</v>
      </c>
      <c r="B150">
        <v>37248</v>
      </c>
      <c r="C150">
        <v>1</v>
      </c>
      <c r="D150" s="1">
        <v>43041</v>
      </c>
      <c r="E150" t="s">
        <v>739</v>
      </c>
      <c r="F150">
        <v>28037</v>
      </c>
      <c r="G150" t="s">
        <v>1761</v>
      </c>
      <c r="H150">
        <v>2017</v>
      </c>
      <c r="I150">
        <v>2017</v>
      </c>
      <c r="K150" s="1">
        <v>43406</v>
      </c>
      <c r="M150" s="1">
        <v>43041</v>
      </c>
      <c r="N150">
        <v>105</v>
      </c>
      <c r="O150" t="s">
        <v>1762</v>
      </c>
      <c r="P150" t="s">
        <v>1763</v>
      </c>
      <c r="Q150" t="s">
        <v>1764</v>
      </c>
      <c r="R150">
        <v>50</v>
      </c>
      <c r="S150">
        <v>25</v>
      </c>
      <c r="T150">
        <v>5</v>
      </c>
      <c r="U150">
        <v>127</v>
      </c>
      <c r="V150">
        <v>53</v>
      </c>
      <c r="W150">
        <v>16</v>
      </c>
      <c r="X150">
        <v>9</v>
      </c>
      <c r="Y150">
        <v>5585705</v>
      </c>
      <c r="Z150">
        <v>579015</v>
      </c>
      <c r="AA150">
        <v>50.418056</v>
      </c>
      <c r="AB150">
        <v>-127.887778</v>
      </c>
      <c r="AC150" t="s">
        <v>312</v>
      </c>
      <c r="AD150">
        <v>31</v>
      </c>
      <c r="AF150" t="s">
        <v>119</v>
      </c>
      <c r="AG150">
        <v>3</v>
      </c>
      <c r="AH150" t="s">
        <v>1691</v>
      </c>
      <c r="AI150" t="s">
        <v>1692</v>
      </c>
      <c r="AJ150" t="s">
        <v>1692</v>
      </c>
      <c r="AK150" t="s">
        <v>1765</v>
      </c>
      <c r="AL150" t="s">
        <v>1766</v>
      </c>
      <c r="AM150" t="s">
        <v>1767</v>
      </c>
      <c r="AN150" t="s">
        <v>1768</v>
      </c>
      <c r="AO150" t="s">
        <v>747</v>
      </c>
      <c r="AP150" t="s">
        <v>748</v>
      </c>
      <c r="AQ150" t="s">
        <v>1769</v>
      </c>
      <c r="AR150" t="s">
        <v>220</v>
      </c>
      <c r="AS150" t="s">
        <v>220</v>
      </c>
      <c r="AT150" t="s">
        <v>220</v>
      </c>
      <c r="AU150" t="s">
        <v>321</v>
      </c>
      <c r="AV150" t="s">
        <v>1770</v>
      </c>
      <c r="AW150">
        <v>21464.03</v>
      </c>
      <c r="AY150">
        <v>1.875</v>
      </c>
      <c r="AZ150">
        <v>11447.482669999999</v>
      </c>
      <c r="BA150">
        <v>1.474</v>
      </c>
      <c r="BB150">
        <v>14561.7571199999</v>
      </c>
      <c r="BC150">
        <v>1.25</v>
      </c>
      <c r="BD150">
        <v>17171.223999999998</v>
      </c>
      <c r="BE150" t="s">
        <v>1771</v>
      </c>
    </row>
    <row r="151" spans="1:57" x14ac:dyDescent="0.2">
      <c r="A151">
        <v>36213</v>
      </c>
      <c r="B151">
        <v>37252</v>
      </c>
      <c r="C151">
        <v>1</v>
      </c>
      <c r="D151" s="1">
        <v>43043</v>
      </c>
      <c r="E151" t="s">
        <v>75</v>
      </c>
      <c r="F151">
        <v>7067</v>
      </c>
      <c r="G151" t="s">
        <v>1772</v>
      </c>
      <c r="H151">
        <v>2018</v>
      </c>
      <c r="I151">
        <v>2017</v>
      </c>
      <c r="K151" s="1">
        <v>43408</v>
      </c>
      <c r="M151" s="1">
        <v>43043</v>
      </c>
      <c r="N151">
        <v>25</v>
      </c>
      <c r="O151" t="s">
        <v>1773</v>
      </c>
      <c r="P151" t="s">
        <v>1774</v>
      </c>
      <c r="Q151" t="s">
        <v>1775</v>
      </c>
      <c r="R151">
        <v>49</v>
      </c>
      <c r="S151">
        <v>26</v>
      </c>
      <c r="T151">
        <v>36</v>
      </c>
      <c r="U151">
        <v>117</v>
      </c>
      <c r="V151">
        <v>21</v>
      </c>
      <c r="W151">
        <v>42</v>
      </c>
      <c r="X151">
        <v>11</v>
      </c>
      <c r="Y151">
        <v>5476804</v>
      </c>
      <c r="Z151">
        <v>473782</v>
      </c>
      <c r="AA151">
        <v>49.443333000000003</v>
      </c>
      <c r="AB151">
        <v>-117.361667</v>
      </c>
      <c r="AC151" t="s">
        <v>299</v>
      </c>
      <c r="AD151">
        <v>4</v>
      </c>
      <c r="AF151" t="s">
        <v>152</v>
      </c>
      <c r="AG151">
        <v>3</v>
      </c>
      <c r="AH151" t="s">
        <v>228</v>
      </c>
      <c r="AI151" t="s">
        <v>229</v>
      </c>
      <c r="AJ151" t="s">
        <v>229</v>
      </c>
      <c r="AK151" t="s">
        <v>1776</v>
      </c>
      <c r="AL151" t="s">
        <v>1777</v>
      </c>
      <c r="AM151" t="s">
        <v>1360</v>
      </c>
      <c r="AN151" t="s">
        <v>1778</v>
      </c>
      <c r="AO151" t="s">
        <v>87</v>
      </c>
      <c r="AP151" t="s">
        <v>87</v>
      </c>
      <c r="AQ151" t="s">
        <v>1779</v>
      </c>
      <c r="AR151" t="s">
        <v>1780</v>
      </c>
      <c r="AS151" t="s">
        <v>1780</v>
      </c>
      <c r="AT151" t="s">
        <v>1781</v>
      </c>
      <c r="AU151" t="s">
        <v>305</v>
      </c>
      <c r="AV151" t="s">
        <v>1782</v>
      </c>
      <c r="AW151">
        <v>7716.5</v>
      </c>
      <c r="AY151">
        <v>1.9259999999999999</v>
      </c>
      <c r="AZ151">
        <v>4006.490135</v>
      </c>
      <c r="BA151">
        <v>1.514</v>
      </c>
      <c r="BB151">
        <v>5096.7635399999999</v>
      </c>
      <c r="BC151">
        <v>1.284</v>
      </c>
      <c r="BD151">
        <v>6009.7352019999998</v>
      </c>
      <c r="BE151" t="s">
        <v>1783</v>
      </c>
    </row>
    <row r="152" spans="1:57" x14ac:dyDescent="0.2">
      <c r="A152">
        <v>36214</v>
      </c>
      <c r="B152">
        <v>37253</v>
      </c>
      <c r="C152">
        <v>1</v>
      </c>
      <c r="D152" s="1">
        <v>43043</v>
      </c>
      <c r="E152" t="s">
        <v>722</v>
      </c>
      <c r="F152">
        <v>20806</v>
      </c>
      <c r="G152" t="s">
        <v>1784</v>
      </c>
      <c r="H152">
        <v>2018</v>
      </c>
      <c r="I152">
        <v>2017</v>
      </c>
      <c r="K152" s="1">
        <v>43408</v>
      </c>
      <c r="M152" s="1">
        <v>43043</v>
      </c>
      <c r="N152">
        <v>20</v>
      </c>
      <c r="O152" t="s">
        <v>1785</v>
      </c>
      <c r="P152" t="s">
        <v>448</v>
      </c>
      <c r="Q152" t="s">
        <v>1786</v>
      </c>
      <c r="R152">
        <v>49</v>
      </c>
      <c r="S152">
        <v>13</v>
      </c>
      <c r="T152">
        <v>29</v>
      </c>
      <c r="U152">
        <v>117</v>
      </c>
      <c r="V152">
        <v>23</v>
      </c>
      <c r="W152">
        <v>33</v>
      </c>
      <c r="X152">
        <v>11</v>
      </c>
      <c r="Y152">
        <v>5452512</v>
      </c>
      <c r="Z152">
        <v>471421</v>
      </c>
      <c r="AA152">
        <v>49.224722</v>
      </c>
      <c r="AB152">
        <v>-117.3925</v>
      </c>
      <c r="AC152" t="s">
        <v>1787</v>
      </c>
      <c r="AD152">
        <v>3</v>
      </c>
      <c r="AF152" t="s">
        <v>152</v>
      </c>
      <c r="AG152">
        <v>3</v>
      </c>
      <c r="AH152" t="s">
        <v>228</v>
      </c>
      <c r="AI152" t="s">
        <v>229</v>
      </c>
      <c r="AJ152" t="s">
        <v>229</v>
      </c>
      <c r="AK152" t="s">
        <v>1788</v>
      </c>
      <c r="AL152" t="s">
        <v>1789</v>
      </c>
      <c r="AM152" t="s">
        <v>453</v>
      </c>
      <c r="AN152" t="s">
        <v>1788</v>
      </c>
      <c r="AO152" t="s">
        <v>731</v>
      </c>
      <c r="AP152" t="s">
        <v>732</v>
      </c>
      <c r="AQ152" t="s">
        <v>1790</v>
      </c>
      <c r="AR152" t="s">
        <v>1780</v>
      </c>
      <c r="AS152" t="s">
        <v>1780</v>
      </c>
      <c r="AT152" t="s">
        <v>1781</v>
      </c>
      <c r="AU152" t="s">
        <v>1791</v>
      </c>
      <c r="AV152" t="s">
        <v>1792</v>
      </c>
      <c r="AW152">
        <v>22657</v>
      </c>
      <c r="AY152">
        <v>1.9259999999999999</v>
      </c>
      <c r="AZ152">
        <v>11763.75909</v>
      </c>
      <c r="BA152">
        <v>1.514</v>
      </c>
      <c r="BB152">
        <v>14964.99339</v>
      </c>
      <c r="BC152">
        <v>1.284</v>
      </c>
      <c r="BD152">
        <v>17645.638630000001</v>
      </c>
      <c r="BE152" t="s">
        <v>1793</v>
      </c>
    </row>
    <row r="153" spans="1:57" x14ac:dyDescent="0.2">
      <c r="A153">
        <v>36223</v>
      </c>
      <c r="B153">
        <v>37263</v>
      </c>
      <c r="C153">
        <v>1</v>
      </c>
      <c r="D153" s="1">
        <v>43048</v>
      </c>
      <c r="E153" t="s">
        <v>113</v>
      </c>
      <c r="F153">
        <v>10849</v>
      </c>
      <c r="G153" t="s">
        <v>1794</v>
      </c>
      <c r="H153">
        <v>2018</v>
      </c>
      <c r="I153">
        <v>2017</v>
      </c>
      <c r="K153" s="1">
        <v>43413</v>
      </c>
      <c r="M153" s="1">
        <v>43048</v>
      </c>
      <c r="N153">
        <v>25</v>
      </c>
      <c r="O153" t="s">
        <v>1795</v>
      </c>
      <c r="P153" t="s">
        <v>1796</v>
      </c>
      <c r="Q153" t="s">
        <v>1797</v>
      </c>
      <c r="R153">
        <v>58</v>
      </c>
      <c r="S153">
        <v>21</v>
      </c>
      <c r="T153">
        <v>36</v>
      </c>
      <c r="U153">
        <v>125</v>
      </c>
      <c r="V153">
        <v>11</v>
      </c>
      <c r="W153">
        <v>47</v>
      </c>
      <c r="X153">
        <v>10</v>
      </c>
      <c r="Y153">
        <v>6470889</v>
      </c>
      <c r="Z153">
        <v>371493</v>
      </c>
      <c r="AA153">
        <v>58.36</v>
      </c>
      <c r="AB153">
        <v>-125.196389</v>
      </c>
      <c r="AC153" t="s">
        <v>762</v>
      </c>
      <c r="AF153" t="s">
        <v>202</v>
      </c>
      <c r="AG153">
        <v>3</v>
      </c>
      <c r="AH153" t="s">
        <v>414</v>
      </c>
      <c r="AI153" t="s">
        <v>415</v>
      </c>
      <c r="AJ153" t="s">
        <v>415</v>
      </c>
      <c r="AK153" t="s">
        <v>1798</v>
      </c>
      <c r="AL153" t="s">
        <v>1799</v>
      </c>
      <c r="AN153" t="s">
        <v>1800</v>
      </c>
      <c r="AO153" t="s">
        <v>125</v>
      </c>
      <c r="AP153" t="s">
        <v>126</v>
      </c>
      <c r="AQ153" t="s">
        <v>1801</v>
      </c>
      <c r="AR153" t="s">
        <v>1802</v>
      </c>
      <c r="AS153" t="s">
        <v>1802</v>
      </c>
      <c r="AT153" t="s">
        <v>1803</v>
      </c>
      <c r="AU153" t="s">
        <v>768</v>
      </c>
      <c r="AV153" t="s">
        <v>1804</v>
      </c>
      <c r="AW153">
        <v>12950</v>
      </c>
      <c r="AY153">
        <v>1.9259999999999999</v>
      </c>
      <c r="AZ153">
        <v>6723.7798549999998</v>
      </c>
      <c r="BA153">
        <v>1.514</v>
      </c>
      <c r="BB153">
        <v>8553.500661</v>
      </c>
      <c r="BC153">
        <v>1.284</v>
      </c>
      <c r="BD153">
        <v>10085.66978</v>
      </c>
      <c r="BE153" t="s">
        <v>1805</v>
      </c>
    </row>
    <row r="154" spans="1:57" x14ac:dyDescent="0.2">
      <c r="A154">
        <v>36224</v>
      </c>
      <c r="B154">
        <v>37264</v>
      </c>
      <c r="C154">
        <v>1</v>
      </c>
      <c r="D154" s="1">
        <v>43048</v>
      </c>
      <c r="E154" t="s">
        <v>196</v>
      </c>
      <c r="F154">
        <v>98095</v>
      </c>
      <c r="G154" t="s">
        <v>1806</v>
      </c>
      <c r="H154">
        <v>2018</v>
      </c>
      <c r="I154">
        <v>2017</v>
      </c>
      <c r="K154" s="1">
        <v>43413</v>
      </c>
      <c r="M154" s="1">
        <v>43048</v>
      </c>
      <c r="N154">
        <v>63</v>
      </c>
      <c r="O154" t="s">
        <v>1807</v>
      </c>
      <c r="P154" t="s">
        <v>1808</v>
      </c>
      <c r="Q154" t="s">
        <v>1809</v>
      </c>
      <c r="R154">
        <v>58</v>
      </c>
      <c r="S154">
        <v>32</v>
      </c>
      <c r="T154">
        <v>59</v>
      </c>
      <c r="U154">
        <v>125</v>
      </c>
      <c r="V154">
        <v>31</v>
      </c>
      <c r="W154">
        <v>6</v>
      </c>
      <c r="X154">
        <v>10</v>
      </c>
      <c r="Y154">
        <v>6492663</v>
      </c>
      <c r="Z154">
        <v>353453</v>
      </c>
      <c r="AA154">
        <v>58.549721999999903</v>
      </c>
      <c r="AB154">
        <v>-125.518333</v>
      </c>
      <c r="AC154" t="s">
        <v>762</v>
      </c>
      <c r="AF154" t="s">
        <v>202</v>
      </c>
      <c r="AG154">
        <v>3</v>
      </c>
      <c r="AH154" t="s">
        <v>414</v>
      </c>
      <c r="AI154" t="s">
        <v>415</v>
      </c>
      <c r="AJ154" t="s">
        <v>415</v>
      </c>
      <c r="AK154" t="s">
        <v>1810</v>
      </c>
      <c r="AL154" t="s">
        <v>1811</v>
      </c>
      <c r="AN154" t="s">
        <v>1812</v>
      </c>
      <c r="AO154" t="s">
        <v>204</v>
      </c>
      <c r="AP154" t="s">
        <v>204</v>
      </c>
      <c r="AQ154" t="s">
        <v>1813</v>
      </c>
      <c r="AR154" t="s">
        <v>1802</v>
      </c>
      <c r="AS154" t="s">
        <v>1802</v>
      </c>
      <c r="AT154" t="s">
        <v>1814</v>
      </c>
      <c r="AU154" t="s">
        <v>768</v>
      </c>
      <c r="AV154" t="s">
        <v>1815</v>
      </c>
      <c r="AW154">
        <v>121178.19</v>
      </c>
      <c r="AY154">
        <v>1.9259999999999999</v>
      </c>
      <c r="AZ154">
        <v>62917.024920000003</v>
      </c>
      <c r="BA154">
        <v>1.514</v>
      </c>
      <c r="BB154">
        <v>80038.434609999997</v>
      </c>
      <c r="BC154">
        <v>1.284</v>
      </c>
      <c r="BD154">
        <v>94375.537379999994</v>
      </c>
      <c r="BE154" t="s">
        <v>1816</v>
      </c>
    </row>
    <row r="155" spans="1:57" x14ac:dyDescent="0.2">
      <c r="A155">
        <v>36229</v>
      </c>
      <c r="B155">
        <v>37269</v>
      </c>
      <c r="C155">
        <v>1</v>
      </c>
      <c r="D155" s="1">
        <v>43054</v>
      </c>
      <c r="E155" t="s">
        <v>75</v>
      </c>
      <c r="F155">
        <v>8101</v>
      </c>
      <c r="G155" t="s">
        <v>1817</v>
      </c>
      <c r="H155">
        <v>2017</v>
      </c>
      <c r="I155">
        <v>2017</v>
      </c>
      <c r="K155" s="1">
        <v>43419</v>
      </c>
      <c r="M155" s="1">
        <v>43054</v>
      </c>
      <c r="N155">
        <v>51</v>
      </c>
      <c r="O155" t="s">
        <v>1818</v>
      </c>
      <c r="P155" t="s">
        <v>1819</v>
      </c>
      <c r="Q155" t="s">
        <v>1820</v>
      </c>
      <c r="R155">
        <v>49</v>
      </c>
      <c r="S155">
        <v>59</v>
      </c>
      <c r="T155">
        <v>17</v>
      </c>
      <c r="U155">
        <v>115</v>
      </c>
      <c r="V155">
        <v>52</v>
      </c>
      <c r="W155">
        <v>49</v>
      </c>
      <c r="X155">
        <v>11</v>
      </c>
      <c r="Y155">
        <v>5537903</v>
      </c>
      <c r="Z155">
        <v>580266</v>
      </c>
      <c r="AA155">
        <v>49.988056</v>
      </c>
      <c r="AB155">
        <v>-115.880278</v>
      </c>
      <c r="AC155" t="s">
        <v>1821</v>
      </c>
      <c r="AF155" t="s">
        <v>152</v>
      </c>
      <c r="AG155">
        <v>3</v>
      </c>
      <c r="AH155" t="s">
        <v>186</v>
      </c>
      <c r="AI155" t="s">
        <v>187</v>
      </c>
      <c r="AJ155" t="s">
        <v>187</v>
      </c>
      <c r="AK155" t="s">
        <v>1822</v>
      </c>
      <c r="AN155" t="s">
        <v>1823</v>
      </c>
      <c r="AO155" t="s">
        <v>87</v>
      </c>
      <c r="AP155" t="s">
        <v>87</v>
      </c>
      <c r="AQ155" t="s">
        <v>1824</v>
      </c>
      <c r="AR155" t="s">
        <v>220</v>
      </c>
      <c r="AS155" t="s">
        <v>220</v>
      </c>
      <c r="AT155" t="s">
        <v>220</v>
      </c>
      <c r="AU155" t="s">
        <v>1825</v>
      </c>
      <c r="AV155" t="s">
        <v>1826</v>
      </c>
      <c r="AW155">
        <v>5914.01</v>
      </c>
      <c r="AY155">
        <v>1.875</v>
      </c>
      <c r="AZ155">
        <v>3154.1386670000002</v>
      </c>
      <c r="BA155">
        <v>1.474</v>
      </c>
      <c r="BB155">
        <v>4012.218453</v>
      </c>
      <c r="BC155">
        <v>1.25</v>
      </c>
      <c r="BD155">
        <v>4731.2079999999996</v>
      </c>
      <c r="BE155" t="s">
        <v>1827</v>
      </c>
    </row>
    <row r="156" spans="1:57" x14ac:dyDescent="0.2">
      <c r="A156">
        <v>36240</v>
      </c>
      <c r="B156">
        <v>37280</v>
      </c>
      <c r="C156">
        <v>1</v>
      </c>
      <c r="D156" s="1">
        <v>43059</v>
      </c>
      <c r="E156" t="s">
        <v>1553</v>
      </c>
      <c r="F156">
        <v>2266</v>
      </c>
      <c r="G156" t="s">
        <v>1828</v>
      </c>
      <c r="H156">
        <v>2017</v>
      </c>
      <c r="I156">
        <v>2017</v>
      </c>
      <c r="K156" s="1">
        <v>43424</v>
      </c>
      <c r="M156" s="1">
        <v>43059</v>
      </c>
      <c r="N156">
        <v>28</v>
      </c>
      <c r="O156" t="s">
        <v>1829</v>
      </c>
      <c r="P156" t="s">
        <v>1830</v>
      </c>
      <c r="Q156" t="s">
        <v>1831</v>
      </c>
      <c r="R156">
        <v>50</v>
      </c>
      <c r="S156">
        <v>23</v>
      </c>
      <c r="T156">
        <v>0</v>
      </c>
      <c r="U156">
        <v>118</v>
      </c>
      <c r="V156">
        <v>58</v>
      </c>
      <c r="W156">
        <v>4</v>
      </c>
      <c r="X156">
        <v>11</v>
      </c>
      <c r="Y156">
        <v>5583104</v>
      </c>
      <c r="Z156">
        <v>360105</v>
      </c>
      <c r="AA156">
        <v>50.383333</v>
      </c>
      <c r="AB156">
        <v>-118.967778</v>
      </c>
      <c r="AC156" t="s">
        <v>185</v>
      </c>
      <c r="AF156" t="s">
        <v>99</v>
      </c>
      <c r="AG156">
        <v>3</v>
      </c>
      <c r="AH156" t="s">
        <v>1832</v>
      </c>
      <c r="AI156" t="s">
        <v>1833</v>
      </c>
      <c r="AJ156" t="s">
        <v>1833</v>
      </c>
      <c r="AK156" t="s">
        <v>1834</v>
      </c>
      <c r="AL156" t="s">
        <v>1835</v>
      </c>
      <c r="AN156" t="s">
        <v>1834</v>
      </c>
      <c r="AO156" t="s">
        <v>1561</v>
      </c>
      <c r="AP156" t="s">
        <v>1562</v>
      </c>
      <c r="AQ156">
        <v>13311</v>
      </c>
      <c r="AR156" t="s">
        <v>1836</v>
      </c>
      <c r="AS156" t="s">
        <v>1836</v>
      </c>
      <c r="AT156" t="s">
        <v>1836</v>
      </c>
      <c r="AU156" t="s">
        <v>193</v>
      </c>
      <c r="AV156" t="s">
        <v>1837</v>
      </c>
      <c r="AW156">
        <v>3555.39</v>
      </c>
      <c r="AY156">
        <v>1.875</v>
      </c>
      <c r="AZ156">
        <v>1896.2079999999901</v>
      </c>
      <c r="BA156">
        <v>1.474</v>
      </c>
      <c r="BB156">
        <v>2412.069199</v>
      </c>
      <c r="BC156">
        <v>1.25</v>
      </c>
      <c r="BD156">
        <v>2844.3119999999999</v>
      </c>
      <c r="BE156" t="s">
        <v>1838</v>
      </c>
    </row>
    <row r="157" spans="1:57" x14ac:dyDescent="0.2">
      <c r="A157">
        <v>36241</v>
      </c>
      <c r="B157">
        <v>37281</v>
      </c>
      <c r="C157">
        <v>1</v>
      </c>
      <c r="D157" s="1">
        <v>43059</v>
      </c>
      <c r="E157" t="s">
        <v>998</v>
      </c>
      <c r="F157">
        <v>11116</v>
      </c>
      <c r="G157" t="s">
        <v>1839</v>
      </c>
      <c r="H157">
        <v>2018</v>
      </c>
      <c r="I157">
        <v>2017</v>
      </c>
      <c r="K157" s="1">
        <v>43424</v>
      </c>
      <c r="M157" s="1">
        <v>43059</v>
      </c>
      <c r="N157">
        <v>25</v>
      </c>
      <c r="O157" t="s">
        <v>1840</v>
      </c>
      <c r="P157" t="s">
        <v>1841</v>
      </c>
      <c r="Q157" t="s">
        <v>1842</v>
      </c>
      <c r="R157">
        <v>49</v>
      </c>
      <c r="S157">
        <v>30</v>
      </c>
      <c r="T157">
        <v>43</v>
      </c>
      <c r="U157">
        <v>121</v>
      </c>
      <c r="V157">
        <v>25</v>
      </c>
      <c r="W157">
        <v>17</v>
      </c>
      <c r="X157">
        <v>10</v>
      </c>
      <c r="Y157">
        <v>5485566</v>
      </c>
      <c r="Z157">
        <v>614273</v>
      </c>
      <c r="AA157">
        <v>49.511944</v>
      </c>
      <c r="AB157">
        <v>-121.421388999999</v>
      </c>
      <c r="AC157" t="s">
        <v>1843</v>
      </c>
      <c r="AF157" t="s">
        <v>119</v>
      </c>
      <c r="AG157">
        <v>4</v>
      </c>
      <c r="AH157" t="s">
        <v>168</v>
      </c>
      <c r="AI157" t="s">
        <v>169</v>
      </c>
      <c r="AJ157" t="s">
        <v>169</v>
      </c>
      <c r="AK157" t="s">
        <v>1844</v>
      </c>
      <c r="AL157" t="s">
        <v>1845</v>
      </c>
      <c r="AN157" t="s">
        <v>1844</v>
      </c>
      <c r="AO157" t="s">
        <v>1011</v>
      </c>
      <c r="AP157" t="s">
        <v>1012</v>
      </c>
      <c r="AQ157" t="s">
        <v>1846</v>
      </c>
      <c r="AR157" t="s">
        <v>1847</v>
      </c>
      <c r="AS157" t="s">
        <v>1847</v>
      </c>
      <c r="AT157" t="s">
        <v>1847</v>
      </c>
      <c r="AU157" t="s">
        <v>1848</v>
      </c>
      <c r="AV157" t="s">
        <v>1849</v>
      </c>
      <c r="AW157">
        <v>11199.28</v>
      </c>
      <c r="AY157">
        <v>1.9259999999999999</v>
      </c>
      <c r="AZ157">
        <v>5814.7871240000004</v>
      </c>
      <c r="BA157">
        <v>1.514</v>
      </c>
      <c r="BB157">
        <v>7397.1466309999996</v>
      </c>
      <c r="BC157">
        <v>1.284</v>
      </c>
      <c r="BD157">
        <v>8722.1806849999994</v>
      </c>
      <c r="BE157" t="s">
        <v>1850</v>
      </c>
    </row>
    <row r="158" spans="1:57" x14ac:dyDescent="0.2">
      <c r="A158">
        <v>36248</v>
      </c>
      <c r="B158">
        <v>37289</v>
      </c>
      <c r="C158">
        <v>1</v>
      </c>
      <c r="D158" s="1">
        <v>43062</v>
      </c>
      <c r="E158" t="s">
        <v>75</v>
      </c>
      <c r="F158">
        <v>34996</v>
      </c>
      <c r="G158" t="s">
        <v>1851</v>
      </c>
      <c r="H158">
        <v>2018</v>
      </c>
      <c r="I158">
        <v>2017</v>
      </c>
      <c r="K158" s="1">
        <v>43427</v>
      </c>
      <c r="M158" s="1">
        <v>43062</v>
      </c>
      <c r="N158">
        <v>88</v>
      </c>
      <c r="O158" t="s">
        <v>1852</v>
      </c>
      <c r="P158" t="s">
        <v>1853</v>
      </c>
      <c r="Q158" t="s">
        <v>1854</v>
      </c>
      <c r="R158">
        <v>55</v>
      </c>
      <c r="S158">
        <v>7</v>
      </c>
      <c r="T158">
        <v>40</v>
      </c>
      <c r="U158">
        <v>127</v>
      </c>
      <c r="V158">
        <v>36</v>
      </c>
      <c r="W158">
        <v>9</v>
      </c>
      <c r="X158">
        <v>9</v>
      </c>
      <c r="Y158">
        <v>6109902</v>
      </c>
      <c r="Z158">
        <v>589109</v>
      </c>
      <c r="AA158">
        <v>55.127777999999999</v>
      </c>
      <c r="AB158">
        <v>-127.60250000000001</v>
      </c>
      <c r="AC158" t="s">
        <v>1855</v>
      </c>
      <c r="AD158">
        <v>45</v>
      </c>
      <c r="AF158" t="s">
        <v>61</v>
      </c>
      <c r="AG158">
        <v>3</v>
      </c>
      <c r="AH158" t="s">
        <v>62</v>
      </c>
      <c r="AI158" t="s">
        <v>63</v>
      </c>
      <c r="AJ158" t="s">
        <v>63</v>
      </c>
      <c r="AK158" t="s">
        <v>1856</v>
      </c>
      <c r="AL158" t="s">
        <v>1857</v>
      </c>
      <c r="AM158" t="s">
        <v>1858</v>
      </c>
      <c r="AN158" t="s">
        <v>1859</v>
      </c>
      <c r="AO158" t="s">
        <v>87</v>
      </c>
      <c r="AP158" t="s">
        <v>87</v>
      </c>
      <c r="AQ158" t="s">
        <v>1860</v>
      </c>
      <c r="AR158" t="s">
        <v>1861</v>
      </c>
      <c r="AS158" t="s">
        <v>1862</v>
      </c>
      <c r="AT158" t="s">
        <v>1863</v>
      </c>
      <c r="AU158" t="s">
        <v>1864</v>
      </c>
      <c r="AV158" t="s">
        <v>1865</v>
      </c>
      <c r="AW158">
        <v>25730.639999999999</v>
      </c>
      <c r="AY158">
        <v>1.9259999999999999</v>
      </c>
      <c r="AZ158">
        <v>13359.62617</v>
      </c>
      <c r="BA158">
        <v>1.514</v>
      </c>
      <c r="BB158">
        <v>16995.138709999999</v>
      </c>
      <c r="BC158">
        <v>1.284</v>
      </c>
      <c r="BD158">
        <v>20039.439249999999</v>
      </c>
      <c r="BE158" t="s">
        <v>1866</v>
      </c>
    </row>
    <row r="159" spans="1:57" x14ac:dyDescent="0.2">
      <c r="A159">
        <v>36249</v>
      </c>
      <c r="B159">
        <v>37290</v>
      </c>
      <c r="C159">
        <v>1</v>
      </c>
      <c r="D159" s="1">
        <v>43063</v>
      </c>
      <c r="E159" t="s">
        <v>113</v>
      </c>
      <c r="F159">
        <v>5059</v>
      </c>
      <c r="G159" t="s">
        <v>1867</v>
      </c>
      <c r="H159">
        <v>2018</v>
      </c>
      <c r="I159">
        <v>2017</v>
      </c>
      <c r="K159" s="1">
        <v>43428</v>
      </c>
      <c r="M159" s="1">
        <v>43063</v>
      </c>
      <c r="N159">
        <v>30</v>
      </c>
      <c r="O159" t="s">
        <v>1868</v>
      </c>
      <c r="P159" t="s">
        <v>1869</v>
      </c>
      <c r="Q159" t="s">
        <v>1870</v>
      </c>
      <c r="R159">
        <v>50</v>
      </c>
      <c r="S159">
        <v>59</v>
      </c>
      <c r="T159">
        <v>30</v>
      </c>
      <c r="U159">
        <v>116</v>
      </c>
      <c r="V159">
        <v>34</v>
      </c>
      <c r="W159">
        <v>38</v>
      </c>
      <c r="X159">
        <v>11</v>
      </c>
      <c r="Y159">
        <v>5648983</v>
      </c>
      <c r="Z159">
        <v>529671</v>
      </c>
      <c r="AA159">
        <v>50.991667</v>
      </c>
      <c r="AB159">
        <v>-116.577221999999</v>
      </c>
      <c r="AC159" t="s">
        <v>1871</v>
      </c>
      <c r="AF159" t="s">
        <v>99</v>
      </c>
      <c r="AG159">
        <v>3</v>
      </c>
      <c r="AH159" t="s">
        <v>153</v>
      </c>
      <c r="AI159" t="s">
        <v>154</v>
      </c>
      <c r="AJ159" t="s">
        <v>154</v>
      </c>
      <c r="AK159" t="s">
        <v>1872</v>
      </c>
      <c r="AL159" t="s">
        <v>1873</v>
      </c>
      <c r="AN159" t="s">
        <v>1874</v>
      </c>
      <c r="AO159" t="s">
        <v>125</v>
      </c>
      <c r="AP159" t="s">
        <v>126</v>
      </c>
      <c r="AQ159" t="s">
        <v>1875</v>
      </c>
      <c r="AR159" t="s">
        <v>995</v>
      </c>
      <c r="AS159" t="s">
        <v>1337</v>
      </c>
      <c r="AT159" t="s">
        <v>1337</v>
      </c>
      <c r="AU159" t="s">
        <v>1876</v>
      </c>
      <c r="AV159" t="s">
        <v>1877</v>
      </c>
      <c r="AW159">
        <v>5060.37</v>
      </c>
      <c r="AY159">
        <v>1.9259999999999999</v>
      </c>
      <c r="AZ159">
        <v>2627.3987539999998</v>
      </c>
      <c r="BA159">
        <v>1.514</v>
      </c>
      <c r="BB159">
        <v>3342.3844119999999</v>
      </c>
      <c r="BC159">
        <v>1.284</v>
      </c>
      <c r="BD159">
        <v>3941.0981310000002</v>
      </c>
      <c r="BE159" t="s">
        <v>1878</v>
      </c>
    </row>
    <row r="160" spans="1:57" x14ac:dyDescent="0.2">
      <c r="A160">
        <v>36250</v>
      </c>
      <c r="B160">
        <v>37291</v>
      </c>
      <c r="C160">
        <v>1</v>
      </c>
      <c r="D160" s="1">
        <v>43063</v>
      </c>
      <c r="E160" t="s">
        <v>75</v>
      </c>
      <c r="F160">
        <v>5769</v>
      </c>
      <c r="G160" t="s">
        <v>1879</v>
      </c>
      <c r="H160">
        <v>2018</v>
      </c>
      <c r="I160">
        <v>2017</v>
      </c>
      <c r="K160" s="1">
        <v>43428</v>
      </c>
      <c r="M160" s="1">
        <v>43063</v>
      </c>
      <c r="N160">
        <v>40</v>
      </c>
      <c r="O160" t="s">
        <v>990</v>
      </c>
      <c r="P160" t="s">
        <v>991</v>
      </c>
      <c r="Q160" t="s">
        <v>992</v>
      </c>
      <c r="R160">
        <v>50</v>
      </c>
      <c r="S160">
        <v>34</v>
      </c>
      <c r="T160">
        <v>48</v>
      </c>
      <c r="U160">
        <v>120</v>
      </c>
      <c r="V160">
        <v>53</v>
      </c>
      <c r="W160">
        <v>37</v>
      </c>
      <c r="X160">
        <v>10</v>
      </c>
      <c r="Y160">
        <v>5605239</v>
      </c>
      <c r="Z160">
        <v>649128</v>
      </c>
      <c r="AA160">
        <v>50.58</v>
      </c>
      <c r="AB160">
        <v>-120.89361100000001</v>
      </c>
      <c r="AC160" t="s">
        <v>312</v>
      </c>
      <c r="AD160">
        <v>18</v>
      </c>
      <c r="AF160" t="s">
        <v>99</v>
      </c>
      <c r="AG160">
        <v>3</v>
      </c>
      <c r="AH160" t="s">
        <v>137</v>
      </c>
      <c r="AI160" t="s">
        <v>138</v>
      </c>
      <c r="AJ160" t="s">
        <v>138</v>
      </c>
      <c r="AK160" t="s">
        <v>1880</v>
      </c>
      <c r="AL160" t="s">
        <v>993</v>
      </c>
      <c r="AM160" t="s">
        <v>104</v>
      </c>
      <c r="AN160" t="s">
        <v>1880</v>
      </c>
      <c r="AO160" t="s">
        <v>87</v>
      </c>
      <c r="AP160" t="s">
        <v>87</v>
      </c>
      <c r="AQ160" t="s">
        <v>1881</v>
      </c>
      <c r="AR160" t="s">
        <v>995</v>
      </c>
      <c r="AS160" t="s">
        <v>995</v>
      </c>
      <c r="AT160" t="s">
        <v>71</v>
      </c>
      <c r="AU160" t="s">
        <v>321</v>
      </c>
      <c r="AV160" t="s">
        <v>1882</v>
      </c>
      <c r="AW160">
        <v>5396.2</v>
      </c>
      <c r="AY160">
        <v>1.9259999999999999</v>
      </c>
      <c r="AZ160">
        <v>2801.7653169999999</v>
      </c>
      <c r="BA160">
        <v>1.514</v>
      </c>
      <c r="BB160">
        <v>3564.200793</v>
      </c>
      <c r="BC160">
        <v>1.284</v>
      </c>
      <c r="BD160">
        <v>4202.6479749999999</v>
      </c>
      <c r="BE160" t="s">
        <v>1883</v>
      </c>
    </row>
    <row r="161" spans="1:57" x14ac:dyDescent="0.2">
      <c r="A161">
        <v>36254</v>
      </c>
      <c r="B161">
        <v>37295</v>
      </c>
      <c r="C161">
        <v>1</v>
      </c>
      <c r="D161" s="1">
        <v>43066</v>
      </c>
      <c r="E161" t="s">
        <v>1884</v>
      </c>
      <c r="F161">
        <v>7761</v>
      </c>
      <c r="G161" t="s">
        <v>1885</v>
      </c>
      <c r="H161">
        <v>2018</v>
      </c>
      <c r="I161">
        <v>2017</v>
      </c>
      <c r="K161" s="1">
        <v>43431</v>
      </c>
      <c r="M161" s="1">
        <v>43066</v>
      </c>
      <c r="N161">
        <v>41</v>
      </c>
      <c r="O161" t="s">
        <v>1886</v>
      </c>
      <c r="P161" t="s">
        <v>1144</v>
      </c>
      <c r="Q161" t="s">
        <v>1145</v>
      </c>
      <c r="R161">
        <v>48</v>
      </c>
      <c r="S161">
        <v>37</v>
      </c>
      <c r="T161">
        <v>17</v>
      </c>
      <c r="U161">
        <v>124</v>
      </c>
      <c r="V161">
        <v>6</v>
      </c>
      <c r="W161">
        <v>40</v>
      </c>
      <c r="X161">
        <v>10</v>
      </c>
      <c r="Y161">
        <v>5385965</v>
      </c>
      <c r="Z161">
        <v>418117</v>
      </c>
      <c r="AA161">
        <v>48.621389000000001</v>
      </c>
      <c r="AB161">
        <v>-124.11111099999999</v>
      </c>
      <c r="AC161" t="s">
        <v>1887</v>
      </c>
      <c r="AD161">
        <v>22</v>
      </c>
      <c r="AF161" t="s">
        <v>119</v>
      </c>
      <c r="AG161">
        <v>3</v>
      </c>
      <c r="AH161" t="s">
        <v>540</v>
      </c>
      <c r="AI161" t="s">
        <v>541</v>
      </c>
      <c r="AJ161" t="s">
        <v>541</v>
      </c>
      <c r="AK161" t="s">
        <v>1888</v>
      </c>
      <c r="AL161" t="s">
        <v>1889</v>
      </c>
      <c r="AM161" t="s">
        <v>971</v>
      </c>
      <c r="AN161" t="s">
        <v>1890</v>
      </c>
      <c r="AO161" t="s">
        <v>1891</v>
      </c>
      <c r="AP161" t="s">
        <v>1892</v>
      </c>
      <c r="AQ161" t="s">
        <v>1893</v>
      </c>
      <c r="AR161" t="s">
        <v>1112</v>
      </c>
      <c r="AS161" t="s">
        <v>1112</v>
      </c>
      <c r="AT161" t="s">
        <v>1112</v>
      </c>
      <c r="AU161" t="s">
        <v>1894</v>
      </c>
      <c r="AV161" t="s">
        <v>1895</v>
      </c>
      <c r="AW161">
        <v>5441</v>
      </c>
      <c r="AY161">
        <v>1.9259999999999999</v>
      </c>
      <c r="AZ161">
        <v>2825.0259609999998</v>
      </c>
      <c r="BA161">
        <v>1.514</v>
      </c>
      <c r="BB161">
        <v>3593.7912809999998</v>
      </c>
      <c r="BC161">
        <v>1.284</v>
      </c>
      <c r="BD161">
        <v>4237.5389409999998</v>
      </c>
      <c r="BE161" t="s">
        <v>1896</v>
      </c>
    </row>
    <row r="162" spans="1:57" x14ac:dyDescent="0.2">
      <c r="A162">
        <v>36259</v>
      </c>
      <c r="B162">
        <v>37300</v>
      </c>
      <c r="C162">
        <v>1</v>
      </c>
      <c r="D162" s="1">
        <v>43067</v>
      </c>
      <c r="E162" t="s">
        <v>75</v>
      </c>
      <c r="F162">
        <v>9942</v>
      </c>
      <c r="G162" t="s">
        <v>1897</v>
      </c>
      <c r="H162">
        <v>2017</v>
      </c>
      <c r="I162">
        <v>2017</v>
      </c>
      <c r="K162" s="1">
        <v>43432</v>
      </c>
      <c r="M162" s="1">
        <v>43067</v>
      </c>
      <c r="N162">
        <v>27</v>
      </c>
      <c r="O162" t="s">
        <v>1898</v>
      </c>
      <c r="P162" t="s">
        <v>1899</v>
      </c>
      <c r="Q162" t="s">
        <v>1900</v>
      </c>
      <c r="R162">
        <v>53</v>
      </c>
      <c r="S162">
        <v>36</v>
      </c>
      <c r="T162">
        <v>0</v>
      </c>
      <c r="U162">
        <v>126</v>
      </c>
      <c r="V162">
        <v>0</v>
      </c>
      <c r="W162">
        <v>6</v>
      </c>
      <c r="X162">
        <v>9</v>
      </c>
      <c r="Y162">
        <v>5943199</v>
      </c>
      <c r="Z162">
        <v>698392</v>
      </c>
      <c r="AA162">
        <v>53.6</v>
      </c>
      <c r="AB162">
        <v>-126.001667</v>
      </c>
      <c r="AC162" t="s">
        <v>299</v>
      </c>
      <c r="AF162" t="s">
        <v>61</v>
      </c>
      <c r="AG162">
        <v>3</v>
      </c>
      <c r="AH162" t="s">
        <v>62</v>
      </c>
      <c r="AI162" t="s">
        <v>63</v>
      </c>
      <c r="AJ162" t="s">
        <v>63</v>
      </c>
      <c r="AK162" t="s">
        <v>1901</v>
      </c>
      <c r="AL162" t="s">
        <v>1902</v>
      </c>
      <c r="AN162" t="s">
        <v>1903</v>
      </c>
      <c r="AO162" t="s">
        <v>87</v>
      </c>
      <c r="AP162" t="s">
        <v>87</v>
      </c>
      <c r="AQ162" t="s">
        <v>1904</v>
      </c>
      <c r="AR162" t="s">
        <v>876</v>
      </c>
      <c r="AS162" t="s">
        <v>876</v>
      </c>
      <c r="AT162" t="s">
        <v>876</v>
      </c>
      <c r="AU162" t="s">
        <v>305</v>
      </c>
      <c r="AV162" t="s">
        <v>1905</v>
      </c>
      <c r="AW162">
        <v>9326.1</v>
      </c>
      <c r="AY162">
        <v>1.875</v>
      </c>
      <c r="AZ162">
        <v>4973.92</v>
      </c>
      <c r="BA162">
        <v>1.474</v>
      </c>
      <c r="BB162">
        <v>6327.0691989999996</v>
      </c>
      <c r="BC162">
        <v>1.25</v>
      </c>
      <c r="BD162">
        <v>7460.88</v>
      </c>
      <c r="BE162" t="s">
        <v>1906</v>
      </c>
    </row>
    <row r="163" spans="1:57" x14ac:dyDescent="0.2">
      <c r="A163">
        <v>36260</v>
      </c>
      <c r="B163">
        <v>37301</v>
      </c>
      <c r="C163">
        <v>1</v>
      </c>
      <c r="D163" s="1">
        <v>43068</v>
      </c>
      <c r="E163" t="s">
        <v>267</v>
      </c>
      <c r="F163">
        <v>2523</v>
      </c>
      <c r="G163" t="s">
        <v>1907</v>
      </c>
      <c r="H163">
        <v>2017</v>
      </c>
      <c r="I163">
        <v>2017</v>
      </c>
      <c r="K163" s="1">
        <v>43433</v>
      </c>
      <c r="M163" s="1">
        <v>43068</v>
      </c>
      <c r="N163">
        <v>35</v>
      </c>
      <c r="O163" t="s">
        <v>1908</v>
      </c>
      <c r="P163" t="s">
        <v>773</v>
      </c>
      <c r="Q163" t="s">
        <v>1405</v>
      </c>
      <c r="R163">
        <v>49</v>
      </c>
      <c r="S163">
        <v>23</v>
      </c>
      <c r="T163">
        <v>19</v>
      </c>
      <c r="U163">
        <v>119</v>
      </c>
      <c r="V163">
        <v>55</v>
      </c>
      <c r="W163">
        <v>52</v>
      </c>
      <c r="X163">
        <v>11</v>
      </c>
      <c r="Y163">
        <v>5474789</v>
      </c>
      <c r="Z163">
        <v>287298</v>
      </c>
      <c r="AA163">
        <v>49.388610999999997</v>
      </c>
      <c r="AB163">
        <v>-119.931111</v>
      </c>
      <c r="AC163" t="s">
        <v>1909</v>
      </c>
      <c r="AD163">
        <v>11</v>
      </c>
      <c r="AF163" t="s">
        <v>99</v>
      </c>
      <c r="AG163">
        <v>3</v>
      </c>
      <c r="AH163" t="s">
        <v>776</v>
      </c>
      <c r="AI163" t="s">
        <v>777</v>
      </c>
      <c r="AJ163" t="s">
        <v>777</v>
      </c>
      <c r="AK163" t="s">
        <v>1910</v>
      </c>
      <c r="AL163" t="s">
        <v>1911</v>
      </c>
      <c r="AM163" t="s">
        <v>780</v>
      </c>
      <c r="AN163" t="s">
        <v>1910</v>
      </c>
      <c r="AO163" t="s">
        <v>276</v>
      </c>
      <c r="AP163" t="s">
        <v>276</v>
      </c>
      <c r="AQ163">
        <v>19991</v>
      </c>
      <c r="AR163" t="s">
        <v>1912</v>
      </c>
      <c r="AS163" t="s">
        <v>1912</v>
      </c>
      <c r="AT163" t="s">
        <v>1912</v>
      </c>
      <c r="AU163" t="s">
        <v>1913</v>
      </c>
      <c r="AV163" t="s">
        <v>1914</v>
      </c>
      <c r="AW163">
        <v>3210</v>
      </c>
      <c r="AY163">
        <v>1.875</v>
      </c>
      <c r="AZ163">
        <v>1712</v>
      </c>
      <c r="BA163">
        <v>1.474</v>
      </c>
      <c r="BB163">
        <v>2177.7476259999999</v>
      </c>
      <c r="BC163">
        <v>1.25</v>
      </c>
      <c r="BD163">
        <v>2568</v>
      </c>
      <c r="BE163" t="s">
        <v>1915</v>
      </c>
    </row>
    <row r="164" spans="1:57" x14ac:dyDescent="0.2">
      <c r="A164">
        <v>36262</v>
      </c>
      <c r="B164">
        <v>37303</v>
      </c>
      <c r="C164">
        <v>1</v>
      </c>
      <c r="D164" s="1">
        <v>43065</v>
      </c>
      <c r="E164" t="s">
        <v>1916</v>
      </c>
      <c r="F164">
        <v>3363</v>
      </c>
      <c r="G164" t="s">
        <v>1917</v>
      </c>
      <c r="H164">
        <v>2017</v>
      </c>
      <c r="I164">
        <v>2017</v>
      </c>
      <c r="K164" s="1">
        <v>43430</v>
      </c>
      <c r="M164" s="1">
        <v>43065</v>
      </c>
      <c r="N164">
        <v>18</v>
      </c>
      <c r="O164" t="s">
        <v>1918</v>
      </c>
      <c r="P164" t="s">
        <v>640</v>
      </c>
      <c r="Q164" t="s">
        <v>1919</v>
      </c>
      <c r="R164">
        <v>49</v>
      </c>
      <c r="S164">
        <v>24</v>
      </c>
      <c r="T164">
        <v>27</v>
      </c>
      <c r="U164">
        <v>121</v>
      </c>
      <c r="V164">
        <v>25</v>
      </c>
      <c r="W164">
        <v>39</v>
      </c>
      <c r="X164">
        <v>10</v>
      </c>
      <c r="Y164">
        <v>5473946</v>
      </c>
      <c r="Z164">
        <v>614073</v>
      </c>
      <c r="AA164">
        <v>49.407499999999999</v>
      </c>
      <c r="AB164">
        <v>-121.42749999999999</v>
      </c>
      <c r="AC164" t="s">
        <v>185</v>
      </c>
      <c r="AD164">
        <v>17</v>
      </c>
      <c r="AF164" t="s">
        <v>119</v>
      </c>
      <c r="AG164">
        <v>4</v>
      </c>
      <c r="AH164" t="s">
        <v>168</v>
      </c>
      <c r="AI164" t="s">
        <v>169</v>
      </c>
      <c r="AJ164" t="s">
        <v>169</v>
      </c>
      <c r="AK164" t="s">
        <v>1920</v>
      </c>
      <c r="AM164" t="s">
        <v>1921</v>
      </c>
      <c r="AN164" t="s">
        <v>1920</v>
      </c>
      <c r="AO164" t="s">
        <v>1922</v>
      </c>
      <c r="AP164" t="s">
        <v>1922</v>
      </c>
      <c r="AQ164" t="s">
        <v>1923</v>
      </c>
      <c r="AR164" t="s">
        <v>1924</v>
      </c>
      <c r="AS164" t="s">
        <v>1924</v>
      </c>
      <c r="AT164" t="s">
        <v>1924</v>
      </c>
      <c r="AU164" t="s">
        <v>193</v>
      </c>
      <c r="AV164" t="s">
        <v>1925</v>
      </c>
      <c r="AW164">
        <v>10648.65</v>
      </c>
      <c r="AY164">
        <v>1.875</v>
      </c>
      <c r="AZ164">
        <v>5679.28</v>
      </c>
      <c r="BA164">
        <v>1.474</v>
      </c>
      <c r="BB164">
        <v>7224.3215739999996</v>
      </c>
      <c r="BC164">
        <v>1.25</v>
      </c>
      <c r="BD164">
        <v>8518.92</v>
      </c>
      <c r="BE164" t="s">
        <v>1926</v>
      </c>
    </row>
    <row r="165" spans="1:57" x14ac:dyDescent="0.2">
      <c r="A165">
        <v>36272</v>
      </c>
      <c r="B165">
        <v>37313</v>
      </c>
      <c r="C165">
        <v>1</v>
      </c>
      <c r="D165" s="1">
        <v>43070</v>
      </c>
      <c r="E165" t="s">
        <v>637</v>
      </c>
      <c r="F165">
        <v>17492</v>
      </c>
      <c r="G165" t="s">
        <v>1927</v>
      </c>
      <c r="H165">
        <v>2017</v>
      </c>
      <c r="I165">
        <v>2017</v>
      </c>
      <c r="K165" s="1">
        <v>43435</v>
      </c>
      <c r="M165" s="1">
        <v>43070</v>
      </c>
      <c r="N165">
        <v>41</v>
      </c>
      <c r="O165" t="s">
        <v>1928</v>
      </c>
      <c r="P165" t="s">
        <v>1929</v>
      </c>
      <c r="Q165" t="s">
        <v>1930</v>
      </c>
      <c r="R165">
        <v>50</v>
      </c>
      <c r="S165">
        <v>17</v>
      </c>
      <c r="T165">
        <v>54</v>
      </c>
      <c r="U165">
        <v>126</v>
      </c>
      <c r="V165">
        <v>44</v>
      </c>
      <c r="W165">
        <v>57</v>
      </c>
      <c r="X165">
        <v>9</v>
      </c>
      <c r="Y165">
        <v>5574225</v>
      </c>
      <c r="Z165">
        <v>660303</v>
      </c>
      <c r="AA165">
        <v>50.298333</v>
      </c>
      <c r="AB165">
        <v>-126.74916699999901</v>
      </c>
      <c r="AC165" t="s">
        <v>1931</v>
      </c>
      <c r="AD165">
        <v>30</v>
      </c>
      <c r="AF165" t="s">
        <v>119</v>
      </c>
      <c r="AG165">
        <v>3</v>
      </c>
      <c r="AH165" t="s">
        <v>1691</v>
      </c>
      <c r="AI165" t="s">
        <v>1692</v>
      </c>
      <c r="AJ165" t="s">
        <v>1692</v>
      </c>
      <c r="AK165" t="s">
        <v>1932</v>
      </c>
      <c r="AL165" t="s">
        <v>1933</v>
      </c>
      <c r="AM165" t="s">
        <v>1934</v>
      </c>
      <c r="AN165" t="s">
        <v>1935</v>
      </c>
      <c r="AO165" t="s">
        <v>646</v>
      </c>
      <c r="AP165" t="s">
        <v>647</v>
      </c>
      <c r="AQ165" t="s">
        <v>1936</v>
      </c>
      <c r="AR165" t="s">
        <v>220</v>
      </c>
      <c r="AS165" t="s">
        <v>220</v>
      </c>
      <c r="AT165" t="s">
        <v>220</v>
      </c>
      <c r="AU165" t="s">
        <v>1937</v>
      </c>
      <c r="AV165" t="s">
        <v>1938</v>
      </c>
      <c r="AW165">
        <v>12785</v>
      </c>
      <c r="AY165">
        <v>1.875</v>
      </c>
      <c r="AZ165">
        <v>6818.6666670000004</v>
      </c>
      <c r="BA165">
        <v>1.474</v>
      </c>
      <c r="BB165">
        <v>8673.6770689999994</v>
      </c>
      <c r="BC165">
        <v>1.25</v>
      </c>
      <c r="BD165">
        <v>10228</v>
      </c>
      <c r="BE165" t="s">
        <v>1939</v>
      </c>
    </row>
    <row r="166" spans="1:57" x14ac:dyDescent="0.2">
      <c r="A166">
        <v>36274</v>
      </c>
      <c r="B166">
        <v>37315</v>
      </c>
      <c r="C166">
        <v>1</v>
      </c>
      <c r="D166" s="1">
        <v>43071</v>
      </c>
      <c r="E166" t="s">
        <v>196</v>
      </c>
      <c r="F166">
        <v>28193</v>
      </c>
      <c r="G166" t="s">
        <v>1940</v>
      </c>
      <c r="H166">
        <v>2018</v>
      </c>
      <c r="I166">
        <v>2017</v>
      </c>
      <c r="K166" s="1">
        <v>43436</v>
      </c>
      <c r="M166" s="1">
        <v>43071</v>
      </c>
      <c r="N166">
        <v>29</v>
      </c>
      <c r="O166" t="s">
        <v>77</v>
      </c>
      <c r="P166" t="s">
        <v>78</v>
      </c>
      <c r="Q166" t="s">
        <v>79</v>
      </c>
      <c r="R166">
        <v>56</v>
      </c>
      <c r="S166">
        <v>5</v>
      </c>
      <c r="T166">
        <v>12</v>
      </c>
      <c r="U166">
        <v>129</v>
      </c>
      <c r="V166">
        <v>55</v>
      </c>
      <c r="W166">
        <v>7</v>
      </c>
      <c r="X166">
        <v>9</v>
      </c>
      <c r="Y166">
        <v>6216106</v>
      </c>
      <c r="Z166">
        <v>442837</v>
      </c>
      <c r="AA166">
        <v>56.086666999999998</v>
      </c>
      <c r="AB166">
        <v>-129.918611</v>
      </c>
      <c r="AC166" t="s">
        <v>1236</v>
      </c>
      <c r="AD166">
        <v>50</v>
      </c>
      <c r="AF166" t="s">
        <v>61</v>
      </c>
      <c r="AG166">
        <v>3</v>
      </c>
      <c r="AH166" t="s">
        <v>81</v>
      </c>
      <c r="AI166" t="s">
        <v>82</v>
      </c>
      <c r="AJ166" t="s">
        <v>82</v>
      </c>
      <c r="AK166" t="s">
        <v>1941</v>
      </c>
      <c r="AL166" t="s">
        <v>84</v>
      </c>
      <c r="AM166" t="s">
        <v>85</v>
      </c>
      <c r="AN166" t="s">
        <v>1942</v>
      </c>
      <c r="AO166" t="s">
        <v>204</v>
      </c>
      <c r="AP166" t="s">
        <v>204</v>
      </c>
      <c r="AQ166" t="s">
        <v>1943</v>
      </c>
      <c r="AR166" t="s">
        <v>70</v>
      </c>
      <c r="AS166" t="s">
        <v>70</v>
      </c>
      <c r="AT166" t="s">
        <v>660</v>
      </c>
      <c r="AU166" t="s">
        <v>1243</v>
      </c>
      <c r="AV166" t="s">
        <v>1944</v>
      </c>
      <c r="AW166">
        <v>19875</v>
      </c>
      <c r="AY166">
        <v>1.9259999999999999</v>
      </c>
      <c r="AZ166">
        <v>10319.314640000001</v>
      </c>
      <c r="BA166">
        <v>1.514</v>
      </c>
      <c r="BB166">
        <v>13127.47688</v>
      </c>
      <c r="BC166">
        <v>1.284</v>
      </c>
      <c r="BD166">
        <v>15478.971959999901</v>
      </c>
      <c r="BE166" t="s">
        <v>1945</v>
      </c>
    </row>
    <row r="167" spans="1:57" x14ac:dyDescent="0.2">
      <c r="A167">
        <v>36277</v>
      </c>
      <c r="B167">
        <v>37318</v>
      </c>
      <c r="C167">
        <v>1</v>
      </c>
      <c r="D167" s="1">
        <v>43072</v>
      </c>
      <c r="E167" t="s">
        <v>1553</v>
      </c>
      <c r="F167">
        <v>1911</v>
      </c>
      <c r="G167" t="s">
        <v>1946</v>
      </c>
      <c r="H167">
        <v>2017</v>
      </c>
      <c r="I167">
        <v>2017</v>
      </c>
      <c r="K167" s="1">
        <v>43437</v>
      </c>
      <c r="M167" s="1">
        <v>43072</v>
      </c>
      <c r="N167">
        <v>32</v>
      </c>
      <c r="O167" t="s">
        <v>1947</v>
      </c>
      <c r="P167" t="s">
        <v>1948</v>
      </c>
      <c r="Q167" t="s">
        <v>1949</v>
      </c>
      <c r="R167">
        <v>48</v>
      </c>
      <c r="S167">
        <v>53</v>
      </c>
      <c r="T167">
        <v>12</v>
      </c>
      <c r="U167">
        <v>124</v>
      </c>
      <c r="V167">
        <v>48</v>
      </c>
      <c r="W167">
        <v>36</v>
      </c>
      <c r="X167">
        <v>10</v>
      </c>
      <c r="Y167">
        <v>5416436</v>
      </c>
      <c r="Z167">
        <v>367315</v>
      </c>
      <c r="AA167">
        <v>48.886666999999903</v>
      </c>
      <c r="AB167">
        <v>-124.81</v>
      </c>
      <c r="AC167" t="s">
        <v>299</v>
      </c>
      <c r="AD167">
        <v>23</v>
      </c>
      <c r="AF167" t="s">
        <v>119</v>
      </c>
      <c r="AG167">
        <v>4</v>
      </c>
      <c r="AH167" t="s">
        <v>680</v>
      </c>
      <c r="AI167" t="s">
        <v>681</v>
      </c>
      <c r="AJ167" t="s">
        <v>681</v>
      </c>
      <c r="AK167" t="s">
        <v>1950</v>
      </c>
      <c r="AM167" t="s">
        <v>1149</v>
      </c>
      <c r="AN167" t="s">
        <v>1951</v>
      </c>
      <c r="AO167" t="s">
        <v>1561</v>
      </c>
      <c r="AP167" t="s">
        <v>1562</v>
      </c>
      <c r="AR167" t="s">
        <v>1952</v>
      </c>
      <c r="AS167" t="s">
        <v>1952</v>
      </c>
      <c r="AT167" t="s">
        <v>1952</v>
      </c>
      <c r="AU167" t="s">
        <v>305</v>
      </c>
      <c r="AV167" t="s">
        <v>1953</v>
      </c>
      <c r="AW167">
        <v>13450</v>
      </c>
      <c r="AY167">
        <v>1.875</v>
      </c>
      <c r="AZ167">
        <v>7173.3333329999996</v>
      </c>
      <c r="BA167">
        <v>1.474</v>
      </c>
      <c r="BB167">
        <v>9124.8303930000002</v>
      </c>
      <c r="BC167">
        <v>1.25</v>
      </c>
      <c r="BD167">
        <v>10760</v>
      </c>
      <c r="BE167" t="s">
        <v>1954</v>
      </c>
    </row>
    <row r="168" spans="1:57" x14ac:dyDescent="0.2">
      <c r="A168">
        <v>36282</v>
      </c>
      <c r="B168">
        <v>37323</v>
      </c>
      <c r="C168">
        <v>1</v>
      </c>
      <c r="D168" s="1">
        <v>43081</v>
      </c>
      <c r="E168" t="s">
        <v>75</v>
      </c>
      <c r="F168">
        <v>45163</v>
      </c>
      <c r="G168" t="s">
        <v>1955</v>
      </c>
      <c r="H168">
        <v>2017</v>
      </c>
      <c r="I168">
        <v>2017</v>
      </c>
      <c r="K168" s="1">
        <v>43446</v>
      </c>
      <c r="M168" s="1">
        <v>43081</v>
      </c>
      <c r="N168">
        <v>113</v>
      </c>
      <c r="O168" t="s">
        <v>1956</v>
      </c>
      <c r="P168" t="s">
        <v>241</v>
      </c>
      <c r="Q168" t="s">
        <v>242</v>
      </c>
      <c r="R168">
        <v>49</v>
      </c>
      <c r="S168">
        <v>55</v>
      </c>
      <c r="T168">
        <v>5</v>
      </c>
      <c r="U168">
        <v>121</v>
      </c>
      <c r="V168">
        <v>16</v>
      </c>
      <c r="W168">
        <v>6</v>
      </c>
      <c r="X168">
        <v>10</v>
      </c>
      <c r="Y168">
        <v>5530957</v>
      </c>
      <c r="Z168">
        <v>624311</v>
      </c>
      <c r="AA168">
        <v>49.918056</v>
      </c>
      <c r="AB168">
        <v>-121.268333</v>
      </c>
      <c r="AC168" t="s">
        <v>939</v>
      </c>
      <c r="AF168" t="s">
        <v>99</v>
      </c>
      <c r="AG168">
        <v>3</v>
      </c>
      <c r="AH168" t="s">
        <v>1957</v>
      </c>
      <c r="AI168" t="s">
        <v>1958</v>
      </c>
      <c r="AJ168" t="s">
        <v>1959</v>
      </c>
      <c r="AK168" t="s">
        <v>1960</v>
      </c>
      <c r="AL168" t="s">
        <v>1961</v>
      </c>
      <c r="AN168" t="s">
        <v>1962</v>
      </c>
      <c r="AO168" t="s">
        <v>87</v>
      </c>
      <c r="AP168" t="s">
        <v>87</v>
      </c>
      <c r="AQ168" t="s">
        <v>1963</v>
      </c>
      <c r="AR168" t="s">
        <v>1964</v>
      </c>
      <c r="AS168" t="s">
        <v>1965</v>
      </c>
      <c r="AT168" t="s">
        <v>1966</v>
      </c>
      <c r="AU168" t="s">
        <v>940</v>
      </c>
      <c r="AV168" t="s">
        <v>1967</v>
      </c>
      <c r="AW168">
        <v>32106.79</v>
      </c>
      <c r="AY168">
        <v>1.875</v>
      </c>
      <c r="AZ168">
        <v>17123.621330000002</v>
      </c>
      <c r="BA168">
        <v>1.474</v>
      </c>
      <c r="BB168">
        <v>21782.082769999899</v>
      </c>
      <c r="BC168">
        <v>1.25</v>
      </c>
      <c r="BD168">
        <v>25685.432000000001</v>
      </c>
      <c r="BE168" t="s">
        <v>1968</v>
      </c>
    </row>
    <row r="169" spans="1:57" x14ac:dyDescent="0.2">
      <c r="A169">
        <v>36283</v>
      </c>
      <c r="B169">
        <v>37324</v>
      </c>
      <c r="C169">
        <v>1</v>
      </c>
      <c r="D169" s="1">
        <v>43081</v>
      </c>
      <c r="E169" t="s">
        <v>267</v>
      </c>
      <c r="F169">
        <v>13651</v>
      </c>
      <c r="G169" t="s">
        <v>1969</v>
      </c>
      <c r="H169">
        <v>2017</v>
      </c>
      <c r="I169">
        <v>2017</v>
      </c>
      <c r="K169" s="1">
        <v>43446</v>
      </c>
      <c r="M169" s="1">
        <v>43081</v>
      </c>
      <c r="N169">
        <v>31</v>
      </c>
      <c r="O169" t="s">
        <v>1970</v>
      </c>
      <c r="P169" t="s">
        <v>96</v>
      </c>
      <c r="Q169" t="s">
        <v>1971</v>
      </c>
      <c r="R169">
        <v>50</v>
      </c>
      <c r="S169">
        <v>26</v>
      </c>
      <c r="T169">
        <v>49</v>
      </c>
      <c r="U169">
        <v>120</v>
      </c>
      <c r="V169">
        <v>51</v>
      </c>
      <c r="W169">
        <v>22</v>
      </c>
      <c r="X169">
        <v>10</v>
      </c>
      <c r="Y169">
        <v>5590522</v>
      </c>
      <c r="Z169">
        <v>652210</v>
      </c>
      <c r="AA169">
        <v>50.446944000000002</v>
      </c>
      <c r="AB169">
        <v>-120.856111</v>
      </c>
      <c r="AC169" t="s">
        <v>98</v>
      </c>
      <c r="AD169">
        <v>16</v>
      </c>
      <c r="AF169" t="s">
        <v>99</v>
      </c>
      <c r="AG169">
        <v>3</v>
      </c>
      <c r="AH169" t="s">
        <v>1004</v>
      </c>
      <c r="AI169" t="s">
        <v>1005</v>
      </c>
      <c r="AJ169" t="s">
        <v>1006</v>
      </c>
      <c r="AK169" t="s">
        <v>1972</v>
      </c>
      <c r="AM169" t="s">
        <v>923</v>
      </c>
      <c r="AN169" t="s">
        <v>1973</v>
      </c>
      <c r="AO169" t="s">
        <v>276</v>
      </c>
      <c r="AP169" t="s">
        <v>276</v>
      </c>
      <c r="AQ169" t="s">
        <v>1974</v>
      </c>
      <c r="AR169" t="s">
        <v>532</v>
      </c>
      <c r="AS169" t="s">
        <v>532</v>
      </c>
      <c r="AT169" t="s">
        <v>250</v>
      </c>
      <c r="AU169" t="s">
        <v>110</v>
      </c>
      <c r="AV169" t="s">
        <v>1975</v>
      </c>
      <c r="AW169">
        <v>9566.0400000000009</v>
      </c>
      <c r="AY169">
        <v>1.875</v>
      </c>
      <c r="AZ169">
        <v>5101.8879999999999</v>
      </c>
      <c r="BA169">
        <v>1.474</v>
      </c>
      <c r="BB169">
        <v>6489.8507460000001</v>
      </c>
      <c r="BC169">
        <v>1.25</v>
      </c>
      <c r="BD169">
        <v>7652.8319999999903</v>
      </c>
      <c r="BE169" t="s">
        <v>1976</v>
      </c>
    </row>
    <row r="170" spans="1:57" x14ac:dyDescent="0.2">
      <c r="A170">
        <v>36292</v>
      </c>
      <c r="B170">
        <v>37333</v>
      </c>
      <c r="D170" s="1">
        <v>43053</v>
      </c>
      <c r="E170" t="s">
        <v>1082</v>
      </c>
      <c r="F170">
        <v>1965</v>
      </c>
      <c r="G170" t="s">
        <v>1977</v>
      </c>
      <c r="H170">
        <v>2018</v>
      </c>
      <c r="I170">
        <v>2017</v>
      </c>
      <c r="M170" s="1">
        <v>43053</v>
      </c>
      <c r="N170">
        <v>12</v>
      </c>
      <c r="O170" t="s">
        <v>1978</v>
      </c>
      <c r="P170" t="s">
        <v>1979</v>
      </c>
      <c r="Q170" t="s">
        <v>1980</v>
      </c>
      <c r="R170">
        <v>52</v>
      </c>
      <c r="S170">
        <v>34</v>
      </c>
      <c r="T170">
        <v>15</v>
      </c>
      <c r="U170">
        <v>118</v>
      </c>
      <c r="V170">
        <v>53</v>
      </c>
      <c r="W170">
        <v>34</v>
      </c>
      <c r="X170">
        <v>11</v>
      </c>
      <c r="Y170">
        <v>5826214</v>
      </c>
      <c r="Z170">
        <v>371725</v>
      </c>
      <c r="AA170">
        <v>52.570832999999901</v>
      </c>
      <c r="AB170">
        <v>-118.89277800000001</v>
      </c>
      <c r="AC170" t="s">
        <v>515</v>
      </c>
      <c r="AH170" t="s">
        <v>313</v>
      </c>
      <c r="AI170" t="s">
        <v>314</v>
      </c>
      <c r="AJ170" t="s">
        <v>314</v>
      </c>
      <c r="AK170" t="s">
        <v>1981</v>
      </c>
      <c r="AN170" t="s">
        <v>1981</v>
      </c>
      <c r="AO170" t="s">
        <v>1090</v>
      </c>
      <c r="AP170" t="s">
        <v>1091</v>
      </c>
      <c r="AR170" t="s">
        <v>1982</v>
      </c>
      <c r="AS170" t="s">
        <v>1982</v>
      </c>
      <c r="AT170" t="s">
        <v>1982</v>
      </c>
      <c r="AU170" t="s">
        <v>521</v>
      </c>
      <c r="AV170" t="s">
        <v>1983</v>
      </c>
      <c r="AW170">
        <v>0</v>
      </c>
      <c r="AY170">
        <v>1.9259999999999999</v>
      </c>
      <c r="BA170">
        <v>1.514</v>
      </c>
      <c r="BC170">
        <v>1.284</v>
      </c>
      <c r="BE170" t="s">
        <v>1984</v>
      </c>
    </row>
    <row r="171" spans="1:57" x14ac:dyDescent="0.2">
      <c r="A171">
        <v>36295</v>
      </c>
      <c r="B171">
        <v>37336</v>
      </c>
      <c r="C171">
        <v>1</v>
      </c>
      <c r="D171" s="1">
        <v>43084</v>
      </c>
      <c r="E171" t="s">
        <v>196</v>
      </c>
      <c r="F171">
        <v>8768</v>
      </c>
      <c r="G171" t="s">
        <v>1985</v>
      </c>
      <c r="H171">
        <v>2018</v>
      </c>
      <c r="I171">
        <v>2017</v>
      </c>
      <c r="K171" s="1">
        <v>43449</v>
      </c>
      <c r="M171" s="1">
        <v>43084</v>
      </c>
      <c r="N171">
        <v>22</v>
      </c>
      <c r="O171" t="s">
        <v>1986</v>
      </c>
      <c r="P171" t="s">
        <v>1987</v>
      </c>
      <c r="Q171" t="s">
        <v>1988</v>
      </c>
      <c r="R171">
        <v>53</v>
      </c>
      <c r="S171">
        <v>3</v>
      </c>
      <c r="T171">
        <v>17</v>
      </c>
      <c r="U171">
        <v>122</v>
      </c>
      <c r="V171">
        <v>5</v>
      </c>
      <c r="W171">
        <v>12</v>
      </c>
      <c r="X171">
        <v>10</v>
      </c>
      <c r="Y171">
        <v>5878748</v>
      </c>
      <c r="Z171">
        <v>561216</v>
      </c>
      <c r="AA171">
        <v>53.054721999999998</v>
      </c>
      <c r="AB171">
        <v>-122.086666999999</v>
      </c>
      <c r="AC171" t="s">
        <v>185</v>
      </c>
      <c r="AD171">
        <v>38</v>
      </c>
      <c r="AF171" t="s">
        <v>202</v>
      </c>
      <c r="AG171">
        <v>3</v>
      </c>
      <c r="AH171" t="s">
        <v>313</v>
      </c>
      <c r="AI171" t="s">
        <v>314</v>
      </c>
      <c r="AJ171" t="s">
        <v>314</v>
      </c>
      <c r="AK171" t="s">
        <v>1989</v>
      </c>
      <c r="AM171" t="s">
        <v>1162</v>
      </c>
      <c r="AN171" t="s">
        <v>1990</v>
      </c>
      <c r="AO171" t="s">
        <v>204</v>
      </c>
      <c r="AP171" t="s">
        <v>204</v>
      </c>
      <c r="AQ171" t="s">
        <v>1991</v>
      </c>
      <c r="AR171" t="s">
        <v>1992</v>
      </c>
      <c r="AS171" t="s">
        <v>1992</v>
      </c>
      <c r="AT171" t="s">
        <v>1166</v>
      </c>
      <c r="AU171" t="s">
        <v>193</v>
      </c>
      <c r="AV171" t="s">
        <v>1993</v>
      </c>
      <c r="AW171">
        <v>8713.5</v>
      </c>
      <c r="AY171">
        <v>1.9259999999999999</v>
      </c>
      <c r="AZ171">
        <v>4524.1433020000004</v>
      </c>
      <c r="BA171">
        <v>1.514</v>
      </c>
      <c r="BB171">
        <v>5755.2840159999996</v>
      </c>
      <c r="BC171">
        <v>1.284</v>
      </c>
      <c r="BD171">
        <v>6786.2149529999997</v>
      </c>
      <c r="BE171" t="s">
        <v>1994</v>
      </c>
    </row>
    <row r="172" spans="1:57" x14ac:dyDescent="0.2">
      <c r="A172">
        <v>36298</v>
      </c>
      <c r="B172">
        <v>37339</v>
      </c>
      <c r="C172">
        <v>1</v>
      </c>
      <c r="D172" s="1">
        <v>43090</v>
      </c>
      <c r="E172" t="s">
        <v>196</v>
      </c>
      <c r="F172">
        <v>12520</v>
      </c>
      <c r="G172" t="s">
        <v>1995</v>
      </c>
      <c r="H172">
        <v>2018</v>
      </c>
      <c r="I172">
        <v>2017</v>
      </c>
      <c r="K172" s="1">
        <v>43455</v>
      </c>
      <c r="M172" s="1">
        <v>43090</v>
      </c>
      <c r="N172">
        <v>87</v>
      </c>
      <c r="O172" t="s">
        <v>1996</v>
      </c>
      <c r="P172" t="s">
        <v>1997</v>
      </c>
      <c r="Q172" t="s">
        <v>1998</v>
      </c>
      <c r="R172">
        <v>50</v>
      </c>
      <c r="S172">
        <v>12</v>
      </c>
      <c r="T172">
        <v>38</v>
      </c>
      <c r="U172">
        <v>125</v>
      </c>
      <c r="V172">
        <v>16</v>
      </c>
      <c r="W172">
        <v>51</v>
      </c>
      <c r="X172">
        <v>10</v>
      </c>
      <c r="Y172">
        <v>5564531</v>
      </c>
      <c r="Z172">
        <v>337262</v>
      </c>
      <c r="AA172">
        <v>50.210555999999997</v>
      </c>
      <c r="AB172">
        <v>-125.280833</v>
      </c>
      <c r="AC172" t="s">
        <v>312</v>
      </c>
      <c r="AF172" t="s">
        <v>119</v>
      </c>
      <c r="AG172">
        <v>3</v>
      </c>
      <c r="AH172" t="s">
        <v>1691</v>
      </c>
      <c r="AI172" t="s">
        <v>1692</v>
      </c>
      <c r="AJ172" t="s">
        <v>1692</v>
      </c>
      <c r="AK172" t="s">
        <v>1999</v>
      </c>
      <c r="AL172" t="s">
        <v>2000</v>
      </c>
      <c r="AN172" t="s">
        <v>2001</v>
      </c>
      <c r="AO172" t="s">
        <v>204</v>
      </c>
      <c r="AP172" t="s">
        <v>204</v>
      </c>
      <c r="AQ172" t="s">
        <v>2002</v>
      </c>
      <c r="AR172" t="s">
        <v>2003</v>
      </c>
      <c r="AS172" t="s">
        <v>2003</v>
      </c>
      <c r="AT172" t="s">
        <v>2003</v>
      </c>
      <c r="AU172" t="s">
        <v>321</v>
      </c>
      <c r="AV172" t="s">
        <v>2004</v>
      </c>
      <c r="AW172">
        <v>10780.6</v>
      </c>
      <c r="AY172">
        <v>1.9259999999999999</v>
      </c>
      <c r="AZ172">
        <v>5597.4039460000004</v>
      </c>
      <c r="BA172">
        <v>1.514</v>
      </c>
      <c r="BB172">
        <v>7120.6076620000003</v>
      </c>
      <c r="BC172">
        <v>1.284</v>
      </c>
      <c r="BD172">
        <v>8396.1059189999996</v>
      </c>
      <c r="BE172" t="s">
        <v>2005</v>
      </c>
    </row>
    <row r="173" spans="1:57" x14ac:dyDescent="0.2">
      <c r="A173">
        <v>36299</v>
      </c>
      <c r="B173">
        <v>37340</v>
      </c>
      <c r="C173">
        <v>1</v>
      </c>
      <c r="D173" s="1">
        <v>43088</v>
      </c>
      <c r="E173" t="s">
        <v>75</v>
      </c>
      <c r="F173">
        <v>8232</v>
      </c>
      <c r="G173" t="s">
        <v>2006</v>
      </c>
      <c r="H173">
        <v>2018</v>
      </c>
      <c r="I173">
        <v>2017</v>
      </c>
      <c r="K173" s="1">
        <v>43453</v>
      </c>
      <c r="M173" s="1">
        <v>43088</v>
      </c>
      <c r="N173">
        <v>36</v>
      </c>
      <c r="O173" t="s">
        <v>2007</v>
      </c>
      <c r="P173" t="s">
        <v>2008</v>
      </c>
      <c r="Q173" t="s">
        <v>2009</v>
      </c>
      <c r="R173">
        <v>49</v>
      </c>
      <c r="S173">
        <v>11</v>
      </c>
      <c r="T173">
        <v>42</v>
      </c>
      <c r="U173">
        <v>116</v>
      </c>
      <c r="V173">
        <v>50</v>
      </c>
      <c r="W173">
        <v>14</v>
      </c>
      <c r="X173">
        <v>11</v>
      </c>
      <c r="Y173">
        <v>5449146</v>
      </c>
      <c r="Z173">
        <v>511859</v>
      </c>
      <c r="AA173">
        <v>49.195</v>
      </c>
      <c r="AB173">
        <v>-116.837222</v>
      </c>
      <c r="AC173" t="s">
        <v>312</v>
      </c>
      <c r="AF173" t="s">
        <v>152</v>
      </c>
      <c r="AG173">
        <v>3</v>
      </c>
      <c r="AH173" t="s">
        <v>228</v>
      </c>
      <c r="AI173" t="s">
        <v>229</v>
      </c>
      <c r="AJ173" t="s">
        <v>229</v>
      </c>
      <c r="AK173" t="s">
        <v>2010</v>
      </c>
      <c r="AL173" t="s">
        <v>2011</v>
      </c>
      <c r="AN173" t="s">
        <v>2012</v>
      </c>
      <c r="AO173" t="s">
        <v>87</v>
      </c>
      <c r="AP173" t="s">
        <v>87</v>
      </c>
      <c r="AQ173" t="s">
        <v>2013</v>
      </c>
      <c r="AR173" t="s">
        <v>2003</v>
      </c>
      <c r="AS173" t="s">
        <v>2003</v>
      </c>
      <c r="AT173" t="s">
        <v>2003</v>
      </c>
      <c r="AU173" t="s">
        <v>321</v>
      </c>
      <c r="AV173" t="s">
        <v>2014</v>
      </c>
      <c r="AW173">
        <v>6702</v>
      </c>
      <c r="AY173">
        <v>1.9259999999999999</v>
      </c>
      <c r="AZ173">
        <v>3479.750779</v>
      </c>
      <c r="BA173">
        <v>1.514</v>
      </c>
      <c r="BB173">
        <v>4426.6842799999904</v>
      </c>
      <c r="BC173">
        <v>1.284</v>
      </c>
      <c r="BD173">
        <v>5219.6261679999998</v>
      </c>
      <c r="BE173" t="s">
        <v>2015</v>
      </c>
    </row>
    <row r="174" spans="1:57" x14ac:dyDescent="0.2">
      <c r="A174">
        <v>36306</v>
      </c>
      <c r="B174">
        <v>37347</v>
      </c>
      <c r="C174">
        <v>1</v>
      </c>
      <c r="D174" s="1">
        <v>43088</v>
      </c>
      <c r="E174" t="s">
        <v>113</v>
      </c>
      <c r="F174">
        <v>4527</v>
      </c>
      <c r="G174" t="s">
        <v>2016</v>
      </c>
      <c r="H174">
        <v>2018</v>
      </c>
      <c r="I174">
        <v>2017</v>
      </c>
      <c r="K174" s="1">
        <v>43453</v>
      </c>
      <c r="M174" s="1">
        <v>43088</v>
      </c>
      <c r="N174">
        <v>37</v>
      </c>
      <c r="O174" t="s">
        <v>2017</v>
      </c>
      <c r="P174" t="s">
        <v>2018</v>
      </c>
      <c r="Q174" t="s">
        <v>2019</v>
      </c>
      <c r="R174">
        <v>49</v>
      </c>
      <c r="S174">
        <v>45</v>
      </c>
      <c r="T174">
        <v>14</v>
      </c>
      <c r="U174">
        <v>120</v>
      </c>
      <c r="V174">
        <v>30</v>
      </c>
      <c r="W174">
        <v>45</v>
      </c>
      <c r="X174">
        <v>10</v>
      </c>
      <c r="Y174">
        <v>5514237</v>
      </c>
      <c r="Z174">
        <v>679171</v>
      </c>
      <c r="AA174">
        <v>49.753889000000001</v>
      </c>
      <c r="AB174">
        <v>-120.5125</v>
      </c>
      <c r="AC174" t="s">
        <v>762</v>
      </c>
      <c r="AD174">
        <v>12</v>
      </c>
      <c r="AF174" t="s">
        <v>99</v>
      </c>
      <c r="AG174">
        <v>3</v>
      </c>
      <c r="AH174" t="s">
        <v>2020</v>
      </c>
      <c r="AI174" t="s">
        <v>2021</v>
      </c>
      <c r="AJ174" t="s">
        <v>2021</v>
      </c>
      <c r="AK174" t="s">
        <v>2017</v>
      </c>
      <c r="AL174" t="s">
        <v>2022</v>
      </c>
      <c r="AM174" t="s">
        <v>1335</v>
      </c>
      <c r="AN174" t="s">
        <v>2017</v>
      </c>
      <c r="AO174" t="s">
        <v>125</v>
      </c>
      <c r="AP174" t="s">
        <v>126</v>
      </c>
      <c r="AQ174" t="s">
        <v>2023</v>
      </c>
      <c r="AR174" t="s">
        <v>1337</v>
      </c>
      <c r="AS174" t="s">
        <v>995</v>
      </c>
      <c r="AT174" t="s">
        <v>1337</v>
      </c>
      <c r="AU174" t="s">
        <v>768</v>
      </c>
      <c r="AV174" t="s">
        <v>2024</v>
      </c>
      <c r="AW174">
        <v>4550</v>
      </c>
      <c r="AY174">
        <v>1.9259999999999999</v>
      </c>
      <c r="AZ174">
        <v>2362.409138</v>
      </c>
      <c r="BA174">
        <v>1.514</v>
      </c>
      <c r="BB174">
        <v>3005.2840160000001</v>
      </c>
      <c r="BC174">
        <v>1.284</v>
      </c>
      <c r="BD174">
        <v>3543.613707</v>
      </c>
      <c r="BE174" t="s">
        <v>2025</v>
      </c>
    </row>
    <row r="175" spans="1:57" x14ac:dyDescent="0.2">
      <c r="A175">
        <v>36310</v>
      </c>
      <c r="B175">
        <v>37351</v>
      </c>
      <c r="C175">
        <v>1</v>
      </c>
      <c r="D175" s="1">
        <v>43086</v>
      </c>
      <c r="E175" t="s">
        <v>1916</v>
      </c>
      <c r="F175">
        <v>1170</v>
      </c>
      <c r="G175" t="s">
        <v>2026</v>
      </c>
      <c r="H175">
        <v>2018</v>
      </c>
      <c r="I175">
        <v>2017</v>
      </c>
      <c r="K175" s="1">
        <v>43451</v>
      </c>
      <c r="M175" s="1">
        <v>43086</v>
      </c>
      <c r="N175">
        <v>15</v>
      </c>
      <c r="O175" t="s">
        <v>2027</v>
      </c>
      <c r="P175" t="s">
        <v>2028</v>
      </c>
      <c r="Q175" t="s">
        <v>2029</v>
      </c>
      <c r="R175">
        <v>52</v>
      </c>
      <c r="S175">
        <v>0</v>
      </c>
      <c r="T175">
        <v>0</v>
      </c>
      <c r="U175">
        <v>121</v>
      </c>
      <c r="V175">
        <v>0</v>
      </c>
      <c r="W175">
        <v>5</v>
      </c>
      <c r="X175">
        <v>10</v>
      </c>
      <c r="Y175">
        <v>5762924</v>
      </c>
      <c r="Z175">
        <v>637199</v>
      </c>
      <c r="AA175">
        <v>52</v>
      </c>
      <c r="AB175">
        <v>-121.00138899999899</v>
      </c>
      <c r="AC175" t="s">
        <v>185</v>
      </c>
      <c r="AD175">
        <v>38</v>
      </c>
      <c r="AF175" t="s">
        <v>202</v>
      </c>
      <c r="AG175">
        <v>3</v>
      </c>
      <c r="AH175" t="s">
        <v>313</v>
      </c>
      <c r="AI175" t="s">
        <v>314</v>
      </c>
      <c r="AJ175" t="s">
        <v>314</v>
      </c>
      <c r="AK175" t="s">
        <v>2030</v>
      </c>
      <c r="AM175" t="s">
        <v>1162</v>
      </c>
      <c r="AN175" t="s">
        <v>2031</v>
      </c>
      <c r="AO175" t="s">
        <v>1922</v>
      </c>
      <c r="AP175" t="s">
        <v>1922</v>
      </c>
      <c r="AR175" t="s">
        <v>2032</v>
      </c>
      <c r="AS175" t="s">
        <v>2032</v>
      </c>
      <c r="AT175" t="s">
        <v>2033</v>
      </c>
      <c r="AU175" t="s">
        <v>193</v>
      </c>
      <c r="AV175" t="s">
        <v>2034</v>
      </c>
      <c r="AW175">
        <v>3833</v>
      </c>
      <c r="AY175">
        <v>1.9259999999999999</v>
      </c>
      <c r="AZ175">
        <v>1990.1349949999999</v>
      </c>
      <c r="BA175">
        <v>1.514</v>
      </c>
      <c r="BB175">
        <v>2531.7040950000001</v>
      </c>
      <c r="BC175">
        <v>1.284</v>
      </c>
      <c r="BD175">
        <v>2985.2024919999999</v>
      </c>
      <c r="BE175" t="s">
        <v>2035</v>
      </c>
    </row>
    <row r="176" spans="1:57" x14ac:dyDescent="0.2">
      <c r="A176">
        <v>36316</v>
      </c>
      <c r="B176">
        <v>37358</v>
      </c>
      <c r="C176">
        <v>1</v>
      </c>
      <c r="D176" s="1">
        <v>43090</v>
      </c>
      <c r="E176" t="s">
        <v>267</v>
      </c>
      <c r="F176">
        <v>2267</v>
      </c>
      <c r="G176" t="s">
        <v>2036</v>
      </c>
      <c r="H176">
        <v>2017</v>
      </c>
      <c r="I176">
        <v>2017</v>
      </c>
      <c r="K176" s="1">
        <v>43455</v>
      </c>
      <c r="M176" s="1">
        <v>43090</v>
      </c>
      <c r="N176">
        <v>24</v>
      </c>
      <c r="O176" t="s">
        <v>2037</v>
      </c>
      <c r="P176" t="s">
        <v>2038</v>
      </c>
      <c r="Q176" t="s">
        <v>2039</v>
      </c>
      <c r="R176">
        <v>59</v>
      </c>
      <c r="S176">
        <v>59</v>
      </c>
      <c r="T176">
        <v>44</v>
      </c>
      <c r="U176">
        <v>134</v>
      </c>
      <c r="V176">
        <v>39</v>
      </c>
      <c r="W176">
        <v>20</v>
      </c>
      <c r="X176">
        <v>8</v>
      </c>
      <c r="Y176">
        <v>6650966</v>
      </c>
      <c r="Z176">
        <v>519215</v>
      </c>
      <c r="AA176">
        <v>59.995556000000001</v>
      </c>
      <c r="AB176">
        <v>-134.65555599999999</v>
      </c>
      <c r="AC176" t="s">
        <v>312</v>
      </c>
      <c r="AF176" t="s">
        <v>61</v>
      </c>
      <c r="AG176">
        <v>3</v>
      </c>
      <c r="AH176" t="s">
        <v>1183</v>
      </c>
      <c r="AI176" t="s">
        <v>1184</v>
      </c>
      <c r="AJ176" t="s">
        <v>1184</v>
      </c>
      <c r="AK176">
        <v>1049582</v>
      </c>
      <c r="AL176" t="s">
        <v>2040</v>
      </c>
      <c r="AN176">
        <v>1049582</v>
      </c>
      <c r="AO176" t="s">
        <v>276</v>
      </c>
      <c r="AP176" t="s">
        <v>276</v>
      </c>
      <c r="AQ176">
        <v>29473</v>
      </c>
      <c r="AR176" t="s">
        <v>2041</v>
      </c>
      <c r="AS176" t="s">
        <v>2041</v>
      </c>
      <c r="AT176" t="s">
        <v>2042</v>
      </c>
      <c r="AU176" t="s">
        <v>321</v>
      </c>
      <c r="AV176" t="s">
        <v>2043</v>
      </c>
      <c r="AW176">
        <v>3382.68</v>
      </c>
      <c r="AY176">
        <v>1.875</v>
      </c>
      <c r="AZ176">
        <v>1804.096</v>
      </c>
      <c r="BA176">
        <v>1.474</v>
      </c>
      <c r="BB176">
        <v>2294.898236</v>
      </c>
      <c r="BC176">
        <v>1.25</v>
      </c>
      <c r="BD176">
        <v>2706.1439999999998</v>
      </c>
      <c r="BE176" t="s">
        <v>2044</v>
      </c>
    </row>
    <row r="177" spans="1:57" x14ac:dyDescent="0.2">
      <c r="A177">
        <v>36317</v>
      </c>
      <c r="B177">
        <v>37359</v>
      </c>
      <c r="C177">
        <v>1</v>
      </c>
      <c r="D177" s="1">
        <v>43090</v>
      </c>
      <c r="E177" t="s">
        <v>75</v>
      </c>
      <c r="F177">
        <v>1521</v>
      </c>
      <c r="G177" t="s">
        <v>2045</v>
      </c>
      <c r="H177">
        <v>2018</v>
      </c>
      <c r="I177">
        <v>2017</v>
      </c>
      <c r="K177" s="1">
        <v>43455</v>
      </c>
      <c r="M177" s="1">
        <v>43090</v>
      </c>
      <c r="N177">
        <v>24</v>
      </c>
      <c r="O177" t="s">
        <v>2046</v>
      </c>
      <c r="P177" t="s">
        <v>2047</v>
      </c>
      <c r="Q177" t="s">
        <v>2048</v>
      </c>
      <c r="R177">
        <v>50</v>
      </c>
      <c r="S177">
        <v>55</v>
      </c>
      <c r="T177">
        <v>19</v>
      </c>
      <c r="U177">
        <v>121</v>
      </c>
      <c r="V177">
        <v>24</v>
      </c>
      <c r="W177">
        <v>27</v>
      </c>
      <c r="X177">
        <v>10</v>
      </c>
      <c r="Y177">
        <v>5642353</v>
      </c>
      <c r="Z177">
        <v>611930</v>
      </c>
      <c r="AA177">
        <v>50.921944000000003</v>
      </c>
      <c r="AB177">
        <v>-121.4075</v>
      </c>
      <c r="AC177" t="s">
        <v>98</v>
      </c>
      <c r="AF177" t="s">
        <v>99</v>
      </c>
      <c r="AG177">
        <v>3</v>
      </c>
      <c r="AH177" t="s">
        <v>137</v>
      </c>
      <c r="AI177" t="s">
        <v>138</v>
      </c>
      <c r="AJ177" t="s">
        <v>138</v>
      </c>
      <c r="AK177" t="s">
        <v>2049</v>
      </c>
      <c r="AL177" t="s">
        <v>2050</v>
      </c>
      <c r="AN177" t="s">
        <v>2051</v>
      </c>
      <c r="AO177" t="s">
        <v>87</v>
      </c>
      <c r="AP177" t="s">
        <v>87</v>
      </c>
      <c r="AR177" t="s">
        <v>1683</v>
      </c>
      <c r="AS177" t="s">
        <v>1683</v>
      </c>
      <c r="AT177" t="s">
        <v>289</v>
      </c>
      <c r="AU177" t="s">
        <v>110</v>
      </c>
      <c r="AV177" t="s">
        <v>2052</v>
      </c>
      <c r="AW177">
        <v>1200</v>
      </c>
      <c r="AY177">
        <v>1.9259999999999999</v>
      </c>
      <c r="AZ177">
        <v>623.05295949999902</v>
      </c>
      <c r="BA177">
        <v>1.514</v>
      </c>
      <c r="BB177">
        <v>792.6023778</v>
      </c>
      <c r="BC177">
        <v>1.284</v>
      </c>
      <c r="BD177">
        <v>934.57943929999897</v>
      </c>
      <c r="BE177" t="s">
        <v>2053</v>
      </c>
    </row>
    <row r="178" spans="1:57" x14ac:dyDescent="0.2">
      <c r="A178">
        <v>36335</v>
      </c>
      <c r="B178">
        <v>37377</v>
      </c>
      <c r="C178">
        <v>1</v>
      </c>
      <c r="D178" s="1">
        <v>43100</v>
      </c>
      <c r="E178" t="s">
        <v>998</v>
      </c>
      <c r="F178">
        <v>49370</v>
      </c>
      <c r="G178" t="s">
        <v>2054</v>
      </c>
      <c r="H178">
        <v>2018</v>
      </c>
      <c r="I178">
        <v>2017</v>
      </c>
      <c r="K178" s="1">
        <v>43465</v>
      </c>
      <c r="M178" s="1">
        <v>43100</v>
      </c>
      <c r="N178">
        <v>127</v>
      </c>
      <c r="O178" t="s">
        <v>2055</v>
      </c>
      <c r="P178" t="s">
        <v>1171</v>
      </c>
      <c r="Q178" t="s">
        <v>1172</v>
      </c>
      <c r="R178">
        <v>48</v>
      </c>
      <c r="S178">
        <v>31</v>
      </c>
      <c r="T178">
        <v>31</v>
      </c>
      <c r="U178">
        <v>124</v>
      </c>
      <c r="V178">
        <v>21</v>
      </c>
      <c r="W178">
        <v>11</v>
      </c>
      <c r="X178">
        <v>10</v>
      </c>
      <c r="Y178">
        <v>5375569</v>
      </c>
      <c r="Z178">
        <v>400098</v>
      </c>
      <c r="AA178">
        <v>48.525278</v>
      </c>
      <c r="AB178">
        <v>-124.353056</v>
      </c>
      <c r="AC178" t="s">
        <v>299</v>
      </c>
      <c r="AD178">
        <v>22</v>
      </c>
      <c r="AF178" t="s">
        <v>119</v>
      </c>
      <c r="AG178">
        <v>3</v>
      </c>
      <c r="AH178" t="s">
        <v>540</v>
      </c>
      <c r="AI178" t="s">
        <v>541</v>
      </c>
      <c r="AJ178" t="s">
        <v>541</v>
      </c>
      <c r="AK178" t="s">
        <v>2056</v>
      </c>
      <c r="AL178" t="s">
        <v>2057</v>
      </c>
      <c r="AM178" t="s">
        <v>971</v>
      </c>
      <c r="AN178" t="s">
        <v>2058</v>
      </c>
      <c r="AO178" t="s">
        <v>1011</v>
      </c>
      <c r="AP178" t="s">
        <v>1012</v>
      </c>
      <c r="AQ178" t="s">
        <v>2059</v>
      </c>
      <c r="AR178" t="s">
        <v>1152</v>
      </c>
      <c r="AS178" t="s">
        <v>1152</v>
      </c>
      <c r="AT178" t="s">
        <v>1152</v>
      </c>
      <c r="AU178" t="s">
        <v>305</v>
      </c>
      <c r="AV178" t="s">
        <v>2060</v>
      </c>
      <c r="AW178">
        <v>56260</v>
      </c>
      <c r="AY178">
        <v>1.9259999999999999</v>
      </c>
      <c r="AZ178">
        <v>29210.799579999999</v>
      </c>
      <c r="BA178">
        <v>1.514</v>
      </c>
      <c r="BB178">
        <v>37159.841480000003</v>
      </c>
      <c r="BC178">
        <v>1.284</v>
      </c>
      <c r="BD178">
        <v>43816.199379999998</v>
      </c>
      <c r="BE178" t="s">
        <v>2061</v>
      </c>
    </row>
    <row r="179" spans="1:57" x14ac:dyDescent="0.2">
      <c r="A179">
        <v>36337</v>
      </c>
      <c r="B179">
        <v>37379</v>
      </c>
      <c r="C179">
        <v>1</v>
      </c>
      <c r="D179" s="1">
        <v>43101</v>
      </c>
      <c r="E179" t="s">
        <v>113</v>
      </c>
      <c r="F179">
        <v>8609</v>
      </c>
      <c r="G179" t="s">
        <v>2062</v>
      </c>
      <c r="H179">
        <v>2018</v>
      </c>
      <c r="I179">
        <v>2017</v>
      </c>
      <c r="K179" s="1">
        <v>43466</v>
      </c>
      <c r="M179" s="1">
        <v>43101</v>
      </c>
      <c r="N179">
        <v>25</v>
      </c>
      <c r="O179" t="s">
        <v>2063</v>
      </c>
      <c r="P179" t="s">
        <v>1555</v>
      </c>
      <c r="Q179" t="s">
        <v>1357</v>
      </c>
      <c r="R179">
        <v>49</v>
      </c>
      <c r="S179">
        <v>17</v>
      </c>
      <c r="T179">
        <v>15</v>
      </c>
      <c r="U179">
        <v>117</v>
      </c>
      <c r="V179">
        <v>10</v>
      </c>
      <c r="W179">
        <v>38</v>
      </c>
      <c r="X179">
        <v>11</v>
      </c>
      <c r="Y179">
        <v>5459432</v>
      </c>
      <c r="Z179">
        <v>487112</v>
      </c>
      <c r="AA179">
        <v>49.287500000000001</v>
      </c>
      <c r="AB179">
        <v>-117.177222</v>
      </c>
      <c r="AC179" t="s">
        <v>2064</v>
      </c>
      <c r="AD179">
        <v>4</v>
      </c>
      <c r="AF179" t="s">
        <v>152</v>
      </c>
      <c r="AG179">
        <v>3</v>
      </c>
      <c r="AH179" t="s">
        <v>228</v>
      </c>
      <c r="AI179" t="s">
        <v>229</v>
      </c>
      <c r="AJ179" t="s">
        <v>229</v>
      </c>
      <c r="AK179" t="s">
        <v>2065</v>
      </c>
      <c r="AL179" t="s">
        <v>2066</v>
      </c>
      <c r="AM179" t="s">
        <v>1360</v>
      </c>
      <c r="AN179" t="s">
        <v>2067</v>
      </c>
      <c r="AO179" t="s">
        <v>125</v>
      </c>
      <c r="AP179" t="s">
        <v>126</v>
      </c>
      <c r="AQ179" t="s">
        <v>2068</v>
      </c>
      <c r="AR179" t="s">
        <v>1780</v>
      </c>
      <c r="AS179" t="s">
        <v>1780</v>
      </c>
      <c r="AT179" t="s">
        <v>1781</v>
      </c>
      <c r="AU179" t="s">
        <v>2069</v>
      </c>
      <c r="AV179" t="s">
        <v>2070</v>
      </c>
      <c r="AW179">
        <v>9298</v>
      </c>
      <c r="AY179">
        <v>1.9259999999999999</v>
      </c>
      <c r="AZ179">
        <v>4827.6220149999999</v>
      </c>
      <c r="BA179">
        <v>1.514</v>
      </c>
      <c r="BB179">
        <v>6141.3474239999996</v>
      </c>
      <c r="BC179">
        <v>1.284</v>
      </c>
      <c r="BD179">
        <v>7241.4330220000002</v>
      </c>
      <c r="BE179" t="s">
        <v>2071</v>
      </c>
    </row>
    <row r="180" spans="1:57" x14ac:dyDescent="0.2">
      <c r="A180">
        <v>36346</v>
      </c>
      <c r="B180">
        <v>37388</v>
      </c>
      <c r="C180">
        <v>1</v>
      </c>
      <c r="D180" s="1">
        <v>43103</v>
      </c>
      <c r="E180" t="s">
        <v>75</v>
      </c>
      <c r="F180">
        <v>20323</v>
      </c>
      <c r="G180" t="s">
        <v>2072</v>
      </c>
      <c r="H180">
        <v>2018</v>
      </c>
      <c r="I180">
        <v>2017</v>
      </c>
      <c r="K180" s="1">
        <v>43468</v>
      </c>
      <c r="M180" s="1">
        <v>43103</v>
      </c>
      <c r="N180">
        <v>48</v>
      </c>
      <c r="O180" t="s">
        <v>2073</v>
      </c>
      <c r="P180" t="s">
        <v>2074</v>
      </c>
      <c r="Q180" t="s">
        <v>2075</v>
      </c>
      <c r="R180">
        <v>55</v>
      </c>
      <c r="S180">
        <v>5</v>
      </c>
      <c r="T180">
        <v>0</v>
      </c>
      <c r="U180">
        <v>126</v>
      </c>
      <c r="V180">
        <v>11</v>
      </c>
      <c r="W180">
        <v>6</v>
      </c>
      <c r="X180">
        <v>9</v>
      </c>
      <c r="Y180">
        <v>6107685</v>
      </c>
      <c r="Z180">
        <v>679673</v>
      </c>
      <c r="AA180">
        <v>55.083332999999897</v>
      </c>
      <c r="AB180">
        <v>-126.185</v>
      </c>
      <c r="AC180" t="s">
        <v>2076</v>
      </c>
      <c r="AD180">
        <v>44</v>
      </c>
      <c r="AF180" t="s">
        <v>61</v>
      </c>
      <c r="AG180">
        <v>3</v>
      </c>
      <c r="AH180" t="s">
        <v>62</v>
      </c>
      <c r="AI180" t="s">
        <v>63</v>
      </c>
      <c r="AJ180" t="s">
        <v>63</v>
      </c>
      <c r="AK180" t="s">
        <v>2077</v>
      </c>
      <c r="AL180" t="s">
        <v>2078</v>
      </c>
      <c r="AM180" t="s">
        <v>874</v>
      </c>
      <c r="AN180" t="s">
        <v>2077</v>
      </c>
      <c r="AO180" t="s">
        <v>87</v>
      </c>
      <c r="AP180" t="s">
        <v>87</v>
      </c>
      <c r="AQ180" t="s">
        <v>2079</v>
      </c>
      <c r="AR180" t="s">
        <v>2080</v>
      </c>
      <c r="AS180" t="s">
        <v>2080</v>
      </c>
      <c r="AT180" t="s">
        <v>2081</v>
      </c>
      <c r="AU180" t="s">
        <v>2082</v>
      </c>
      <c r="AV180" t="s">
        <v>2083</v>
      </c>
      <c r="AW180">
        <v>14438.85</v>
      </c>
      <c r="AY180">
        <v>1.9259999999999999</v>
      </c>
      <c r="AZ180">
        <v>7496.8068540000004</v>
      </c>
      <c r="BA180">
        <v>1.514</v>
      </c>
      <c r="BB180">
        <v>9536.8890360000005</v>
      </c>
      <c r="BC180">
        <v>1.284</v>
      </c>
      <c r="BD180">
        <v>11245.210279999999</v>
      </c>
      <c r="BE180" t="s">
        <v>2084</v>
      </c>
    </row>
    <row r="181" spans="1:57" x14ac:dyDescent="0.2">
      <c r="A181">
        <v>36351</v>
      </c>
      <c r="B181">
        <v>37393</v>
      </c>
      <c r="C181">
        <v>1</v>
      </c>
      <c r="D181" s="1">
        <v>43106</v>
      </c>
      <c r="E181" t="s">
        <v>998</v>
      </c>
      <c r="F181">
        <v>3361</v>
      </c>
      <c r="G181" t="s">
        <v>2085</v>
      </c>
      <c r="H181">
        <v>2017</v>
      </c>
      <c r="I181">
        <v>2017</v>
      </c>
      <c r="K181" s="1">
        <v>43471</v>
      </c>
      <c r="M181" s="1">
        <v>43106</v>
      </c>
      <c r="N181">
        <v>35</v>
      </c>
      <c r="O181" t="s">
        <v>2086</v>
      </c>
      <c r="P181" t="s">
        <v>2087</v>
      </c>
      <c r="Q181" t="s">
        <v>2088</v>
      </c>
      <c r="R181">
        <v>50</v>
      </c>
      <c r="S181">
        <v>6</v>
      </c>
      <c r="T181">
        <v>12</v>
      </c>
      <c r="U181">
        <v>118</v>
      </c>
      <c r="V181">
        <v>28</v>
      </c>
      <c r="W181">
        <v>9</v>
      </c>
      <c r="X181">
        <v>11</v>
      </c>
      <c r="Y181">
        <v>5551157</v>
      </c>
      <c r="Z181">
        <v>394947</v>
      </c>
      <c r="AA181">
        <v>50.103332999999999</v>
      </c>
      <c r="AB181">
        <v>-118.469167</v>
      </c>
      <c r="AC181" t="s">
        <v>2089</v>
      </c>
      <c r="AF181" t="s">
        <v>99</v>
      </c>
      <c r="AG181">
        <v>3</v>
      </c>
      <c r="AH181" t="s">
        <v>1832</v>
      </c>
      <c r="AI181" t="s">
        <v>1833</v>
      </c>
      <c r="AJ181" t="s">
        <v>1833</v>
      </c>
      <c r="AK181" t="s">
        <v>2086</v>
      </c>
      <c r="AN181" t="s">
        <v>2086</v>
      </c>
      <c r="AO181" t="s">
        <v>1011</v>
      </c>
      <c r="AP181" t="s">
        <v>1012</v>
      </c>
      <c r="AR181" t="s">
        <v>2090</v>
      </c>
      <c r="AS181" t="s">
        <v>2090</v>
      </c>
      <c r="AT181" t="s">
        <v>2090</v>
      </c>
      <c r="AU181" t="s">
        <v>2091</v>
      </c>
      <c r="AV181" t="s">
        <v>2092</v>
      </c>
      <c r="AW181">
        <v>3471</v>
      </c>
      <c r="AY181">
        <v>1.875</v>
      </c>
      <c r="AZ181">
        <v>1851.2</v>
      </c>
      <c r="BA181">
        <v>1.474</v>
      </c>
      <c r="BB181">
        <v>2354.8168249999999</v>
      </c>
      <c r="BC181">
        <v>1.25</v>
      </c>
      <c r="BD181">
        <v>2776.8</v>
      </c>
      <c r="BE181" t="s">
        <v>2093</v>
      </c>
    </row>
    <row r="182" spans="1:57" x14ac:dyDescent="0.2">
      <c r="A182">
        <v>36355</v>
      </c>
      <c r="B182">
        <v>37397</v>
      </c>
      <c r="C182">
        <v>1</v>
      </c>
      <c r="D182" s="1">
        <v>43109</v>
      </c>
      <c r="E182" t="s">
        <v>75</v>
      </c>
      <c r="F182">
        <v>5163</v>
      </c>
      <c r="G182" t="s">
        <v>2094</v>
      </c>
      <c r="H182">
        <v>2018</v>
      </c>
      <c r="I182">
        <v>2017</v>
      </c>
      <c r="K182" s="1">
        <v>43474</v>
      </c>
      <c r="M182" s="1">
        <v>43109</v>
      </c>
      <c r="N182">
        <v>21</v>
      </c>
      <c r="O182" t="s">
        <v>2095</v>
      </c>
      <c r="P182" t="s">
        <v>1144</v>
      </c>
      <c r="Q182" t="s">
        <v>2096</v>
      </c>
      <c r="R182">
        <v>48</v>
      </c>
      <c r="S182">
        <v>43</v>
      </c>
      <c r="T182">
        <v>59</v>
      </c>
      <c r="U182">
        <v>124</v>
      </c>
      <c r="V182">
        <v>5</v>
      </c>
      <c r="W182">
        <v>34</v>
      </c>
      <c r="X182">
        <v>10</v>
      </c>
      <c r="Y182">
        <v>5398358</v>
      </c>
      <c r="Z182">
        <v>419646</v>
      </c>
      <c r="AA182">
        <v>48.733055999999998</v>
      </c>
      <c r="AB182">
        <v>-124.092778</v>
      </c>
      <c r="AC182" t="s">
        <v>2097</v>
      </c>
      <c r="AF182" t="s">
        <v>119</v>
      </c>
      <c r="AG182">
        <v>3</v>
      </c>
      <c r="AH182" t="s">
        <v>540</v>
      </c>
      <c r="AI182" t="s">
        <v>541</v>
      </c>
      <c r="AJ182" t="s">
        <v>541</v>
      </c>
      <c r="AK182" t="s">
        <v>2098</v>
      </c>
      <c r="AL182" t="s">
        <v>2099</v>
      </c>
      <c r="AN182" t="s">
        <v>2100</v>
      </c>
      <c r="AO182" t="s">
        <v>87</v>
      </c>
      <c r="AP182" t="s">
        <v>87</v>
      </c>
      <c r="AQ182" t="s">
        <v>2101</v>
      </c>
      <c r="AR182" t="s">
        <v>1252</v>
      </c>
      <c r="AS182" t="s">
        <v>1252</v>
      </c>
      <c r="AT182" t="s">
        <v>1252</v>
      </c>
      <c r="AU182" t="s">
        <v>2102</v>
      </c>
      <c r="AV182" t="s">
        <v>2103</v>
      </c>
      <c r="AW182">
        <v>5166.45</v>
      </c>
      <c r="AY182">
        <v>1.9259999999999999</v>
      </c>
      <c r="AZ182">
        <v>2682.4766359999999</v>
      </c>
      <c r="BA182">
        <v>1.514</v>
      </c>
      <c r="BB182">
        <v>3412.4504619999998</v>
      </c>
      <c r="BC182">
        <v>1.284</v>
      </c>
      <c r="BD182">
        <v>4023.7149530000002</v>
      </c>
      <c r="BE182" t="s">
        <v>2104</v>
      </c>
    </row>
    <row r="183" spans="1:57" x14ac:dyDescent="0.2">
      <c r="A183">
        <v>36370</v>
      </c>
      <c r="B183">
        <v>37412</v>
      </c>
      <c r="C183">
        <v>1</v>
      </c>
      <c r="D183" s="1">
        <v>43116</v>
      </c>
      <c r="E183" t="s">
        <v>55</v>
      </c>
      <c r="F183">
        <v>7446</v>
      </c>
      <c r="G183" t="s">
        <v>2105</v>
      </c>
      <c r="H183">
        <v>2018</v>
      </c>
      <c r="I183">
        <v>2017</v>
      </c>
      <c r="K183" s="1">
        <v>43481</v>
      </c>
      <c r="M183" s="1">
        <v>43116</v>
      </c>
      <c r="N183">
        <v>24</v>
      </c>
      <c r="O183" t="s">
        <v>2106</v>
      </c>
      <c r="P183" t="s">
        <v>2107</v>
      </c>
      <c r="Q183" t="s">
        <v>2108</v>
      </c>
      <c r="R183">
        <v>56</v>
      </c>
      <c r="S183">
        <v>43</v>
      </c>
      <c r="T183">
        <v>59</v>
      </c>
      <c r="U183">
        <v>130</v>
      </c>
      <c r="V183">
        <v>46</v>
      </c>
      <c r="W183">
        <v>7</v>
      </c>
      <c r="X183">
        <v>9</v>
      </c>
      <c r="Y183">
        <v>6289068</v>
      </c>
      <c r="Z183">
        <v>391799</v>
      </c>
      <c r="AA183">
        <v>56.733055999999998</v>
      </c>
      <c r="AB183">
        <v>-130.76861099999999</v>
      </c>
      <c r="AC183" t="s">
        <v>299</v>
      </c>
      <c r="AD183">
        <v>50</v>
      </c>
      <c r="AF183" t="s">
        <v>61</v>
      </c>
      <c r="AG183">
        <v>3</v>
      </c>
      <c r="AH183" t="s">
        <v>414</v>
      </c>
      <c r="AI183" t="s">
        <v>415</v>
      </c>
      <c r="AJ183" t="s">
        <v>415</v>
      </c>
      <c r="AK183">
        <v>1050843</v>
      </c>
      <c r="AL183" t="s">
        <v>2109</v>
      </c>
      <c r="AM183" t="s">
        <v>85</v>
      </c>
      <c r="AN183">
        <v>1050843</v>
      </c>
      <c r="AO183" t="s">
        <v>67</v>
      </c>
      <c r="AP183" t="s">
        <v>68</v>
      </c>
      <c r="AQ183" t="s">
        <v>2110</v>
      </c>
      <c r="AR183" t="s">
        <v>876</v>
      </c>
      <c r="AS183" t="s">
        <v>876</v>
      </c>
      <c r="AT183" t="s">
        <v>1276</v>
      </c>
      <c r="AU183" t="s">
        <v>305</v>
      </c>
      <c r="AV183" t="s">
        <v>2111</v>
      </c>
      <c r="AW183">
        <v>5932.71</v>
      </c>
      <c r="AY183">
        <v>1.9259999999999999</v>
      </c>
      <c r="AZ183">
        <v>3080.3271030000001</v>
      </c>
      <c r="BA183">
        <v>1.514</v>
      </c>
      <c r="BB183">
        <v>3918.5667109999999</v>
      </c>
      <c r="BC183">
        <v>1.284</v>
      </c>
      <c r="BD183">
        <v>4620.4906540000002</v>
      </c>
      <c r="BE183" t="s">
        <v>2112</v>
      </c>
    </row>
    <row r="184" spans="1:57" x14ac:dyDescent="0.2">
      <c r="A184">
        <v>36372</v>
      </c>
      <c r="B184">
        <v>37414</v>
      </c>
      <c r="C184">
        <v>1</v>
      </c>
      <c r="D184" s="1">
        <v>43117</v>
      </c>
      <c r="E184" t="s">
        <v>75</v>
      </c>
      <c r="F184">
        <v>3965</v>
      </c>
      <c r="G184" t="s">
        <v>2113</v>
      </c>
      <c r="H184">
        <v>2018</v>
      </c>
      <c r="I184">
        <v>2017</v>
      </c>
      <c r="K184" s="1">
        <v>43482</v>
      </c>
      <c r="M184" s="1">
        <v>43117</v>
      </c>
      <c r="N184">
        <v>31</v>
      </c>
      <c r="O184" t="s">
        <v>2114</v>
      </c>
      <c r="P184" t="s">
        <v>2115</v>
      </c>
      <c r="Q184" t="s">
        <v>2116</v>
      </c>
      <c r="R184">
        <v>50</v>
      </c>
      <c r="S184">
        <v>37</v>
      </c>
      <c r="T184">
        <v>18</v>
      </c>
      <c r="U184">
        <v>117</v>
      </c>
      <c r="V184">
        <v>21</v>
      </c>
      <c r="W184">
        <v>0</v>
      </c>
      <c r="X184">
        <v>11</v>
      </c>
      <c r="Y184">
        <v>5607813</v>
      </c>
      <c r="Z184">
        <v>475241</v>
      </c>
      <c r="AA184">
        <v>50.621666999999903</v>
      </c>
      <c r="AB184">
        <v>-117.35</v>
      </c>
      <c r="AC184" t="s">
        <v>299</v>
      </c>
      <c r="AF184" t="s">
        <v>99</v>
      </c>
      <c r="AG184">
        <v>3</v>
      </c>
      <c r="AH184" t="s">
        <v>214</v>
      </c>
      <c r="AI184" t="s">
        <v>215</v>
      </c>
      <c r="AJ184" t="s">
        <v>215</v>
      </c>
      <c r="AK184" t="s">
        <v>2117</v>
      </c>
      <c r="AL184" t="s">
        <v>2118</v>
      </c>
      <c r="AN184" t="s">
        <v>2119</v>
      </c>
      <c r="AO184" t="s">
        <v>87</v>
      </c>
      <c r="AP184" t="s">
        <v>87</v>
      </c>
      <c r="AQ184" t="s">
        <v>2120</v>
      </c>
      <c r="AR184" t="s">
        <v>345</v>
      </c>
      <c r="AS184" t="s">
        <v>2121</v>
      </c>
      <c r="AT184" t="s">
        <v>345</v>
      </c>
      <c r="AU184" t="s">
        <v>305</v>
      </c>
      <c r="AV184" t="s">
        <v>2122</v>
      </c>
      <c r="AW184">
        <v>2775.6</v>
      </c>
      <c r="AY184">
        <v>1.9259999999999999</v>
      </c>
      <c r="AZ184">
        <v>1441.1214949999901</v>
      </c>
      <c r="BA184">
        <v>1.514</v>
      </c>
      <c r="BB184">
        <v>1833.2892999999999</v>
      </c>
      <c r="BC184">
        <v>1.284</v>
      </c>
      <c r="BD184">
        <v>2161.6822429999902</v>
      </c>
      <c r="BE184" t="s">
        <v>2123</v>
      </c>
    </row>
    <row r="185" spans="1:57" x14ac:dyDescent="0.2">
      <c r="A185">
        <v>36375</v>
      </c>
      <c r="B185">
        <v>37417</v>
      </c>
      <c r="C185">
        <v>1</v>
      </c>
      <c r="D185" s="1">
        <v>43118</v>
      </c>
      <c r="E185" t="s">
        <v>267</v>
      </c>
      <c r="F185">
        <v>9396</v>
      </c>
      <c r="G185" t="s">
        <v>2124</v>
      </c>
      <c r="H185">
        <v>2018</v>
      </c>
      <c r="I185">
        <v>2017</v>
      </c>
      <c r="K185" s="1">
        <v>43483</v>
      </c>
      <c r="M185" s="1">
        <v>43118</v>
      </c>
      <c r="N185">
        <v>21</v>
      </c>
      <c r="O185" t="s">
        <v>2125</v>
      </c>
      <c r="P185" t="s">
        <v>628</v>
      </c>
      <c r="Q185" t="s">
        <v>2126</v>
      </c>
      <c r="R185">
        <v>53</v>
      </c>
      <c r="S185">
        <v>11</v>
      </c>
      <c r="T185">
        <v>26</v>
      </c>
      <c r="U185">
        <v>122</v>
      </c>
      <c r="V185">
        <v>44</v>
      </c>
      <c r="W185">
        <v>18</v>
      </c>
      <c r="X185">
        <v>10</v>
      </c>
      <c r="Y185">
        <v>5893506</v>
      </c>
      <c r="Z185">
        <v>517492</v>
      </c>
      <c r="AA185">
        <v>53.190556000000001</v>
      </c>
      <c r="AB185">
        <v>-122.738333</v>
      </c>
      <c r="AC185" t="s">
        <v>185</v>
      </c>
      <c r="AF185" t="s">
        <v>99</v>
      </c>
      <c r="AG185">
        <v>4</v>
      </c>
      <c r="AH185" t="s">
        <v>313</v>
      </c>
      <c r="AI185" t="s">
        <v>314</v>
      </c>
      <c r="AJ185" t="s">
        <v>314</v>
      </c>
      <c r="AK185" t="s">
        <v>2127</v>
      </c>
      <c r="AL185" t="s">
        <v>2128</v>
      </c>
      <c r="AN185" t="s">
        <v>2127</v>
      </c>
      <c r="AO185" t="s">
        <v>276</v>
      </c>
      <c r="AP185" t="s">
        <v>276</v>
      </c>
      <c r="AQ185" t="s">
        <v>2129</v>
      </c>
      <c r="AR185" t="s">
        <v>2130</v>
      </c>
      <c r="AS185" t="s">
        <v>2130</v>
      </c>
      <c r="AT185" t="s">
        <v>2130</v>
      </c>
      <c r="AU185" t="s">
        <v>193</v>
      </c>
      <c r="AV185" t="s">
        <v>2131</v>
      </c>
      <c r="AW185">
        <v>10703.7</v>
      </c>
      <c r="AY185">
        <v>1.9259999999999999</v>
      </c>
      <c r="AZ185">
        <v>5557.4766360000003</v>
      </c>
      <c r="BA185">
        <v>1.514</v>
      </c>
      <c r="BB185">
        <v>7069.8150589999996</v>
      </c>
      <c r="BC185">
        <v>1.284</v>
      </c>
      <c r="BD185">
        <v>8336.2149530000006</v>
      </c>
      <c r="BE185" t="s">
        <v>2132</v>
      </c>
    </row>
    <row r="186" spans="1:57" x14ac:dyDescent="0.2">
      <c r="A186">
        <v>36385</v>
      </c>
      <c r="B186">
        <v>37428</v>
      </c>
      <c r="C186">
        <v>1</v>
      </c>
      <c r="D186" s="1">
        <v>43159</v>
      </c>
      <c r="E186" t="s">
        <v>55</v>
      </c>
      <c r="F186">
        <v>18164</v>
      </c>
      <c r="G186" t="s">
        <v>2133</v>
      </c>
      <c r="H186">
        <v>2018</v>
      </c>
      <c r="I186">
        <v>2017</v>
      </c>
      <c r="K186" s="1">
        <v>43524</v>
      </c>
      <c r="M186" s="1">
        <v>43159</v>
      </c>
      <c r="N186">
        <v>40</v>
      </c>
      <c r="O186" t="s">
        <v>2134</v>
      </c>
      <c r="P186" t="s">
        <v>2135</v>
      </c>
      <c r="Q186" t="s">
        <v>2136</v>
      </c>
      <c r="R186">
        <v>52</v>
      </c>
      <c r="S186">
        <v>0</v>
      </c>
      <c r="T186">
        <v>0</v>
      </c>
      <c r="U186">
        <v>120</v>
      </c>
      <c r="V186">
        <v>18</v>
      </c>
      <c r="W186">
        <v>22</v>
      </c>
      <c r="X186">
        <v>10</v>
      </c>
      <c r="Y186">
        <v>5764457</v>
      </c>
      <c r="Z186">
        <v>684929</v>
      </c>
      <c r="AA186">
        <v>52</v>
      </c>
      <c r="AB186">
        <v>-120.306111</v>
      </c>
      <c r="AC186" t="s">
        <v>2137</v>
      </c>
      <c r="AF186" t="s">
        <v>202</v>
      </c>
      <c r="AG186">
        <v>3</v>
      </c>
      <c r="AH186" t="s">
        <v>2138</v>
      </c>
      <c r="AI186" t="s">
        <v>2139</v>
      </c>
      <c r="AJ186" t="s">
        <v>2140</v>
      </c>
      <c r="AK186" t="s">
        <v>2141</v>
      </c>
      <c r="AL186" t="s">
        <v>2142</v>
      </c>
      <c r="AN186" t="s">
        <v>2143</v>
      </c>
      <c r="AO186" t="s">
        <v>67</v>
      </c>
      <c r="AP186" t="s">
        <v>68</v>
      </c>
      <c r="AQ186" t="s">
        <v>2144</v>
      </c>
      <c r="AR186" t="s">
        <v>2145</v>
      </c>
      <c r="AS186" t="s">
        <v>2145</v>
      </c>
      <c r="AT186" t="s">
        <v>2146</v>
      </c>
      <c r="AU186" t="s">
        <v>2147</v>
      </c>
      <c r="AV186" t="s">
        <v>2148</v>
      </c>
      <c r="AW186">
        <v>16713.89</v>
      </c>
      <c r="AY186">
        <v>1.9259999999999999</v>
      </c>
      <c r="AZ186">
        <v>8678.0321910000002</v>
      </c>
      <c r="BA186">
        <v>1.514</v>
      </c>
      <c r="BB186">
        <v>11039.55746</v>
      </c>
      <c r="BC186">
        <v>1.284</v>
      </c>
      <c r="BD186">
        <v>13017.048290000001</v>
      </c>
      <c r="BE186" t="s">
        <v>2149</v>
      </c>
    </row>
    <row r="187" spans="1:57" x14ac:dyDescent="0.2">
      <c r="A187">
        <v>36387</v>
      </c>
      <c r="B187">
        <v>37430</v>
      </c>
      <c r="C187">
        <v>1</v>
      </c>
      <c r="D187" s="1">
        <v>43145</v>
      </c>
      <c r="E187" t="s">
        <v>484</v>
      </c>
      <c r="F187">
        <v>19985</v>
      </c>
      <c r="G187" t="s">
        <v>2150</v>
      </c>
      <c r="H187">
        <v>2018</v>
      </c>
      <c r="I187">
        <v>2017</v>
      </c>
      <c r="K187" s="1">
        <v>43510</v>
      </c>
      <c r="M187" s="1">
        <v>43145</v>
      </c>
      <c r="N187">
        <v>20</v>
      </c>
      <c r="O187" t="s">
        <v>2151</v>
      </c>
      <c r="P187" t="s">
        <v>2152</v>
      </c>
      <c r="Q187" t="s">
        <v>2153</v>
      </c>
      <c r="R187">
        <v>54</v>
      </c>
      <c r="S187">
        <v>26</v>
      </c>
      <c r="T187">
        <v>53</v>
      </c>
      <c r="U187">
        <v>126</v>
      </c>
      <c r="V187">
        <v>24</v>
      </c>
      <c r="W187">
        <v>0</v>
      </c>
      <c r="X187">
        <v>9</v>
      </c>
      <c r="Y187">
        <v>6036487</v>
      </c>
      <c r="Z187">
        <v>668575</v>
      </c>
      <c r="AA187">
        <v>54.448056000000001</v>
      </c>
      <c r="AB187">
        <v>-126.4</v>
      </c>
      <c r="AC187" t="s">
        <v>1236</v>
      </c>
      <c r="AD187">
        <v>43</v>
      </c>
      <c r="AF187" t="s">
        <v>61</v>
      </c>
      <c r="AG187">
        <v>3</v>
      </c>
      <c r="AH187" t="s">
        <v>62</v>
      </c>
      <c r="AI187" t="s">
        <v>63</v>
      </c>
      <c r="AJ187" t="s">
        <v>63</v>
      </c>
      <c r="AK187" t="s">
        <v>2154</v>
      </c>
      <c r="AL187" t="s">
        <v>2155</v>
      </c>
      <c r="AM187" t="s">
        <v>1109</v>
      </c>
      <c r="AN187" t="s">
        <v>2154</v>
      </c>
      <c r="AO187" t="s">
        <v>491</v>
      </c>
      <c r="AP187" t="s">
        <v>492</v>
      </c>
      <c r="AQ187" t="s">
        <v>2156</v>
      </c>
      <c r="AR187" t="s">
        <v>2157</v>
      </c>
      <c r="AS187" t="s">
        <v>2157</v>
      </c>
      <c r="AT187" t="s">
        <v>2157</v>
      </c>
      <c r="AU187" t="s">
        <v>1243</v>
      </c>
      <c r="AV187" t="s">
        <v>2158</v>
      </c>
      <c r="AW187">
        <v>15182</v>
      </c>
      <c r="AY187">
        <v>1.9259999999999999</v>
      </c>
      <c r="AZ187">
        <v>7882.658359</v>
      </c>
      <c r="BA187">
        <v>1.514</v>
      </c>
      <c r="BB187">
        <v>10027.74108</v>
      </c>
      <c r="BC187">
        <v>1.284</v>
      </c>
      <c r="BD187">
        <v>11823.98754</v>
      </c>
      <c r="BE187" t="s">
        <v>2159</v>
      </c>
    </row>
    <row r="188" spans="1:57" x14ac:dyDescent="0.2">
      <c r="A188">
        <v>36388</v>
      </c>
      <c r="B188">
        <v>37431</v>
      </c>
      <c r="C188">
        <v>1</v>
      </c>
      <c r="D188" s="1">
        <v>43145</v>
      </c>
      <c r="E188" t="s">
        <v>484</v>
      </c>
      <c r="F188">
        <v>22285</v>
      </c>
      <c r="G188" t="s">
        <v>2160</v>
      </c>
      <c r="H188">
        <v>2018</v>
      </c>
      <c r="I188">
        <v>2017</v>
      </c>
      <c r="K188" s="1">
        <v>43510</v>
      </c>
      <c r="M188" s="1">
        <v>43145</v>
      </c>
      <c r="N188">
        <v>21</v>
      </c>
      <c r="O188" t="s">
        <v>2161</v>
      </c>
      <c r="P188" t="s">
        <v>2162</v>
      </c>
      <c r="Q188" t="s">
        <v>2163</v>
      </c>
      <c r="R188">
        <v>54</v>
      </c>
      <c r="S188">
        <v>57</v>
      </c>
      <c r="T188">
        <v>26</v>
      </c>
      <c r="U188">
        <v>128</v>
      </c>
      <c r="V188">
        <v>53</v>
      </c>
      <c r="W188">
        <v>37</v>
      </c>
      <c r="X188">
        <v>9</v>
      </c>
      <c r="Y188">
        <v>6090036</v>
      </c>
      <c r="Z188">
        <v>506813</v>
      </c>
      <c r="AA188">
        <v>54.957221999999902</v>
      </c>
      <c r="AB188">
        <v>-128.89361099999999</v>
      </c>
      <c r="AC188" t="s">
        <v>1236</v>
      </c>
      <c r="AF188" t="s">
        <v>61</v>
      </c>
      <c r="AG188">
        <v>3</v>
      </c>
      <c r="AH188" t="s">
        <v>81</v>
      </c>
      <c r="AI188" t="s">
        <v>82</v>
      </c>
      <c r="AJ188" t="s">
        <v>82</v>
      </c>
      <c r="AK188">
        <v>508169</v>
      </c>
      <c r="AL188" t="s">
        <v>2164</v>
      </c>
      <c r="AN188">
        <v>508169</v>
      </c>
      <c r="AO188" t="s">
        <v>491</v>
      </c>
      <c r="AP188" t="s">
        <v>492</v>
      </c>
      <c r="AQ188" t="s">
        <v>2165</v>
      </c>
      <c r="AR188" t="s">
        <v>2157</v>
      </c>
      <c r="AS188" t="s">
        <v>2157</v>
      </c>
      <c r="AT188" t="s">
        <v>2157</v>
      </c>
      <c r="AU188" t="s">
        <v>1243</v>
      </c>
      <c r="AV188" t="s">
        <v>2166</v>
      </c>
      <c r="AW188">
        <v>15764.38</v>
      </c>
      <c r="AY188">
        <v>1.9259999999999999</v>
      </c>
      <c r="AZ188">
        <v>8185.0363450000004</v>
      </c>
      <c r="BA188">
        <v>1.514</v>
      </c>
      <c r="BB188">
        <v>10412.40423</v>
      </c>
      <c r="BC188">
        <v>1.284</v>
      </c>
      <c r="BD188">
        <v>12277.55452</v>
      </c>
      <c r="BE188" t="s">
        <v>2167</v>
      </c>
    </row>
    <row r="189" spans="1:57" x14ac:dyDescent="0.2">
      <c r="A189">
        <v>36397</v>
      </c>
      <c r="B189">
        <v>37440</v>
      </c>
      <c r="C189">
        <v>1</v>
      </c>
      <c r="D189" s="1">
        <v>43136</v>
      </c>
      <c r="E189" t="s">
        <v>75</v>
      </c>
      <c r="F189">
        <v>2675</v>
      </c>
      <c r="G189" t="s">
        <v>2168</v>
      </c>
      <c r="H189">
        <v>2018</v>
      </c>
      <c r="I189">
        <v>2017</v>
      </c>
      <c r="K189" s="1">
        <v>43501</v>
      </c>
      <c r="M189" s="1">
        <v>43136</v>
      </c>
      <c r="N189">
        <v>38</v>
      </c>
      <c r="O189" t="s">
        <v>2169</v>
      </c>
      <c r="P189" t="s">
        <v>2170</v>
      </c>
      <c r="Q189" t="s">
        <v>2171</v>
      </c>
      <c r="R189">
        <v>53</v>
      </c>
      <c r="S189">
        <v>46</v>
      </c>
      <c r="T189">
        <v>8</v>
      </c>
      <c r="U189">
        <v>124</v>
      </c>
      <c r="V189">
        <v>51</v>
      </c>
      <c r="W189">
        <v>18</v>
      </c>
      <c r="X189">
        <v>10</v>
      </c>
      <c r="Y189">
        <v>5959405</v>
      </c>
      <c r="Z189">
        <v>377740</v>
      </c>
      <c r="AA189">
        <v>53.768889000000001</v>
      </c>
      <c r="AB189">
        <v>-124.855</v>
      </c>
      <c r="AC189" t="s">
        <v>299</v>
      </c>
      <c r="AF189" t="s">
        <v>202</v>
      </c>
      <c r="AG189">
        <v>3</v>
      </c>
      <c r="AH189" t="s">
        <v>62</v>
      </c>
      <c r="AI189" t="s">
        <v>63</v>
      </c>
      <c r="AJ189" t="s">
        <v>63</v>
      </c>
      <c r="AK189">
        <v>1049816</v>
      </c>
      <c r="AL189" t="s">
        <v>2172</v>
      </c>
      <c r="AN189">
        <v>1049816</v>
      </c>
      <c r="AO189" t="s">
        <v>87</v>
      </c>
      <c r="AP189" t="s">
        <v>87</v>
      </c>
      <c r="AQ189">
        <v>32691</v>
      </c>
      <c r="AR189" t="s">
        <v>206</v>
      </c>
      <c r="AS189" t="s">
        <v>206</v>
      </c>
      <c r="AT189" t="s">
        <v>206</v>
      </c>
      <c r="AU189" t="s">
        <v>305</v>
      </c>
      <c r="AV189" t="s">
        <v>2173</v>
      </c>
      <c r="AW189">
        <v>5061.83</v>
      </c>
      <c r="AY189">
        <v>1.9259999999999999</v>
      </c>
      <c r="AZ189">
        <v>2628.156802</v>
      </c>
      <c r="BA189">
        <v>1.514</v>
      </c>
      <c r="BB189">
        <v>3343.3487449999998</v>
      </c>
      <c r="BC189">
        <v>1.284</v>
      </c>
      <c r="BD189">
        <v>3942.2352019999998</v>
      </c>
      <c r="BE189" t="s">
        <v>2174</v>
      </c>
    </row>
    <row r="190" spans="1:57" x14ac:dyDescent="0.2">
      <c r="A190">
        <v>36398</v>
      </c>
      <c r="B190">
        <v>37441</v>
      </c>
      <c r="C190">
        <v>1</v>
      </c>
      <c r="D190" s="1">
        <v>43136</v>
      </c>
      <c r="E190" t="s">
        <v>55</v>
      </c>
      <c r="F190">
        <v>2674</v>
      </c>
      <c r="G190" t="s">
        <v>2175</v>
      </c>
      <c r="H190">
        <v>2018</v>
      </c>
      <c r="I190">
        <v>2017</v>
      </c>
      <c r="K190" s="1">
        <v>43501</v>
      </c>
      <c r="M190" s="1">
        <v>43136</v>
      </c>
      <c r="N190">
        <v>37</v>
      </c>
      <c r="O190" t="s">
        <v>2176</v>
      </c>
      <c r="P190" t="s">
        <v>2170</v>
      </c>
      <c r="Q190" t="s">
        <v>2177</v>
      </c>
      <c r="R190">
        <v>53</v>
      </c>
      <c r="S190">
        <v>47</v>
      </c>
      <c r="T190">
        <v>22</v>
      </c>
      <c r="U190">
        <v>124</v>
      </c>
      <c r="V190">
        <v>46</v>
      </c>
      <c r="W190">
        <v>2</v>
      </c>
      <c r="X190">
        <v>10</v>
      </c>
      <c r="Y190">
        <v>5961540</v>
      </c>
      <c r="Z190">
        <v>383590</v>
      </c>
      <c r="AA190">
        <v>53.789443999999897</v>
      </c>
      <c r="AB190">
        <v>-124.767222</v>
      </c>
      <c r="AC190" t="s">
        <v>185</v>
      </c>
      <c r="AF190" t="s">
        <v>202</v>
      </c>
      <c r="AG190">
        <v>3</v>
      </c>
      <c r="AH190" t="s">
        <v>62</v>
      </c>
      <c r="AI190" t="s">
        <v>63</v>
      </c>
      <c r="AJ190" t="s">
        <v>63</v>
      </c>
      <c r="AK190">
        <v>1049819</v>
      </c>
      <c r="AL190" t="s">
        <v>2178</v>
      </c>
      <c r="AN190">
        <v>1049819</v>
      </c>
      <c r="AO190" t="s">
        <v>67</v>
      </c>
      <c r="AP190" t="s">
        <v>68</v>
      </c>
      <c r="AQ190" t="s">
        <v>2179</v>
      </c>
      <c r="AR190" t="s">
        <v>206</v>
      </c>
      <c r="AS190" t="s">
        <v>206</v>
      </c>
      <c r="AT190" t="s">
        <v>206</v>
      </c>
      <c r="AU190" t="s">
        <v>193</v>
      </c>
      <c r="AV190" t="s">
        <v>2180</v>
      </c>
      <c r="AW190">
        <v>6652.51</v>
      </c>
      <c r="AY190">
        <v>1.9259999999999999</v>
      </c>
      <c r="AZ190">
        <v>3454.0550359999902</v>
      </c>
      <c r="BA190">
        <v>1.514</v>
      </c>
      <c r="BB190">
        <v>4393.9960369999999</v>
      </c>
      <c r="BC190">
        <v>1.284</v>
      </c>
      <c r="BD190">
        <v>5181.082555</v>
      </c>
      <c r="BE190" t="s">
        <v>2181</v>
      </c>
    </row>
    <row r="191" spans="1:57" x14ac:dyDescent="0.2">
      <c r="A191">
        <v>36402</v>
      </c>
      <c r="B191">
        <v>37445</v>
      </c>
      <c r="C191">
        <v>1</v>
      </c>
      <c r="D191" s="1">
        <v>43137</v>
      </c>
      <c r="E191" t="s">
        <v>75</v>
      </c>
      <c r="F191">
        <v>6423</v>
      </c>
      <c r="G191" t="s">
        <v>2182</v>
      </c>
      <c r="H191">
        <v>2018</v>
      </c>
      <c r="I191">
        <v>2017</v>
      </c>
      <c r="K191" s="1">
        <v>43502</v>
      </c>
      <c r="M191" s="1">
        <v>43137</v>
      </c>
      <c r="N191">
        <v>57</v>
      </c>
      <c r="O191" t="s">
        <v>2183</v>
      </c>
      <c r="P191" t="s">
        <v>2184</v>
      </c>
      <c r="Q191" t="s">
        <v>2185</v>
      </c>
      <c r="R191">
        <v>56</v>
      </c>
      <c r="S191">
        <v>31</v>
      </c>
      <c r="T191">
        <v>43</v>
      </c>
      <c r="U191">
        <v>126</v>
      </c>
      <c r="V191">
        <v>15</v>
      </c>
      <c r="W191">
        <v>8</v>
      </c>
      <c r="X191">
        <v>9</v>
      </c>
      <c r="Y191">
        <v>6268300</v>
      </c>
      <c r="Z191">
        <v>669000</v>
      </c>
      <c r="AA191">
        <v>56.528610999999998</v>
      </c>
      <c r="AB191">
        <v>-126.252222</v>
      </c>
      <c r="AC191" t="s">
        <v>299</v>
      </c>
      <c r="AF191" t="s">
        <v>202</v>
      </c>
      <c r="AG191">
        <v>3</v>
      </c>
      <c r="AH191" t="s">
        <v>62</v>
      </c>
      <c r="AI191" t="s">
        <v>63</v>
      </c>
      <c r="AJ191" t="s">
        <v>63</v>
      </c>
      <c r="AK191">
        <v>1049872</v>
      </c>
      <c r="AL191" t="s">
        <v>2186</v>
      </c>
      <c r="AN191">
        <v>1049872</v>
      </c>
      <c r="AO191" t="s">
        <v>87</v>
      </c>
      <c r="AP191" t="s">
        <v>87</v>
      </c>
      <c r="AQ191" t="s">
        <v>2187</v>
      </c>
      <c r="AR191" t="s">
        <v>206</v>
      </c>
      <c r="AS191" t="s">
        <v>206</v>
      </c>
      <c r="AU191" t="s">
        <v>305</v>
      </c>
      <c r="AV191" t="s">
        <v>2188</v>
      </c>
      <c r="AW191">
        <v>6878.59</v>
      </c>
      <c r="AY191">
        <v>1.9259999999999999</v>
      </c>
      <c r="AZ191">
        <v>3571.4382139999998</v>
      </c>
      <c r="BA191">
        <v>1.514</v>
      </c>
      <c r="BB191">
        <v>4543.3223250000001</v>
      </c>
      <c r="BC191">
        <v>1.284</v>
      </c>
      <c r="BD191">
        <v>5357.1573209999997</v>
      </c>
      <c r="BE191" t="s">
        <v>2189</v>
      </c>
    </row>
    <row r="192" spans="1:57" x14ac:dyDescent="0.2">
      <c r="A192">
        <v>36404</v>
      </c>
      <c r="B192">
        <v>37447</v>
      </c>
      <c r="C192">
        <v>1</v>
      </c>
      <c r="D192" s="1">
        <v>43138</v>
      </c>
      <c r="E192" t="s">
        <v>55</v>
      </c>
      <c r="F192">
        <v>5513</v>
      </c>
      <c r="G192" t="s">
        <v>2190</v>
      </c>
      <c r="H192">
        <v>2018</v>
      </c>
      <c r="I192">
        <v>2017</v>
      </c>
      <c r="K192" s="1">
        <v>43503</v>
      </c>
      <c r="M192" s="1">
        <v>43138</v>
      </c>
      <c r="N192">
        <v>39</v>
      </c>
      <c r="O192" t="s">
        <v>2191</v>
      </c>
      <c r="P192" t="s">
        <v>2192</v>
      </c>
      <c r="Q192" t="s">
        <v>2193</v>
      </c>
      <c r="R192">
        <v>49</v>
      </c>
      <c r="S192">
        <v>32</v>
      </c>
      <c r="T192">
        <v>38</v>
      </c>
      <c r="U192">
        <v>120</v>
      </c>
      <c r="V192">
        <v>53</v>
      </c>
      <c r="W192">
        <v>59</v>
      </c>
      <c r="X192">
        <v>10</v>
      </c>
      <c r="Y192">
        <v>5490042</v>
      </c>
      <c r="Z192">
        <v>651935</v>
      </c>
      <c r="AA192">
        <v>49.543889</v>
      </c>
      <c r="AB192">
        <v>-120.899722</v>
      </c>
      <c r="AC192" t="s">
        <v>2194</v>
      </c>
      <c r="AD192">
        <v>12</v>
      </c>
      <c r="AF192" t="s">
        <v>99</v>
      </c>
      <c r="AG192">
        <v>3</v>
      </c>
      <c r="AH192" t="s">
        <v>2020</v>
      </c>
      <c r="AI192" t="s">
        <v>2021</v>
      </c>
      <c r="AJ192" t="s">
        <v>2021</v>
      </c>
      <c r="AK192" t="s">
        <v>2195</v>
      </c>
      <c r="AL192" t="s">
        <v>2196</v>
      </c>
      <c r="AM192" t="s">
        <v>1335</v>
      </c>
      <c r="AN192" t="s">
        <v>2197</v>
      </c>
      <c r="AO192" t="s">
        <v>67</v>
      </c>
      <c r="AP192" t="s">
        <v>68</v>
      </c>
      <c r="AQ192" t="s">
        <v>2198</v>
      </c>
      <c r="AR192" t="s">
        <v>901</v>
      </c>
      <c r="AS192" t="s">
        <v>901</v>
      </c>
      <c r="AT192" t="s">
        <v>901</v>
      </c>
      <c r="AU192" t="s">
        <v>2199</v>
      </c>
      <c r="AV192" t="s">
        <v>2200</v>
      </c>
      <c r="AW192">
        <v>6505.69</v>
      </c>
      <c r="AY192">
        <v>1.9259999999999999</v>
      </c>
      <c r="AZ192">
        <v>3377.8245069999998</v>
      </c>
      <c r="BA192">
        <v>1.514</v>
      </c>
      <c r="BB192">
        <v>4297.0211360000003</v>
      </c>
      <c r="BC192">
        <v>1.284</v>
      </c>
      <c r="BD192">
        <v>5066.7367599999998</v>
      </c>
      <c r="BE192" t="s">
        <v>2201</v>
      </c>
    </row>
    <row r="193" spans="1:57" x14ac:dyDescent="0.2">
      <c r="A193">
        <v>36407</v>
      </c>
      <c r="B193">
        <v>37450</v>
      </c>
      <c r="C193">
        <v>1</v>
      </c>
      <c r="D193" s="1">
        <v>43138</v>
      </c>
      <c r="E193" t="s">
        <v>75</v>
      </c>
      <c r="F193">
        <v>904</v>
      </c>
      <c r="G193" t="s">
        <v>2202</v>
      </c>
      <c r="H193">
        <v>2018</v>
      </c>
      <c r="I193">
        <v>2017</v>
      </c>
      <c r="K193" s="1">
        <v>43503</v>
      </c>
      <c r="M193" s="1">
        <v>43138</v>
      </c>
      <c r="N193">
        <v>16</v>
      </c>
      <c r="O193" t="s">
        <v>2203</v>
      </c>
      <c r="P193" t="s">
        <v>714</v>
      </c>
      <c r="Q193" t="s">
        <v>715</v>
      </c>
      <c r="R193">
        <v>51</v>
      </c>
      <c r="S193">
        <v>15</v>
      </c>
      <c r="T193">
        <v>59</v>
      </c>
      <c r="U193">
        <v>116</v>
      </c>
      <c r="V193">
        <v>43</v>
      </c>
      <c r="W193">
        <v>38</v>
      </c>
      <c r="X193">
        <v>11</v>
      </c>
      <c r="Y193">
        <v>5679484</v>
      </c>
      <c r="Z193">
        <v>519031</v>
      </c>
      <c r="AA193">
        <v>51.266388999999997</v>
      </c>
      <c r="AB193">
        <v>-116.727222</v>
      </c>
      <c r="AC193" t="s">
        <v>2204</v>
      </c>
      <c r="AF193" t="s">
        <v>152</v>
      </c>
      <c r="AG193">
        <v>4</v>
      </c>
      <c r="AH193" t="s">
        <v>153</v>
      </c>
      <c r="AI193" t="s">
        <v>154</v>
      </c>
      <c r="AJ193" t="s">
        <v>154</v>
      </c>
      <c r="AK193">
        <v>1053083</v>
      </c>
      <c r="AN193">
        <v>1053083</v>
      </c>
      <c r="AO193" t="s">
        <v>87</v>
      </c>
      <c r="AP193" t="s">
        <v>87</v>
      </c>
      <c r="AQ193" t="s">
        <v>2205</v>
      </c>
      <c r="AR193" t="s">
        <v>718</v>
      </c>
      <c r="AS193" t="s">
        <v>718</v>
      </c>
      <c r="AT193" t="s">
        <v>718</v>
      </c>
      <c r="AU193" t="s">
        <v>2206</v>
      </c>
      <c r="AV193" t="s">
        <v>2207</v>
      </c>
      <c r="AW193">
        <v>908.07</v>
      </c>
      <c r="AY193">
        <v>1.9259999999999999</v>
      </c>
      <c r="AZ193">
        <v>471.47975079999998</v>
      </c>
      <c r="BA193">
        <v>1.514</v>
      </c>
      <c r="BB193">
        <v>599.78203429999996</v>
      </c>
      <c r="BC193">
        <v>1.284</v>
      </c>
      <c r="BD193">
        <v>707.21962619999999</v>
      </c>
      <c r="BE193" t="s">
        <v>2208</v>
      </c>
    </row>
    <row r="194" spans="1:57" x14ac:dyDescent="0.2">
      <c r="A194">
        <v>36415</v>
      </c>
      <c r="B194">
        <v>37458</v>
      </c>
      <c r="C194">
        <v>1</v>
      </c>
      <c r="D194" s="1">
        <v>43141</v>
      </c>
      <c r="E194" t="s">
        <v>55</v>
      </c>
      <c r="F194">
        <v>16864</v>
      </c>
      <c r="G194" t="s">
        <v>2209</v>
      </c>
      <c r="H194">
        <v>2018</v>
      </c>
      <c r="I194">
        <v>2017</v>
      </c>
      <c r="K194" s="1">
        <v>43506</v>
      </c>
      <c r="M194" s="1">
        <v>43141</v>
      </c>
      <c r="N194">
        <v>74</v>
      </c>
      <c r="O194" t="s">
        <v>2210</v>
      </c>
      <c r="P194" t="s">
        <v>725</v>
      </c>
      <c r="Q194" t="s">
        <v>726</v>
      </c>
      <c r="R194">
        <v>58</v>
      </c>
      <c r="S194">
        <v>45</v>
      </c>
      <c r="T194">
        <v>19</v>
      </c>
      <c r="U194">
        <v>130</v>
      </c>
      <c r="V194">
        <v>4</v>
      </c>
      <c r="W194">
        <v>6</v>
      </c>
      <c r="X194">
        <v>9</v>
      </c>
      <c r="Y194">
        <v>6513295</v>
      </c>
      <c r="Z194">
        <v>438188</v>
      </c>
      <c r="AA194">
        <v>58.755277999999997</v>
      </c>
      <c r="AB194">
        <v>-130.068333</v>
      </c>
      <c r="AC194" t="s">
        <v>727</v>
      </c>
      <c r="AF194" t="s">
        <v>61</v>
      </c>
      <c r="AG194">
        <v>3</v>
      </c>
      <c r="AH194" t="s">
        <v>414</v>
      </c>
      <c r="AI194" t="s">
        <v>415</v>
      </c>
      <c r="AJ194" t="s">
        <v>415</v>
      </c>
      <c r="AK194">
        <v>1047108</v>
      </c>
      <c r="AN194">
        <v>1047108</v>
      </c>
      <c r="AO194" t="s">
        <v>67</v>
      </c>
      <c r="AP194" t="s">
        <v>68</v>
      </c>
      <c r="AQ194" t="s">
        <v>2211</v>
      </c>
      <c r="AR194" t="s">
        <v>734</v>
      </c>
      <c r="AS194" t="s">
        <v>734</v>
      </c>
      <c r="AT194" t="s">
        <v>2212</v>
      </c>
      <c r="AU194" t="s">
        <v>736</v>
      </c>
      <c r="AV194" t="s">
        <v>2213</v>
      </c>
      <c r="AW194">
        <v>17106.79</v>
      </c>
      <c r="AY194">
        <v>1.9259999999999999</v>
      </c>
      <c r="AZ194">
        <v>8882.0301139999992</v>
      </c>
      <c r="BA194">
        <v>1.514</v>
      </c>
      <c r="BB194">
        <v>11299.06869</v>
      </c>
      <c r="BC194">
        <v>1.284</v>
      </c>
      <c r="BD194">
        <v>13323.045169999999</v>
      </c>
      <c r="BE194" t="s">
        <v>2214</v>
      </c>
    </row>
    <row r="195" spans="1:57" x14ac:dyDescent="0.2">
      <c r="A195">
        <v>36426</v>
      </c>
      <c r="B195">
        <v>37470</v>
      </c>
      <c r="C195">
        <v>1</v>
      </c>
      <c r="D195" s="1">
        <v>43147</v>
      </c>
      <c r="E195" t="s">
        <v>75</v>
      </c>
      <c r="F195">
        <v>1262</v>
      </c>
      <c r="G195" t="s">
        <v>2215</v>
      </c>
      <c r="H195">
        <v>2018</v>
      </c>
      <c r="I195">
        <v>2017</v>
      </c>
      <c r="K195" s="1">
        <v>43512</v>
      </c>
      <c r="M195" s="1">
        <v>43147</v>
      </c>
      <c r="N195">
        <v>29</v>
      </c>
      <c r="O195" t="s">
        <v>2216</v>
      </c>
      <c r="P195" t="s">
        <v>1555</v>
      </c>
      <c r="Q195" t="s">
        <v>1556</v>
      </c>
      <c r="R195">
        <v>49</v>
      </c>
      <c r="S195">
        <v>21</v>
      </c>
      <c r="T195">
        <v>36</v>
      </c>
      <c r="U195">
        <v>117</v>
      </c>
      <c r="V195">
        <v>11</v>
      </c>
      <c r="W195">
        <v>0</v>
      </c>
      <c r="X195">
        <v>11</v>
      </c>
      <c r="Y195">
        <v>5467493</v>
      </c>
      <c r="Z195">
        <v>486687</v>
      </c>
      <c r="AA195">
        <v>49.36</v>
      </c>
      <c r="AB195">
        <v>-117.183333</v>
      </c>
      <c r="AC195" t="s">
        <v>299</v>
      </c>
      <c r="AD195">
        <v>4</v>
      </c>
      <c r="AF195" t="s">
        <v>152</v>
      </c>
      <c r="AG195">
        <v>3</v>
      </c>
      <c r="AH195" t="s">
        <v>228</v>
      </c>
      <c r="AI195" t="s">
        <v>229</v>
      </c>
      <c r="AJ195" t="s">
        <v>229</v>
      </c>
      <c r="AK195">
        <v>1050097</v>
      </c>
      <c r="AL195" t="s">
        <v>2217</v>
      </c>
      <c r="AM195" t="s">
        <v>1360</v>
      </c>
      <c r="AN195">
        <v>1050097</v>
      </c>
      <c r="AO195" t="s">
        <v>87</v>
      </c>
      <c r="AP195" t="s">
        <v>87</v>
      </c>
      <c r="AR195" t="s">
        <v>2218</v>
      </c>
      <c r="AS195" t="s">
        <v>2218</v>
      </c>
      <c r="AT195" t="s">
        <v>2218</v>
      </c>
      <c r="AU195" t="s">
        <v>305</v>
      </c>
      <c r="AV195" t="s">
        <v>2219</v>
      </c>
      <c r="AW195">
        <v>1664.85</v>
      </c>
      <c r="AY195">
        <v>1.9259999999999999</v>
      </c>
      <c r="AZ195">
        <v>864.40809969999998</v>
      </c>
      <c r="BA195">
        <v>1.514</v>
      </c>
      <c r="BB195">
        <v>1099.636724</v>
      </c>
      <c r="BC195">
        <v>1.284</v>
      </c>
      <c r="BD195">
        <v>1296.6121499999999</v>
      </c>
      <c r="BE195" t="s">
        <v>2220</v>
      </c>
    </row>
    <row r="196" spans="1:57" x14ac:dyDescent="0.2">
      <c r="A196">
        <v>36427</v>
      </c>
      <c r="B196">
        <v>37471</v>
      </c>
      <c r="C196">
        <v>1</v>
      </c>
      <c r="D196" s="1">
        <v>43147</v>
      </c>
      <c r="E196" t="s">
        <v>196</v>
      </c>
      <c r="F196">
        <v>22578</v>
      </c>
      <c r="G196" t="s">
        <v>2221</v>
      </c>
      <c r="H196">
        <v>2018</v>
      </c>
      <c r="I196">
        <v>2017</v>
      </c>
      <c r="K196" s="1">
        <v>43512</v>
      </c>
      <c r="M196" s="1">
        <v>43147</v>
      </c>
      <c r="N196">
        <v>89</v>
      </c>
      <c r="O196" t="s">
        <v>2222</v>
      </c>
      <c r="P196" t="s">
        <v>1688</v>
      </c>
      <c r="Q196" t="s">
        <v>2223</v>
      </c>
      <c r="R196">
        <v>50</v>
      </c>
      <c r="S196">
        <v>21</v>
      </c>
      <c r="T196">
        <v>44</v>
      </c>
      <c r="U196">
        <v>127</v>
      </c>
      <c r="V196">
        <v>15</v>
      </c>
      <c r="W196">
        <v>14</v>
      </c>
      <c r="X196">
        <v>9</v>
      </c>
      <c r="Y196">
        <v>5580363</v>
      </c>
      <c r="Z196">
        <v>624192</v>
      </c>
      <c r="AA196">
        <v>50.362221999999903</v>
      </c>
      <c r="AB196">
        <v>-127.25388899999901</v>
      </c>
      <c r="AC196" t="s">
        <v>2224</v>
      </c>
      <c r="AF196" t="s">
        <v>119</v>
      </c>
      <c r="AG196">
        <v>4</v>
      </c>
      <c r="AH196" t="s">
        <v>1691</v>
      </c>
      <c r="AI196" t="s">
        <v>1692</v>
      </c>
      <c r="AJ196" t="s">
        <v>1692</v>
      </c>
      <c r="AK196" t="s">
        <v>2225</v>
      </c>
      <c r="AL196" t="s">
        <v>2226</v>
      </c>
      <c r="AN196" t="s">
        <v>2227</v>
      </c>
      <c r="AO196" t="s">
        <v>204</v>
      </c>
      <c r="AP196" t="s">
        <v>204</v>
      </c>
      <c r="AQ196" t="s">
        <v>2228</v>
      </c>
      <c r="AR196" t="s">
        <v>2229</v>
      </c>
      <c r="AS196" t="s">
        <v>2229</v>
      </c>
      <c r="AT196" t="s">
        <v>2230</v>
      </c>
      <c r="AU196" t="s">
        <v>2231</v>
      </c>
      <c r="AV196" t="s">
        <v>2232</v>
      </c>
      <c r="AW196">
        <v>23730</v>
      </c>
      <c r="AY196">
        <v>1.9259999999999999</v>
      </c>
      <c r="AZ196">
        <v>12320.87227</v>
      </c>
      <c r="BA196">
        <v>1.514</v>
      </c>
      <c r="BB196">
        <v>15673.712019999901</v>
      </c>
      <c r="BC196">
        <v>1.284</v>
      </c>
      <c r="BD196">
        <v>18481.3084099999</v>
      </c>
      <c r="BE196" t="s">
        <v>2233</v>
      </c>
    </row>
    <row r="197" spans="1:57" x14ac:dyDescent="0.2">
      <c r="A197">
        <v>36428</v>
      </c>
      <c r="B197">
        <v>37472</v>
      </c>
      <c r="C197">
        <v>1</v>
      </c>
      <c r="D197" s="1">
        <v>43147</v>
      </c>
      <c r="E197" t="s">
        <v>1553</v>
      </c>
      <c r="F197">
        <v>73148</v>
      </c>
      <c r="G197" t="s">
        <v>2234</v>
      </c>
      <c r="H197">
        <v>2018</v>
      </c>
      <c r="I197">
        <v>2017</v>
      </c>
      <c r="K197" s="1">
        <v>43512</v>
      </c>
      <c r="M197" s="1">
        <v>43147</v>
      </c>
      <c r="N197">
        <v>106</v>
      </c>
      <c r="O197" t="s">
        <v>2235</v>
      </c>
      <c r="P197" t="s">
        <v>2087</v>
      </c>
      <c r="Q197" t="s">
        <v>2236</v>
      </c>
      <c r="R197">
        <v>50</v>
      </c>
      <c r="S197">
        <v>7</v>
      </c>
      <c r="T197">
        <v>48</v>
      </c>
      <c r="U197">
        <v>118</v>
      </c>
      <c r="V197">
        <v>19</v>
      </c>
      <c r="W197">
        <v>7</v>
      </c>
      <c r="X197">
        <v>11</v>
      </c>
      <c r="Y197">
        <v>5553917</v>
      </c>
      <c r="Z197">
        <v>405756</v>
      </c>
      <c r="AA197">
        <v>50.13</v>
      </c>
      <c r="AB197">
        <v>-118.318611</v>
      </c>
      <c r="AC197" t="s">
        <v>299</v>
      </c>
      <c r="AF197" t="s">
        <v>99</v>
      </c>
      <c r="AG197">
        <v>3</v>
      </c>
      <c r="AH197" t="s">
        <v>1832</v>
      </c>
      <c r="AI197" t="s">
        <v>1833</v>
      </c>
      <c r="AJ197" t="s">
        <v>1833</v>
      </c>
      <c r="AK197" t="s">
        <v>2237</v>
      </c>
      <c r="AL197" t="s">
        <v>2238</v>
      </c>
      <c r="AN197" t="s">
        <v>2239</v>
      </c>
      <c r="AO197" t="s">
        <v>1561</v>
      </c>
      <c r="AP197" t="s">
        <v>1562</v>
      </c>
      <c r="AQ197" t="s">
        <v>2240</v>
      </c>
      <c r="AR197" t="s">
        <v>2241</v>
      </c>
      <c r="AS197" t="s">
        <v>2241</v>
      </c>
      <c r="AT197" t="s">
        <v>2242</v>
      </c>
      <c r="AU197" t="s">
        <v>305</v>
      </c>
      <c r="AV197" t="s">
        <v>2243</v>
      </c>
      <c r="AW197">
        <v>51218.14</v>
      </c>
      <c r="AY197">
        <v>1.9259999999999999</v>
      </c>
      <c r="AZ197">
        <v>26593.011419999999</v>
      </c>
      <c r="BA197">
        <v>1.514</v>
      </c>
      <c r="BB197">
        <v>33829.682959999998</v>
      </c>
      <c r="BC197">
        <v>1.284</v>
      </c>
      <c r="BD197">
        <v>39889.51713</v>
      </c>
      <c r="BE197" t="s">
        <v>2244</v>
      </c>
    </row>
    <row r="198" spans="1:57" x14ac:dyDescent="0.2">
      <c r="A198">
        <v>36432</v>
      </c>
      <c r="B198">
        <v>37476</v>
      </c>
      <c r="C198">
        <v>1</v>
      </c>
      <c r="D198" s="1">
        <v>43150</v>
      </c>
      <c r="E198" t="s">
        <v>93</v>
      </c>
      <c r="F198">
        <v>2852</v>
      </c>
      <c r="G198" t="s">
        <v>2245</v>
      </c>
      <c r="H198">
        <v>2018</v>
      </c>
      <c r="I198">
        <v>2017</v>
      </c>
      <c r="K198" s="1">
        <v>43515</v>
      </c>
      <c r="M198" s="1">
        <v>43150</v>
      </c>
      <c r="N198">
        <v>34</v>
      </c>
      <c r="O198" t="s">
        <v>2246</v>
      </c>
      <c r="P198" t="s">
        <v>621</v>
      </c>
      <c r="Q198" t="s">
        <v>2247</v>
      </c>
      <c r="R198">
        <v>49</v>
      </c>
      <c r="S198">
        <v>43</v>
      </c>
      <c r="T198">
        <v>13</v>
      </c>
      <c r="U198">
        <v>121</v>
      </c>
      <c r="V198">
        <v>50</v>
      </c>
      <c r="W198">
        <v>13</v>
      </c>
      <c r="X198">
        <v>10</v>
      </c>
      <c r="Y198">
        <v>5508180</v>
      </c>
      <c r="Z198">
        <v>583834</v>
      </c>
      <c r="AA198">
        <v>49.720278</v>
      </c>
      <c r="AB198">
        <v>-121.83694399999899</v>
      </c>
      <c r="AC198" t="s">
        <v>2248</v>
      </c>
      <c r="AD198">
        <v>20</v>
      </c>
      <c r="AF198" t="s">
        <v>119</v>
      </c>
      <c r="AG198">
        <v>3</v>
      </c>
      <c r="AH198" t="s">
        <v>168</v>
      </c>
      <c r="AI198" t="s">
        <v>169</v>
      </c>
      <c r="AJ198" t="s">
        <v>169</v>
      </c>
      <c r="AK198">
        <v>1050203</v>
      </c>
      <c r="AL198" t="s">
        <v>2249</v>
      </c>
      <c r="AM198" t="s">
        <v>403</v>
      </c>
      <c r="AN198">
        <v>1050203</v>
      </c>
      <c r="AO198" t="s">
        <v>106</v>
      </c>
      <c r="AP198" t="s">
        <v>106</v>
      </c>
      <c r="AQ198" t="s">
        <v>2250</v>
      </c>
      <c r="AR198" t="s">
        <v>2251</v>
      </c>
      <c r="AS198" t="s">
        <v>2252</v>
      </c>
      <c r="AT198" t="s">
        <v>2252</v>
      </c>
      <c r="AU198" t="s">
        <v>2253</v>
      </c>
      <c r="AV198" t="s">
        <v>2254</v>
      </c>
      <c r="AW198">
        <v>5072.95</v>
      </c>
      <c r="AY198">
        <v>1.9259999999999999</v>
      </c>
      <c r="AZ198">
        <v>2633.9304259999999</v>
      </c>
      <c r="BA198">
        <v>1.514</v>
      </c>
      <c r="BB198">
        <v>3350.6935269999999</v>
      </c>
      <c r="BC198">
        <v>1.284</v>
      </c>
      <c r="BD198">
        <v>3950.8956389999998</v>
      </c>
      <c r="BE198" t="s">
        <v>2255</v>
      </c>
    </row>
    <row r="199" spans="1:57" x14ac:dyDescent="0.2">
      <c r="A199">
        <v>36434</v>
      </c>
      <c r="B199">
        <v>37478</v>
      </c>
      <c r="C199">
        <v>1</v>
      </c>
      <c r="D199" s="1">
        <v>43150</v>
      </c>
      <c r="E199" t="s">
        <v>196</v>
      </c>
      <c r="F199">
        <v>46731</v>
      </c>
      <c r="G199" t="s">
        <v>2256</v>
      </c>
      <c r="H199">
        <v>2018</v>
      </c>
      <c r="I199">
        <v>2017</v>
      </c>
      <c r="K199" s="1">
        <v>43515</v>
      </c>
      <c r="M199" s="1">
        <v>43150</v>
      </c>
      <c r="N199">
        <v>40</v>
      </c>
      <c r="O199" t="s">
        <v>2257</v>
      </c>
      <c r="P199" t="s">
        <v>2258</v>
      </c>
      <c r="Q199" t="s">
        <v>2259</v>
      </c>
      <c r="R199">
        <v>54</v>
      </c>
      <c r="S199">
        <v>35</v>
      </c>
      <c r="T199">
        <v>50</v>
      </c>
      <c r="U199">
        <v>126</v>
      </c>
      <c r="V199">
        <v>25</v>
      </c>
      <c r="W199">
        <v>34</v>
      </c>
      <c r="X199">
        <v>9</v>
      </c>
      <c r="Y199">
        <v>6053017</v>
      </c>
      <c r="Z199">
        <v>666275</v>
      </c>
      <c r="AA199">
        <v>54.597221999999903</v>
      </c>
      <c r="AB199">
        <v>-126.42611100000001</v>
      </c>
      <c r="AC199" t="s">
        <v>312</v>
      </c>
      <c r="AD199">
        <v>43</v>
      </c>
      <c r="AF199" t="s">
        <v>61</v>
      </c>
      <c r="AG199">
        <v>3</v>
      </c>
      <c r="AH199" t="s">
        <v>62</v>
      </c>
      <c r="AI199" t="s">
        <v>63</v>
      </c>
      <c r="AJ199" t="s">
        <v>63</v>
      </c>
      <c r="AK199" t="s">
        <v>2260</v>
      </c>
      <c r="AL199" t="s">
        <v>2261</v>
      </c>
      <c r="AM199" t="s">
        <v>1109</v>
      </c>
      <c r="AN199" t="s">
        <v>2262</v>
      </c>
      <c r="AO199" t="s">
        <v>204</v>
      </c>
      <c r="AP199" t="s">
        <v>204</v>
      </c>
      <c r="AQ199" t="s">
        <v>2263</v>
      </c>
      <c r="AR199" t="s">
        <v>2264</v>
      </c>
      <c r="AS199" t="s">
        <v>2264</v>
      </c>
      <c r="AT199" t="s">
        <v>2264</v>
      </c>
      <c r="AU199" t="s">
        <v>321</v>
      </c>
      <c r="AV199" t="s">
        <v>2265</v>
      </c>
      <c r="AW199">
        <v>42010</v>
      </c>
      <c r="AY199">
        <v>1.9259999999999999</v>
      </c>
      <c r="AZ199">
        <v>21812.045689999999</v>
      </c>
      <c r="BA199">
        <v>1.514</v>
      </c>
      <c r="BB199">
        <v>27747.688239999901</v>
      </c>
      <c r="BC199">
        <v>1.284</v>
      </c>
      <c r="BD199">
        <v>32718.068539999898</v>
      </c>
      <c r="BE199" t="s">
        <v>2266</v>
      </c>
    </row>
    <row r="200" spans="1:57" x14ac:dyDescent="0.2">
      <c r="A200">
        <v>36445</v>
      </c>
      <c r="B200">
        <v>37489</v>
      </c>
      <c r="C200">
        <v>1</v>
      </c>
      <c r="D200" s="1">
        <v>43158</v>
      </c>
      <c r="E200" t="s">
        <v>2267</v>
      </c>
      <c r="F200">
        <v>86821</v>
      </c>
      <c r="G200" t="s">
        <v>2268</v>
      </c>
      <c r="H200">
        <v>2018</v>
      </c>
      <c r="I200">
        <v>2017</v>
      </c>
      <c r="K200" s="1">
        <v>43523</v>
      </c>
      <c r="M200" s="1">
        <v>43158</v>
      </c>
      <c r="N200">
        <v>22</v>
      </c>
      <c r="O200" t="s">
        <v>2269</v>
      </c>
      <c r="P200" t="s">
        <v>2270</v>
      </c>
      <c r="Q200" t="s">
        <v>2271</v>
      </c>
      <c r="R200">
        <v>59</v>
      </c>
      <c r="S200">
        <v>24</v>
      </c>
      <c r="T200">
        <v>10</v>
      </c>
      <c r="U200">
        <v>133</v>
      </c>
      <c r="V200">
        <v>14</v>
      </c>
      <c r="W200">
        <v>51</v>
      </c>
      <c r="X200">
        <v>8</v>
      </c>
      <c r="Y200">
        <v>6586213</v>
      </c>
      <c r="Z200">
        <v>599499</v>
      </c>
      <c r="AA200">
        <v>59.402777999999998</v>
      </c>
      <c r="AB200">
        <v>-133.2475</v>
      </c>
      <c r="AC200" t="s">
        <v>185</v>
      </c>
      <c r="AD200">
        <v>53</v>
      </c>
      <c r="AF200" t="s">
        <v>61</v>
      </c>
      <c r="AG200">
        <v>3</v>
      </c>
      <c r="AH200" t="s">
        <v>1183</v>
      </c>
      <c r="AI200" t="s">
        <v>1184</v>
      </c>
      <c r="AJ200" t="s">
        <v>1184</v>
      </c>
      <c r="AK200">
        <v>1042391</v>
      </c>
      <c r="AM200" t="s">
        <v>1186</v>
      </c>
      <c r="AN200">
        <v>1042391</v>
      </c>
      <c r="AO200" t="s">
        <v>2272</v>
      </c>
      <c r="AP200" t="s">
        <v>2273</v>
      </c>
      <c r="AQ200">
        <v>36714</v>
      </c>
      <c r="AR200" t="s">
        <v>2274</v>
      </c>
      <c r="AS200" t="s">
        <v>2274</v>
      </c>
      <c r="AT200" t="s">
        <v>2275</v>
      </c>
      <c r="AU200" t="s">
        <v>193</v>
      </c>
      <c r="AV200" t="s">
        <v>2276</v>
      </c>
      <c r="AW200">
        <v>132875</v>
      </c>
      <c r="AY200">
        <v>1.9259999999999999</v>
      </c>
      <c r="AZ200">
        <v>68990.134989999904</v>
      </c>
      <c r="BA200">
        <v>1.514</v>
      </c>
      <c r="BB200">
        <v>87764.200790000003</v>
      </c>
      <c r="BC200">
        <v>1.284</v>
      </c>
      <c r="BD200">
        <v>103485.2025</v>
      </c>
      <c r="BE200" t="s">
        <v>2277</v>
      </c>
    </row>
    <row r="201" spans="1:57" x14ac:dyDescent="0.2">
      <c r="A201">
        <v>36449</v>
      </c>
      <c r="B201">
        <v>37493</v>
      </c>
      <c r="C201">
        <v>1</v>
      </c>
      <c r="D201" s="1">
        <v>43159</v>
      </c>
      <c r="E201" t="s">
        <v>113</v>
      </c>
      <c r="F201">
        <v>1198</v>
      </c>
      <c r="G201" t="s">
        <v>2278</v>
      </c>
      <c r="H201">
        <v>2018</v>
      </c>
      <c r="I201">
        <v>2017</v>
      </c>
      <c r="K201" s="1">
        <v>43524</v>
      </c>
      <c r="M201" s="1">
        <v>43159</v>
      </c>
      <c r="N201">
        <v>13</v>
      </c>
      <c r="O201" t="s">
        <v>2279</v>
      </c>
      <c r="P201" t="s">
        <v>2280</v>
      </c>
      <c r="Q201" t="s">
        <v>2281</v>
      </c>
      <c r="R201">
        <v>50</v>
      </c>
      <c r="S201">
        <v>25</v>
      </c>
      <c r="T201">
        <v>4</v>
      </c>
      <c r="U201">
        <v>116</v>
      </c>
      <c r="V201">
        <v>22</v>
      </c>
      <c r="W201">
        <v>14</v>
      </c>
      <c r="X201">
        <v>11</v>
      </c>
      <c r="Y201">
        <v>5585272</v>
      </c>
      <c r="Z201">
        <v>544718</v>
      </c>
      <c r="AA201">
        <v>50.417777999999998</v>
      </c>
      <c r="AB201">
        <v>-116.37055599999999</v>
      </c>
      <c r="AC201" t="s">
        <v>2282</v>
      </c>
      <c r="AF201" t="s">
        <v>152</v>
      </c>
      <c r="AG201">
        <v>3</v>
      </c>
      <c r="AH201" t="s">
        <v>153</v>
      </c>
      <c r="AI201" t="s">
        <v>154</v>
      </c>
      <c r="AJ201" t="s">
        <v>154</v>
      </c>
      <c r="AK201">
        <v>1053243</v>
      </c>
      <c r="AN201">
        <v>1053243</v>
      </c>
      <c r="AO201" t="s">
        <v>125</v>
      </c>
      <c r="AP201" t="s">
        <v>126</v>
      </c>
      <c r="AR201" t="s">
        <v>718</v>
      </c>
      <c r="AS201" t="s">
        <v>718</v>
      </c>
      <c r="AT201" t="s">
        <v>718</v>
      </c>
      <c r="AU201" t="s">
        <v>2283</v>
      </c>
      <c r="AV201" t="s">
        <v>2284</v>
      </c>
      <c r="AW201">
        <v>1198.33</v>
      </c>
      <c r="AY201">
        <v>1.9259999999999999</v>
      </c>
      <c r="AZ201">
        <v>622.18587749999995</v>
      </c>
      <c r="BA201">
        <v>1.514</v>
      </c>
      <c r="BB201">
        <v>791.499339499999</v>
      </c>
      <c r="BC201">
        <v>1.284</v>
      </c>
      <c r="BD201">
        <v>933.27881620000005</v>
      </c>
      <c r="BE201" t="s">
        <v>2285</v>
      </c>
    </row>
    <row r="202" spans="1:57" x14ac:dyDescent="0.2">
      <c r="A202">
        <v>36456</v>
      </c>
      <c r="B202">
        <v>37500</v>
      </c>
      <c r="C202">
        <v>1</v>
      </c>
      <c r="D202" s="1">
        <v>43180</v>
      </c>
      <c r="E202" t="s">
        <v>2286</v>
      </c>
      <c r="F202">
        <v>17349</v>
      </c>
      <c r="G202" t="s">
        <v>2287</v>
      </c>
      <c r="H202">
        <v>2018</v>
      </c>
      <c r="I202">
        <v>2017</v>
      </c>
      <c r="K202" s="1">
        <v>43545</v>
      </c>
      <c r="M202" s="1">
        <v>43180</v>
      </c>
      <c r="N202">
        <v>42</v>
      </c>
      <c r="O202" t="s">
        <v>2288</v>
      </c>
      <c r="P202" t="s">
        <v>2289</v>
      </c>
      <c r="Q202" t="s">
        <v>2290</v>
      </c>
      <c r="R202">
        <v>52</v>
      </c>
      <c r="S202">
        <v>18</v>
      </c>
      <c r="T202">
        <v>30</v>
      </c>
      <c r="U202">
        <v>121</v>
      </c>
      <c r="V202">
        <v>2</v>
      </c>
      <c r="W202">
        <v>35</v>
      </c>
      <c r="X202">
        <v>10</v>
      </c>
      <c r="Y202">
        <v>5797136</v>
      </c>
      <c r="Z202">
        <v>633414</v>
      </c>
      <c r="AA202">
        <v>52.308332999999998</v>
      </c>
      <c r="AB202">
        <v>-121.04305600000001</v>
      </c>
      <c r="AC202" t="s">
        <v>939</v>
      </c>
      <c r="AD202">
        <v>36</v>
      </c>
      <c r="AF202" t="s">
        <v>99</v>
      </c>
      <c r="AG202">
        <v>3</v>
      </c>
      <c r="AH202" t="s">
        <v>313</v>
      </c>
      <c r="AI202" t="s">
        <v>314</v>
      </c>
      <c r="AJ202" t="s">
        <v>314</v>
      </c>
      <c r="AK202" t="s">
        <v>2291</v>
      </c>
      <c r="AL202" t="s">
        <v>2292</v>
      </c>
      <c r="AM202" t="s">
        <v>317</v>
      </c>
      <c r="AN202" t="s">
        <v>2293</v>
      </c>
      <c r="AO202" t="s">
        <v>2294</v>
      </c>
      <c r="AP202" t="s">
        <v>2295</v>
      </c>
      <c r="AQ202" t="s">
        <v>2296</v>
      </c>
      <c r="AR202" t="s">
        <v>2297</v>
      </c>
      <c r="AS202" t="s">
        <v>2297</v>
      </c>
      <c r="AT202" t="s">
        <v>435</v>
      </c>
      <c r="AU202" t="s">
        <v>940</v>
      </c>
      <c r="AV202" t="s">
        <v>2298</v>
      </c>
      <c r="AW202">
        <v>12145.26</v>
      </c>
      <c r="AY202">
        <v>1.9259999999999999</v>
      </c>
      <c r="AZ202">
        <v>6305.9501559999999</v>
      </c>
      <c r="BA202">
        <v>1.514</v>
      </c>
      <c r="BB202">
        <v>8021.96829599999</v>
      </c>
      <c r="BC202">
        <v>1.284</v>
      </c>
      <c r="BD202">
        <v>9458.9252340000003</v>
      </c>
      <c r="BE202" t="s">
        <v>2299</v>
      </c>
    </row>
    <row r="203" spans="1:57" x14ac:dyDescent="0.2">
      <c r="A203">
        <v>36460</v>
      </c>
      <c r="B203">
        <v>37504</v>
      </c>
      <c r="C203">
        <v>1</v>
      </c>
      <c r="D203" s="1">
        <v>43167</v>
      </c>
      <c r="E203" t="s">
        <v>196</v>
      </c>
      <c r="F203">
        <v>11215</v>
      </c>
      <c r="G203" t="s">
        <v>2300</v>
      </c>
      <c r="H203">
        <v>2018</v>
      </c>
      <c r="I203">
        <v>2017</v>
      </c>
      <c r="K203" s="1">
        <v>43532</v>
      </c>
      <c r="M203" s="1">
        <v>43167</v>
      </c>
      <c r="N203">
        <v>23</v>
      </c>
      <c r="O203" t="s">
        <v>2301</v>
      </c>
      <c r="P203" t="s">
        <v>1001</v>
      </c>
      <c r="Q203" t="s">
        <v>2302</v>
      </c>
      <c r="R203">
        <v>50</v>
      </c>
      <c r="S203">
        <v>18</v>
      </c>
      <c r="T203">
        <v>2</v>
      </c>
      <c r="U203">
        <v>120</v>
      </c>
      <c r="V203">
        <v>28</v>
      </c>
      <c r="W203">
        <v>52</v>
      </c>
      <c r="X203">
        <v>10</v>
      </c>
      <c r="Y203">
        <v>5575083</v>
      </c>
      <c r="Z203">
        <v>679383</v>
      </c>
      <c r="AA203">
        <v>50.300556</v>
      </c>
      <c r="AB203">
        <v>-120.481111</v>
      </c>
      <c r="AC203" t="s">
        <v>243</v>
      </c>
      <c r="AD203">
        <v>13</v>
      </c>
      <c r="AF203" t="s">
        <v>99</v>
      </c>
      <c r="AG203">
        <v>3</v>
      </c>
      <c r="AH203" t="s">
        <v>100</v>
      </c>
      <c r="AI203" t="s">
        <v>101</v>
      </c>
      <c r="AJ203" t="s">
        <v>101</v>
      </c>
      <c r="AK203">
        <v>1050650</v>
      </c>
      <c r="AM203" t="s">
        <v>1009</v>
      </c>
      <c r="AN203">
        <v>1050650</v>
      </c>
      <c r="AO203" t="s">
        <v>204</v>
      </c>
      <c r="AP203" t="s">
        <v>204</v>
      </c>
      <c r="AQ203" t="s">
        <v>2303</v>
      </c>
      <c r="AR203" t="s">
        <v>531</v>
      </c>
      <c r="AS203" t="s">
        <v>532</v>
      </c>
      <c r="AT203" t="s">
        <v>533</v>
      </c>
      <c r="AU203" t="s">
        <v>251</v>
      </c>
      <c r="AV203" t="s">
        <v>2304</v>
      </c>
      <c r="AW203">
        <v>15110.15</v>
      </c>
      <c r="AY203">
        <v>1.9259999999999999</v>
      </c>
      <c r="AZ203">
        <v>7845.3530629999996</v>
      </c>
      <c r="BA203">
        <v>1.514</v>
      </c>
      <c r="BB203">
        <v>9980.2840159999996</v>
      </c>
      <c r="BC203">
        <v>1.284</v>
      </c>
      <c r="BD203">
        <v>11768.0296</v>
      </c>
      <c r="BE203" t="s">
        <v>2305</v>
      </c>
    </row>
    <row r="204" spans="1:57" x14ac:dyDescent="0.2">
      <c r="A204">
        <v>36463</v>
      </c>
      <c r="B204">
        <v>37507</v>
      </c>
      <c r="C204">
        <v>1</v>
      </c>
      <c r="D204" s="1">
        <v>43175</v>
      </c>
      <c r="E204" t="s">
        <v>75</v>
      </c>
      <c r="F204">
        <v>9127</v>
      </c>
      <c r="G204" t="s">
        <v>2306</v>
      </c>
      <c r="H204">
        <v>2018</v>
      </c>
      <c r="I204">
        <v>2017</v>
      </c>
      <c r="K204" s="1">
        <v>43540</v>
      </c>
      <c r="M204" s="1">
        <v>43175</v>
      </c>
      <c r="N204">
        <v>49</v>
      </c>
      <c r="O204" t="s">
        <v>2307</v>
      </c>
      <c r="P204" t="s">
        <v>2308</v>
      </c>
      <c r="Q204" t="s">
        <v>2309</v>
      </c>
      <c r="R204">
        <v>51</v>
      </c>
      <c r="S204">
        <v>46</v>
      </c>
      <c r="T204">
        <v>29</v>
      </c>
      <c r="U204">
        <v>120</v>
      </c>
      <c r="V204">
        <v>21</v>
      </c>
      <c r="W204">
        <v>56</v>
      </c>
      <c r="X204">
        <v>10</v>
      </c>
      <c r="Y204">
        <v>5739266</v>
      </c>
      <c r="Z204">
        <v>681748</v>
      </c>
      <c r="AA204">
        <v>51.774721999999997</v>
      </c>
      <c r="AB204">
        <v>-120.365556</v>
      </c>
      <c r="AC204" t="s">
        <v>2310</v>
      </c>
      <c r="AF204" t="s">
        <v>99</v>
      </c>
      <c r="AG204">
        <v>3</v>
      </c>
      <c r="AH204" t="s">
        <v>137</v>
      </c>
      <c r="AI204" t="s">
        <v>138</v>
      </c>
      <c r="AJ204" t="s">
        <v>138</v>
      </c>
      <c r="AK204" t="s">
        <v>2311</v>
      </c>
      <c r="AL204" t="s">
        <v>2312</v>
      </c>
      <c r="AN204" t="s">
        <v>2313</v>
      </c>
      <c r="AO204" t="s">
        <v>87</v>
      </c>
      <c r="AP204" t="s">
        <v>87</v>
      </c>
      <c r="AQ204" t="s">
        <v>2314</v>
      </c>
      <c r="AR204" t="s">
        <v>1409</v>
      </c>
      <c r="AS204" t="s">
        <v>659</v>
      </c>
      <c r="AT204" t="s">
        <v>2315</v>
      </c>
      <c r="AU204" t="s">
        <v>2316</v>
      </c>
      <c r="AV204" t="s">
        <v>2317</v>
      </c>
      <c r="AW204">
        <v>9130</v>
      </c>
      <c r="AY204">
        <v>1.9259999999999999</v>
      </c>
      <c r="AZ204">
        <v>4740.3945999999996</v>
      </c>
      <c r="BA204">
        <v>1.514</v>
      </c>
      <c r="BB204">
        <v>6030.3830909999997</v>
      </c>
      <c r="BC204">
        <v>1.284</v>
      </c>
      <c r="BD204">
        <v>7110.5919000000004</v>
      </c>
      <c r="BE204" t="s">
        <v>2318</v>
      </c>
    </row>
    <row r="205" spans="1:57" x14ac:dyDescent="0.2">
      <c r="A205">
        <v>36468</v>
      </c>
      <c r="B205">
        <v>37512</v>
      </c>
      <c r="C205">
        <v>1</v>
      </c>
      <c r="D205" s="1">
        <v>43180</v>
      </c>
      <c r="E205" t="s">
        <v>75</v>
      </c>
      <c r="F205">
        <v>4491</v>
      </c>
      <c r="G205" t="s">
        <v>2319</v>
      </c>
      <c r="H205">
        <v>2018</v>
      </c>
      <c r="I205">
        <v>2017</v>
      </c>
      <c r="K205" s="1">
        <v>43545</v>
      </c>
      <c r="M205" s="1">
        <v>43180</v>
      </c>
      <c r="N205">
        <v>20</v>
      </c>
      <c r="O205" t="s">
        <v>2320</v>
      </c>
      <c r="P205" t="s">
        <v>773</v>
      </c>
      <c r="Q205" t="s">
        <v>1405</v>
      </c>
      <c r="R205">
        <v>49</v>
      </c>
      <c r="S205">
        <v>23</v>
      </c>
      <c r="T205">
        <v>30</v>
      </c>
      <c r="U205">
        <v>119</v>
      </c>
      <c r="V205">
        <v>56</v>
      </c>
      <c r="W205">
        <v>14</v>
      </c>
      <c r="X205">
        <v>11</v>
      </c>
      <c r="Y205">
        <v>5475146</v>
      </c>
      <c r="Z205">
        <v>286868</v>
      </c>
      <c r="AA205">
        <v>49.391666999999998</v>
      </c>
      <c r="AB205">
        <v>-119.937221999999</v>
      </c>
      <c r="AC205" t="s">
        <v>1909</v>
      </c>
      <c r="AD205">
        <v>11</v>
      </c>
      <c r="AF205" t="s">
        <v>99</v>
      </c>
      <c r="AG205">
        <v>3</v>
      </c>
      <c r="AH205" t="s">
        <v>776</v>
      </c>
      <c r="AI205" t="s">
        <v>777</v>
      </c>
      <c r="AJ205" t="s">
        <v>777</v>
      </c>
      <c r="AK205">
        <v>1051033</v>
      </c>
      <c r="AL205" t="s">
        <v>2321</v>
      </c>
      <c r="AM205" t="s">
        <v>780</v>
      </c>
      <c r="AN205">
        <v>1051033</v>
      </c>
      <c r="AO205" t="s">
        <v>87</v>
      </c>
      <c r="AP205" t="s">
        <v>87</v>
      </c>
      <c r="AQ205" t="s">
        <v>2322</v>
      </c>
      <c r="AR205" t="s">
        <v>2323</v>
      </c>
      <c r="AS205" t="s">
        <v>2323</v>
      </c>
      <c r="AT205" t="s">
        <v>2324</v>
      </c>
      <c r="AU205" t="s">
        <v>1913</v>
      </c>
      <c r="AV205" t="s">
        <v>2325</v>
      </c>
      <c r="AW205">
        <v>2863</v>
      </c>
      <c r="AY205">
        <v>1.9259999999999999</v>
      </c>
      <c r="AZ205">
        <v>1486.5005189999999</v>
      </c>
      <c r="BA205">
        <v>1.514</v>
      </c>
      <c r="BB205">
        <v>1891.017173</v>
      </c>
      <c r="BC205">
        <v>1.284</v>
      </c>
      <c r="BD205">
        <v>2229.750779</v>
      </c>
      <c r="BE205" t="s">
        <v>2326</v>
      </c>
    </row>
    <row r="206" spans="1:57" x14ac:dyDescent="0.2">
      <c r="A206">
        <v>36474</v>
      </c>
      <c r="B206">
        <v>37518</v>
      </c>
      <c r="C206">
        <v>1</v>
      </c>
      <c r="D206" s="1">
        <v>43188</v>
      </c>
      <c r="E206" t="s">
        <v>484</v>
      </c>
      <c r="F206">
        <v>53374</v>
      </c>
      <c r="G206" t="s">
        <v>2327</v>
      </c>
      <c r="H206">
        <v>2018</v>
      </c>
      <c r="I206">
        <v>2017</v>
      </c>
      <c r="K206" s="1">
        <v>43553</v>
      </c>
      <c r="M206" s="1">
        <v>43188</v>
      </c>
      <c r="N206">
        <v>59</v>
      </c>
      <c r="O206" t="s">
        <v>2328</v>
      </c>
      <c r="P206" t="s">
        <v>2329</v>
      </c>
      <c r="Q206" t="s">
        <v>2330</v>
      </c>
      <c r="R206">
        <v>55</v>
      </c>
      <c r="S206">
        <v>39</v>
      </c>
      <c r="T206">
        <v>48</v>
      </c>
      <c r="U206">
        <v>124</v>
      </c>
      <c r="V206">
        <v>25</v>
      </c>
      <c r="W206">
        <v>32</v>
      </c>
      <c r="X206">
        <v>10</v>
      </c>
      <c r="Y206">
        <v>6169532</v>
      </c>
      <c r="Z206">
        <v>410323</v>
      </c>
      <c r="AA206">
        <v>55.663332999999902</v>
      </c>
      <c r="AB206">
        <v>-124.425556</v>
      </c>
      <c r="AC206" t="s">
        <v>2331</v>
      </c>
      <c r="AF206" t="s">
        <v>202</v>
      </c>
      <c r="AG206">
        <v>3</v>
      </c>
      <c r="AH206" t="s">
        <v>414</v>
      </c>
      <c r="AI206" t="s">
        <v>415</v>
      </c>
      <c r="AJ206" t="s">
        <v>415</v>
      </c>
      <c r="AK206" t="s">
        <v>2332</v>
      </c>
      <c r="AL206" t="s">
        <v>2333</v>
      </c>
      <c r="AN206" t="s">
        <v>2334</v>
      </c>
      <c r="AO206" t="s">
        <v>491</v>
      </c>
      <c r="AP206" t="s">
        <v>492</v>
      </c>
      <c r="AR206" t="s">
        <v>2335</v>
      </c>
      <c r="AS206" t="s">
        <v>2336</v>
      </c>
      <c r="AT206" t="s">
        <v>2337</v>
      </c>
      <c r="AU206" t="s">
        <v>2338</v>
      </c>
      <c r="AV206" t="s">
        <v>2339</v>
      </c>
      <c r="AW206">
        <v>120963.91</v>
      </c>
      <c r="AY206">
        <v>1.9259999999999999</v>
      </c>
      <c r="AZ206">
        <v>62805.768429999996</v>
      </c>
      <c r="BA206">
        <v>1.514</v>
      </c>
      <c r="BB206">
        <v>79896.902249999999</v>
      </c>
      <c r="BC206">
        <v>1.284</v>
      </c>
      <c r="BD206">
        <v>94208.652650000004</v>
      </c>
      <c r="BE206" t="s">
        <v>2340</v>
      </c>
    </row>
    <row r="207" spans="1:57" x14ac:dyDescent="0.2">
      <c r="A207">
        <v>36479</v>
      </c>
      <c r="B207">
        <v>37523</v>
      </c>
      <c r="C207">
        <v>1</v>
      </c>
      <c r="D207" s="1">
        <v>43204</v>
      </c>
      <c r="E207" t="s">
        <v>1916</v>
      </c>
      <c r="F207">
        <v>6694</v>
      </c>
      <c r="G207" t="s">
        <v>2341</v>
      </c>
      <c r="H207">
        <v>2018</v>
      </c>
      <c r="I207">
        <v>2017</v>
      </c>
      <c r="K207" s="1">
        <v>43569</v>
      </c>
      <c r="M207" s="1">
        <v>43204</v>
      </c>
      <c r="N207">
        <v>40</v>
      </c>
      <c r="O207" t="s">
        <v>2342</v>
      </c>
      <c r="P207" t="s">
        <v>2115</v>
      </c>
      <c r="Q207" t="s">
        <v>2343</v>
      </c>
      <c r="R207">
        <v>50</v>
      </c>
      <c r="S207">
        <v>39</v>
      </c>
      <c r="T207">
        <v>50</v>
      </c>
      <c r="U207">
        <v>117</v>
      </c>
      <c r="V207">
        <v>24</v>
      </c>
      <c r="W207">
        <v>20</v>
      </c>
      <c r="X207">
        <v>11</v>
      </c>
      <c r="Y207">
        <v>5612528</v>
      </c>
      <c r="Z207">
        <v>471337</v>
      </c>
      <c r="AA207">
        <v>50.663888999999998</v>
      </c>
      <c r="AB207">
        <v>-117.405556</v>
      </c>
      <c r="AC207" t="s">
        <v>299</v>
      </c>
      <c r="AF207" t="s">
        <v>152</v>
      </c>
      <c r="AG207">
        <v>4</v>
      </c>
      <c r="AH207" t="s">
        <v>214</v>
      </c>
      <c r="AI207" t="s">
        <v>215</v>
      </c>
      <c r="AJ207" t="s">
        <v>215</v>
      </c>
      <c r="AK207" t="s">
        <v>2344</v>
      </c>
      <c r="AL207" t="s">
        <v>2345</v>
      </c>
      <c r="AN207" t="s">
        <v>2346</v>
      </c>
      <c r="AO207" t="s">
        <v>1922</v>
      </c>
      <c r="AP207" t="s">
        <v>1922</v>
      </c>
      <c r="AQ207" t="s">
        <v>2347</v>
      </c>
      <c r="AR207" t="s">
        <v>2348</v>
      </c>
      <c r="AS207" t="s">
        <v>2348</v>
      </c>
      <c r="AT207" t="s">
        <v>2349</v>
      </c>
      <c r="AU207" t="s">
        <v>305</v>
      </c>
      <c r="AV207" t="s">
        <v>2350</v>
      </c>
      <c r="AW207">
        <v>9295</v>
      </c>
      <c r="AY207">
        <v>1.9259999999999999</v>
      </c>
      <c r="AZ207">
        <v>4826.0643819999996</v>
      </c>
      <c r="BA207">
        <v>1.514</v>
      </c>
      <c r="BB207">
        <v>6139.3659180000004</v>
      </c>
      <c r="BC207">
        <v>1.284</v>
      </c>
      <c r="BD207">
        <v>7239.0965729999998</v>
      </c>
      <c r="BE207" t="s">
        <v>2351</v>
      </c>
    </row>
    <row r="208" spans="1:57" x14ac:dyDescent="0.2">
      <c r="A208">
        <v>36480</v>
      </c>
      <c r="B208">
        <v>37524</v>
      </c>
      <c r="C208">
        <v>1</v>
      </c>
      <c r="D208" s="1">
        <v>43208</v>
      </c>
      <c r="E208" t="s">
        <v>196</v>
      </c>
      <c r="F208">
        <v>3755</v>
      </c>
      <c r="G208" t="s">
        <v>2352</v>
      </c>
      <c r="H208">
        <v>2018</v>
      </c>
      <c r="I208">
        <v>2017</v>
      </c>
      <c r="K208" s="1">
        <v>43573</v>
      </c>
      <c r="M208" s="1">
        <v>43208</v>
      </c>
      <c r="N208">
        <v>26</v>
      </c>
      <c r="O208" t="s">
        <v>2353</v>
      </c>
      <c r="P208" t="s">
        <v>2170</v>
      </c>
      <c r="Q208" t="s">
        <v>2354</v>
      </c>
      <c r="R208">
        <v>53</v>
      </c>
      <c r="S208">
        <v>56</v>
      </c>
      <c r="T208">
        <v>0</v>
      </c>
      <c r="U208">
        <v>124</v>
      </c>
      <c r="V208">
        <v>49</v>
      </c>
      <c r="W208">
        <v>6</v>
      </c>
      <c r="X208">
        <v>10</v>
      </c>
      <c r="Y208">
        <v>5977636</v>
      </c>
      <c r="Z208">
        <v>380625</v>
      </c>
      <c r="AA208">
        <v>53.933332999999998</v>
      </c>
      <c r="AB208">
        <v>-124.818333</v>
      </c>
      <c r="AC208" t="s">
        <v>2310</v>
      </c>
      <c r="AF208" t="s">
        <v>202</v>
      </c>
      <c r="AG208">
        <v>3</v>
      </c>
      <c r="AH208" t="s">
        <v>62</v>
      </c>
      <c r="AI208" t="s">
        <v>63</v>
      </c>
      <c r="AJ208" t="s">
        <v>63</v>
      </c>
      <c r="AK208">
        <v>574353</v>
      </c>
      <c r="AL208" t="s">
        <v>2355</v>
      </c>
      <c r="AN208">
        <v>574353</v>
      </c>
      <c r="AO208" t="s">
        <v>204</v>
      </c>
      <c r="AP208" t="s">
        <v>204</v>
      </c>
      <c r="AQ208" t="s">
        <v>2356</v>
      </c>
      <c r="AR208" t="s">
        <v>392</v>
      </c>
      <c r="AS208" t="s">
        <v>392</v>
      </c>
      <c r="AT208" t="s">
        <v>393</v>
      </c>
      <c r="AU208" t="s">
        <v>2316</v>
      </c>
      <c r="AV208" t="s">
        <v>2357</v>
      </c>
      <c r="AW208">
        <v>3760</v>
      </c>
      <c r="AY208">
        <v>1.9259999999999999</v>
      </c>
      <c r="AZ208">
        <v>1952.23260599999</v>
      </c>
      <c r="BA208">
        <v>1.514</v>
      </c>
      <c r="BB208">
        <v>2483.4874500000001</v>
      </c>
      <c r="BC208">
        <v>1.284</v>
      </c>
      <c r="BD208">
        <v>2928.3489100000002</v>
      </c>
      <c r="BE208" t="s">
        <v>2358</v>
      </c>
    </row>
    <row r="209" spans="1:57" x14ac:dyDescent="0.2">
      <c r="A209">
        <v>36505</v>
      </c>
      <c r="B209">
        <v>37551</v>
      </c>
      <c r="D209" s="1">
        <v>43214</v>
      </c>
      <c r="E209" t="s">
        <v>2359</v>
      </c>
      <c r="F209">
        <v>1000</v>
      </c>
      <c r="G209" t="s">
        <v>2360</v>
      </c>
      <c r="H209">
        <v>2018</v>
      </c>
      <c r="I209">
        <v>2017</v>
      </c>
      <c r="M209" s="1">
        <v>43214</v>
      </c>
      <c r="N209">
        <v>7</v>
      </c>
      <c r="O209">
        <v>7600</v>
      </c>
      <c r="P209" t="s">
        <v>2361</v>
      </c>
      <c r="Q209" t="s">
        <v>2362</v>
      </c>
      <c r="R209">
        <v>59</v>
      </c>
      <c r="S209">
        <v>27</v>
      </c>
      <c r="T209">
        <v>51</v>
      </c>
      <c r="U209">
        <v>133</v>
      </c>
      <c r="V209">
        <v>33</v>
      </c>
      <c r="W209">
        <v>16</v>
      </c>
      <c r="X209">
        <v>8</v>
      </c>
      <c r="Y209">
        <v>6592629</v>
      </c>
      <c r="Z209">
        <v>581926</v>
      </c>
      <c r="AA209">
        <v>59.464167000000003</v>
      </c>
      <c r="AB209">
        <v>-133.55444399999999</v>
      </c>
      <c r="AC209" t="s">
        <v>185</v>
      </c>
      <c r="AH209" t="s">
        <v>1183</v>
      </c>
      <c r="AI209" t="s">
        <v>1184</v>
      </c>
      <c r="AJ209" t="s">
        <v>1184</v>
      </c>
      <c r="AK209">
        <v>390487</v>
      </c>
      <c r="AN209">
        <v>390487</v>
      </c>
      <c r="AO209" t="s">
        <v>2363</v>
      </c>
      <c r="AP209" t="s">
        <v>2364</v>
      </c>
      <c r="AR209" t="s">
        <v>2365</v>
      </c>
      <c r="AS209" t="s">
        <v>2365</v>
      </c>
      <c r="AT209" t="s">
        <v>2366</v>
      </c>
      <c r="AU209" t="s">
        <v>193</v>
      </c>
      <c r="AV209" t="s">
        <v>2367</v>
      </c>
      <c r="AW209">
        <v>1350</v>
      </c>
      <c r="AY209">
        <v>1.9259999999999999</v>
      </c>
      <c r="AZ209">
        <v>700.93457939999996</v>
      </c>
      <c r="BA209">
        <v>1.514</v>
      </c>
      <c r="BB209">
        <v>891.67767500000002</v>
      </c>
      <c r="BC209">
        <v>1.284</v>
      </c>
      <c r="BD209">
        <v>1051.401869</v>
      </c>
      <c r="BE209" t="s">
        <v>2368</v>
      </c>
    </row>
    <row r="210" spans="1:57" x14ac:dyDescent="0.2">
      <c r="A210">
        <v>36514</v>
      </c>
      <c r="B210">
        <v>37561</v>
      </c>
      <c r="C210">
        <v>1</v>
      </c>
      <c r="D210" s="1">
        <v>43246</v>
      </c>
      <c r="E210" t="s">
        <v>238</v>
      </c>
      <c r="F210">
        <v>15000</v>
      </c>
      <c r="G210" t="s">
        <v>2369</v>
      </c>
      <c r="H210">
        <v>2018</v>
      </c>
      <c r="I210">
        <v>2017</v>
      </c>
      <c r="K210" s="1">
        <v>43611</v>
      </c>
      <c r="M210" s="1">
        <v>43246</v>
      </c>
      <c r="N210">
        <v>44</v>
      </c>
      <c r="O210" t="s">
        <v>2370</v>
      </c>
      <c r="P210" t="s">
        <v>822</v>
      </c>
      <c r="Q210" t="s">
        <v>2371</v>
      </c>
      <c r="R210">
        <v>49</v>
      </c>
      <c r="S210">
        <v>19</v>
      </c>
      <c r="T210">
        <v>0</v>
      </c>
      <c r="U210">
        <v>119</v>
      </c>
      <c r="V210">
        <v>45</v>
      </c>
      <c r="W210">
        <v>4</v>
      </c>
      <c r="X210">
        <v>11</v>
      </c>
      <c r="Y210">
        <v>5466300</v>
      </c>
      <c r="Z210">
        <v>300067</v>
      </c>
      <c r="AA210">
        <v>49.316666999999903</v>
      </c>
      <c r="AB210">
        <v>-119.75111099999999</v>
      </c>
      <c r="AC210" t="s">
        <v>2372</v>
      </c>
      <c r="AD210">
        <v>9</v>
      </c>
      <c r="AF210" t="s">
        <v>99</v>
      </c>
      <c r="AG210">
        <v>3</v>
      </c>
      <c r="AH210" t="s">
        <v>776</v>
      </c>
      <c r="AI210" t="s">
        <v>777</v>
      </c>
      <c r="AJ210" t="s">
        <v>777</v>
      </c>
      <c r="AK210" t="s">
        <v>2373</v>
      </c>
      <c r="AL210" t="s">
        <v>2374</v>
      </c>
      <c r="AM210" t="s">
        <v>826</v>
      </c>
      <c r="AN210" t="s">
        <v>2375</v>
      </c>
      <c r="AO210" t="s">
        <v>247</v>
      </c>
      <c r="AP210" t="s">
        <v>248</v>
      </c>
      <c r="AQ210" t="s">
        <v>2376</v>
      </c>
      <c r="AR210" t="s">
        <v>2377</v>
      </c>
      <c r="AS210" t="s">
        <v>2377</v>
      </c>
      <c r="AT210" t="s">
        <v>2378</v>
      </c>
      <c r="AU210" t="s">
        <v>2379</v>
      </c>
      <c r="AV210" t="s">
        <v>2380</v>
      </c>
      <c r="AW210">
        <v>12269.09</v>
      </c>
      <c r="AY210">
        <v>1.9259999999999999</v>
      </c>
      <c r="AZ210">
        <v>6370.2440289999904</v>
      </c>
      <c r="BA210">
        <v>1.514</v>
      </c>
      <c r="BB210">
        <v>8103.7582560000001</v>
      </c>
      <c r="BC210">
        <v>1.284</v>
      </c>
      <c r="BD210">
        <v>9555.3660440000003</v>
      </c>
      <c r="BE210" t="s">
        <v>2381</v>
      </c>
    </row>
    <row r="211" spans="1:57" x14ac:dyDescent="0.2">
      <c r="A211">
        <v>36532</v>
      </c>
      <c r="B211">
        <v>37580</v>
      </c>
      <c r="C211">
        <v>1</v>
      </c>
      <c r="D211" s="1">
        <v>43241</v>
      </c>
      <c r="E211" t="s">
        <v>55</v>
      </c>
      <c r="F211">
        <v>2505</v>
      </c>
      <c r="G211" t="s">
        <v>2382</v>
      </c>
      <c r="H211">
        <v>2017</v>
      </c>
      <c r="I211">
        <v>2017</v>
      </c>
      <c r="K211" s="1">
        <v>43606</v>
      </c>
      <c r="M211" s="1">
        <v>43241</v>
      </c>
      <c r="N211">
        <v>42</v>
      </c>
      <c r="O211" t="s">
        <v>2383</v>
      </c>
      <c r="P211" t="s">
        <v>1596</v>
      </c>
      <c r="Q211" t="s">
        <v>1597</v>
      </c>
      <c r="R211">
        <v>49</v>
      </c>
      <c r="S211">
        <v>34</v>
      </c>
      <c r="T211">
        <v>57</v>
      </c>
      <c r="U211">
        <v>115</v>
      </c>
      <c r="V211">
        <v>29</v>
      </c>
      <c r="W211">
        <v>49</v>
      </c>
      <c r="X211">
        <v>11</v>
      </c>
      <c r="Y211">
        <v>5493298</v>
      </c>
      <c r="Z211">
        <v>608644</v>
      </c>
      <c r="AA211">
        <v>49.582500000000003</v>
      </c>
      <c r="AB211">
        <v>-115.496944</v>
      </c>
      <c r="AC211" t="s">
        <v>2384</v>
      </c>
      <c r="AD211">
        <v>1</v>
      </c>
      <c r="AF211" t="s">
        <v>152</v>
      </c>
      <c r="AG211">
        <v>3</v>
      </c>
      <c r="AH211" t="s">
        <v>186</v>
      </c>
      <c r="AI211" t="s">
        <v>187</v>
      </c>
      <c r="AJ211" t="s">
        <v>187</v>
      </c>
      <c r="AK211">
        <v>1052402</v>
      </c>
      <c r="AM211" t="s">
        <v>231</v>
      </c>
      <c r="AN211">
        <v>1052402</v>
      </c>
      <c r="AO211" t="s">
        <v>67</v>
      </c>
      <c r="AP211" t="s">
        <v>68</v>
      </c>
      <c r="AQ211">
        <v>24375</v>
      </c>
      <c r="AR211" t="s">
        <v>2385</v>
      </c>
      <c r="AS211" t="s">
        <v>2385</v>
      </c>
      <c r="AT211" t="s">
        <v>805</v>
      </c>
      <c r="AU211" t="s">
        <v>2386</v>
      </c>
      <c r="AV211" t="s">
        <v>2387</v>
      </c>
      <c r="AW211">
        <v>5047.1000000000004</v>
      </c>
      <c r="AY211">
        <v>1.875</v>
      </c>
      <c r="AZ211">
        <v>2691.7866669999999</v>
      </c>
      <c r="BA211">
        <v>1.474</v>
      </c>
      <c r="BB211">
        <v>3424.0841249999999</v>
      </c>
      <c r="BC211">
        <v>1.25</v>
      </c>
      <c r="BD211">
        <v>4037.68</v>
      </c>
      <c r="BE211" t="s">
        <v>2388</v>
      </c>
    </row>
    <row r="212" spans="1:57" x14ac:dyDescent="0.2">
      <c r="A212">
        <v>36533</v>
      </c>
      <c r="B212">
        <v>37581</v>
      </c>
      <c r="C212">
        <v>1</v>
      </c>
      <c r="D212" s="1">
        <v>43241</v>
      </c>
      <c r="E212" t="s">
        <v>2389</v>
      </c>
      <c r="F212">
        <v>38512</v>
      </c>
      <c r="G212" t="s">
        <v>2390</v>
      </c>
      <c r="H212">
        <v>2017</v>
      </c>
      <c r="I212">
        <v>2017</v>
      </c>
      <c r="K212" s="1">
        <v>43606</v>
      </c>
      <c r="M212" s="1">
        <v>43241</v>
      </c>
      <c r="N212">
        <v>33</v>
      </c>
      <c r="O212" t="s">
        <v>2391</v>
      </c>
      <c r="P212" t="s">
        <v>183</v>
      </c>
      <c r="Q212" t="s">
        <v>184</v>
      </c>
      <c r="R212">
        <v>49</v>
      </c>
      <c r="S212">
        <v>39</v>
      </c>
      <c r="T212">
        <v>38</v>
      </c>
      <c r="U212">
        <v>115</v>
      </c>
      <c r="V212">
        <v>33</v>
      </c>
      <c r="W212">
        <v>42</v>
      </c>
      <c r="X212">
        <v>11</v>
      </c>
      <c r="Y212">
        <v>5501885</v>
      </c>
      <c r="Z212">
        <v>603805</v>
      </c>
      <c r="AA212">
        <v>49.660556</v>
      </c>
      <c r="AB212">
        <v>-115.56166699999901</v>
      </c>
      <c r="AC212" t="s">
        <v>185</v>
      </c>
      <c r="AF212" t="s">
        <v>152</v>
      </c>
      <c r="AG212">
        <v>4</v>
      </c>
      <c r="AH212" t="s">
        <v>186</v>
      </c>
      <c r="AI212" t="s">
        <v>187</v>
      </c>
      <c r="AJ212" t="s">
        <v>187</v>
      </c>
      <c r="AK212">
        <v>363474</v>
      </c>
      <c r="AL212" t="s">
        <v>2392</v>
      </c>
      <c r="AN212">
        <v>363474</v>
      </c>
      <c r="AO212" t="s">
        <v>2393</v>
      </c>
      <c r="AP212" t="s">
        <v>2393</v>
      </c>
      <c r="AQ212" t="s">
        <v>2394</v>
      </c>
      <c r="AR212" t="s">
        <v>2385</v>
      </c>
      <c r="AS212" t="s">
        <v>2385</v>
      </c>
      <c r="AT212" t="s">
        <v>1601</v>
      </c>
      <c r="AU212" t="s">
        <v>193</v>
      </c>
      <c r="AV212" t="s">
        <v>2395</v>
      </c>
      <c r="AW212">
        <v>38257.58</v>
      </c>
      <c r="AY212">
        <v>1.875</v>
      </c>
      <c r="AZ212">
        <v>20404.042669999999</v>
      </c>
      <c r="BA212">
        <v>1.474</v>
      </c>
      <c r="BB212">
        <v>25954.93894</v>
      </c>
      <c r="BC212">
        <v>1.25</v>
      </c>
      <c r="BD212">
        <v>30606.063999999998</v>
      </c>
      <c r="BE212" t="s">
        <v>2396</v>
      </c>
    </row>
    <row r="213" spans="1:57" x14ac:dyDescent="0.2">
      <c r="A213">
        <v>36540</v>
      </c>
      <c r="B213">
        <v>37589</v>
      </c>
      <c r="C213">
        <v>1</v>
      </c>
      <c r="D213" s="1">
        <v>43248</v>
      </c>
      <c r="E213" t="s">
        <v>267</v>
      </c>
      <c r="F213">
        <v>1256</v>
      </c>
      <c r="G213" t="s">
        <v>2397</v>
      </c>
      <c r="H213">
        <v>2018</v>
      </c>
      <c r="I213">
        <v>2017</v>
      </c>
      <c r="K213" s="1">
        <v>43613</v>
      </c>
      <c r="M213" s="1">
        <v>43248</v>
      </c>
      <c r="N213">
        <v>11</v>
      </c>
      <c r="O213" t="s">
        <v>2398</v>
      </c>
      <c r="P213" t="s">
        <v>358</v>
      </c>
      <c r="Q213" t="s">
        <v>2399</v>
      </c>
      <c r="R213">
        <v>49</v>
      </c>
      <c r="S213">
        <v>23</v>
      </c>
      <c r="T213">
        <v>6</v>
      </c>
      <c r="U213">
        <v>121</v>
      </c>
      <c r="V213">
        <v>13</v>
      </c>
      <c r="W213">
        <v>6</v>
      </c>
      <c r="X213">
        <v>10</v>
      </c>
      <c r="Y213">
        <v>5471782</v>
      </c>
      <c r="Z213">
        <v>629305</v>
      </c>
      <c r="AA213">
        <v>49.384999999999998</v>
      </c>
      <c r="AB213">
        <v>-121.218333</v>
      </c>
      <c r="AC213" t="s">
        <v>845</v>
      </c>
      <c r="AD213">
        <v>19</v>
      </c>
      <c r="AF213" t="s">
        <v>119</v>
      </c>
      <c r="AG213">
        <v>3</v>
      </c>
      <c r="AH213" t="s">
        <v>168</v>
      </c>
      <c r="AI213" t="s">
        <v>169</v>
      </c>
      <c r="AJ213" t="s">
        <v>169</v>
      </c>
      <c r="AK213">
        <v>1052384</v>
      </c>
      <c r="AM213" t="s">
        <v>366</v>
      </c>
      <c r="AN213">
        <v>1052384</v>
      </c>
      <c r="AO213" t="s">
        <v>276</v>
      </c>
      <c r="AP213" t="s">
        <v>276</v>
      </c>
      <c r="AQ213" t="s">
        <v>2400</v>
      </c>
      <c r="AR213" t="s">
        <v>2401</v>
      </c>
      <c r="AS213" t="s">
        <v>2401</v>
      </c>
      <c r="AT213" t="s">
        <v>2401</v>
      </c>
      <c r="AU213" t="s">
        <v>852</v>
      </c>
      <c r="AV213" t="s">
        <v>2402</v>
      </c>
      <c r="AW213">
        <v>1260</v>
      </c>
      <c r="AY213">
        <v>1.9259999999999999</v>
      </c>
      <c r="AZ213">
        <v>654.20560750000004</v>
      </c>
      <c r="BA213">
        <v>1.514</v>
      </c>
      <c r="BB213">
        <v>832.23249669999996</v>
      </c>
      <c r="BC213">
        <v>1.284</v>
      </c>
      <c r="BD213">
        <v>981.30841120000002</v>
      </c>
      <c r="BE213" t="s">
        <v>2403</v>
      </c>
    </row>
    <row r="214" spans="1:57" x14ac:dyDescent="0.2">
      <c r="A214">
        <v>36548</v>
      </c>
      <c r="B214">
        <v>37597</v>
      </c>
      <c r="C214">
        <v>1</v>
      </c>
      <c r="D214" s="1">
        <v>43262</v>
      </c>
      <c r="E214" t="s">
        <v>75</v>
      </c>
      <c r="F214">
        <v>39226</v>
      </c>
      <c r="G214" t="s">
        <v>2404</v>
      </c>
      <c r="H214">
        <v>2018</v>
      </c>
      <c r="I214">
        <v>2017</v>
      </c>
      <c r="K214" s="1">
        <v>43627</v>
      </c>
      <c r="M214" s="1">
        <v>43262</v>
      </c>
      <c r="N214">
        <v>93</v>
      </c>
      <c r="O214" t="s">
        <v>2405</v>
      </c>
      <c r="P214" t="s">
        <v>2406</v>
      </c>
      <c r="Q214" t="s">
        <v>2407</v>
      </c>
      <c r="R214">
        <v>49</v>
      </c>
      <c r="S214">
        <v>38</v>
      </c>
      <c r="T214">
        <v>43</v>
      </c>
      <c r="U214">
        <v>122</v>
      </c>
      <c r="V214">
        <v>57</v>
      </c>
      <c r="W214">
        <v>15</v>
      </c>
      <c r="X214">
        <v>10</v>
      </c>
      <c r="Y214">
        <v>5499207</v>
      </c>
      <c r="Z214">
        <v>503306</v>
      </c>
      <c r="AA214">
        <v>49.645277999999998</v>
      </c>
      <c r="AB214">
        <v>-122.954167</v>
      </c>
      <c r="AC214" t="s">
        <v>2408</v>
      </c>
      <c r="AD214">
        <v>21</v>
      </c>
      <c r="AF214" t="s">
        <v>119</v>
      </c>
      <c r="AG214">
        <v>4</v>
      </c>
      <c r="AH214" t="s">
        <v>168</v>
      </c>
      <c r="AI214" t="s">
        <v>169</v>
      </c>
      <c r="AJ214" t="s">
        <v>169</v>
      </c>
      <c r="AK214" t="s">
        <v>2409</v>
      </c>
      <c r="AL214" t="s">
        <v>2410</v>
      </c>
      <c r="AM214" t="s">
        <v>2411</v>
      </c>
      <c r="AN214" t="s">
        <v>2412</v>
      </c>
      <c r="AO214" t="s">
        <v>87</v>
      </c>
      <c r="AP214" t="s">
        <v>87</v>
      </c>
      <c r="AQ214" t="s">
        <v>2413</v>
      </c>
      <c r="AR214" t="s">
        <v>2414</v>
      </c>
      <c r="AS214" t="s">
        <v>2414</v>
      </c>
      <c r="AT214" t="s">
        <v>2414</v>
      </c>
      <c r="AU214" t="s">
        <v>2415</v>
      </c>
      <c r="AV214" t="s">
        <v>2416</v>
      </c>
      <c r="AW214">
        <v>40616.269999999997</v>
      </c>
      <c r="AY214">
        <v>1.9259999999999999</v>
      </c>
      <c r="AZ214">
        <v>21088.406019999999</v>
      </c>
      <c r="BA214">
        <v>1.514</v>
      </c>
      <c r="BB214">
        <v>26827.126819999899</v>
      </c>
      <c r="BC214">
        <v>1.284</v>
      </c>
      <c r="BD214">
        <v>31632.60903</v>
      </c>
      <c r="BE214" t="s">
        <v>2417</v>
      </c>
    </row>
    <row r="215" spans="1:57" x14ac:dyDescent="0.2">
      <c r="A215">
        <v>36569</v>
      </c>
      <c r="B215">
        <v>37620</v>
      </c>
      <c r="C215">
        <v>1</v>
      </c>
      <c r="D215" s="1">
        <v>43275</v>
      </c>
      <c r="E215" t="s">
        <v>113</v>
      </c>
      <c r="F215">
        <v>9985</v>
      </c>
      <c r="G215" t="s">
        <v>2418</v>
      </c>
      <c r="H215">
        <v>2018</v>
      </c>
      <c r="I215">
        <v>2017</v>
      </c>
      <c r="K215" s="1">
        <v>43640</v>
      </c>
      <c r="M215" s="1">
        <v>43275</v>
      </c>
      <c r="N215">
        <v>83</v>
      </c>
      <c r="O215" t="s">
        <v>2419</v>
      </c>
      <c r="P215" t="s">
        <v>2420</v>
      </c>
      <c r="Q215" t="s">
        <v>2421</v>
      </c>
      <c r="R215">
        <v>49</v>
      </c>
      <c r="S215">
        <v>28</v>
      </c>
      <c r="T215">
        <v>14</v>
      </c>
      <c r="U215">
        <v>120</v>
      </c>
      <c r="V215">
        <v>43</v>
      </c>
      <c r="W215">
        <v>56</v>
      </c>
      <c r="X215">
        <v>10</v>
      </c>
      <c r="Y215">
        <v>5482239</v>
      </c>
      <c r="Z215">
        <v>664296</v>
      </c>
      <c r="AA215">
        <v>49.470556000000002</v>
      </c>
      <c r="AB215">
        <v>-120.73222199999999</v>
      </c>
      <c r="AC215" t="s">
        <v>185</v>
      </c>
      <c r="AD215">
        <v>12</v>
      </c>
      <c r="AF215" t="s">
        <v>99</v>
      </c>
      <c r="AG215">
        <v>3</v>
      </c>
      <c r="AH215" t="s">
        <v>2020</v>
      </c>
      <c r="AI215" t="s">
        <v>2021</v>
      </c>
      <c r="AJ215" t="s">
        <v>2021</v>
      </c>
      <c r="AK215" t="s">
        <v>2422</v>
      </c>
      <c r="AL215" t="s">
        <v>2423</v>
      </c>
      <c r="AM215" t="s">
        <v>1335</v>
      </c>
      <c r="AN215" t="s">
        <v>2424</v>
      </c>
      <c r="AO215" t="s">
        <v>125</v>
      </c>
      <c r="AP215" t="s">
        <v>126</v>
      </c>
      <c r="AQ215" t="s">
        <v>2425</v>
      </c>
      <c r="AR215" t="s">
        <v>2426</v>
      </c>
      <c r="AS215" t="s">
        <v>2426</v>
      </c>
      <c r="AT215" t="s">
        <v>2426</v>
      </c>
      <c r="AU215" t="s">
        <v>193</v>
      </c>
      <c r="AV215" t="s">
        <v>2427</v>
      </c>
      <c r="AW215">
        <v>19085.11</v>
      </c>
      <c r="AY215">
        <v>1.9259999999999999</v>
      </c>
      <c r="AZ215">
        <v>9909.1952230000006</v>
      </c>
      <c r="BA215">
        <v>1.514</v>
      </c>
      <c r="BB215">
        <v>12605.75297</v>
      </c>
      <c r="BC215">
        <v>1.284</v>
      </c>
      <c r="BD215">
        <v>14863.79283</v>
      </c>
      <c r="BE215" t="s">
        <v>2428</v>
      </c>
    </row>
    <row r="216" spans="1:57" x14ac:dyDescent="0.2">
      <c r="A216">
        <v>36582</v>
      </c>
      <c r="B216">
        <v>37634</v>
      </c>
      <c r="C216">
        <v>1</v>
      </c>
      <c r="D216" s="1">
        <v>43133</v>
      </c>
      <c r="E216" t="s">
        <v>196</v>
      </c>
      <c r="F216">
        <v>13413</v>
      </c>
      <c r="G216" t="s">
        <v>1940</v>
      </c>
      <c r="H216">
        <v>2018</v>
      </c>
      <c r="I216">
        <v>2017</v>
      </c>
      <c r="K216" s="1">
        <v>43498</v>
      </c>
      <c r="M216" s="1">
        <v>43133</v>
      </c>
      <c r="N216">
        <v>27</v>
      </c>
      <c r="O216" t="s">
        <v>2429</v>
      </c>
      <c r="P216" t="s">
        <v>2430</v>
      </c>
      <c r="Q216" t="s">
        <v>2431</v>
      </c>
      <c r="R216">
        <v>54</v>
      </c>
      <c r="S216">
        <v>38</v>
      </c>
      <c r="T216">
        <v>49</v>
      </c>
      <c r="U216">
        <v>127</v>
      </c>
      <c r="V216">
        <v>45</v>
      </c>
      <c r="W216">
        <v>34</v>
      </c>
      <c r="X216">
        <v>9</v>
      </c>
      <c r="Y216">
        <v>6056212</v>
      </c>
      <c r="Z216">
        <v>580050</v>
      </c>
      <c r="AA216">
        <v>54.646943999999998</v>
      </c>
      <c r="AB216">
        <v>-127.75944399999899</v>
      </c>
      <c r="AC216" t="s">
        <v>2432</v>
      </c>
      <c r="AD216">
        <v>42</v>
      </c>
      <c r="AF216" t="s">
        <v>61</v>
      </c>
      <c r="AG216">
        <v>3</v>
      </c>
      <c r="AH216" t="s">
        <v>62</v>
      </c>
      <c r="AI216" t="s">
        <v>63</v>
      </c>
      <c r="AJ216" t="s">
        <v>63</v>
      </c>
      <c r="AK216" t="s">
        <v>2433</v>
      </c>
      <c r="AL216" t="s">
        <v>2434</v>
      </c>
      <c r="AM216" t="s">
        <v>2435</v>
      </c>
      <c r="AN216" t="s">
        <v>2436</v>
      </c>
      <c r="AO216" t="s">
        <v>204</v>
      </c>
      <c r="AP216" t="s">
        <v>204</v>
      </c>
      <c r="AQ216" t="s">
        <v>2437</v>
      </c>
      <c r="AR216" t="s">
        <v>70</v>
      </c>
      <c r="AS216" t="s">
        <v>70</v>
      </c>
      <c r="AT216" t="s">
        <v>660</v>
      </c>
      <c r="AU216" t="s">
        <v>2438</v>
      </c>
      <c r="AV216" t="s">
        <v>2439</v>
      </c>
      <c r="AW216">
        <v>9455</v>
      </c>
      <c r="AY216">
        <v>1.9259999999999999</v>
      </c>
      <c r="AZ216">
        <v>4909.1381099999999</v>
      </c>
      <c r="BA216">
        <v>1.514</v>
      </c>
      <c r="BB216">
        <v>6245.0462349999998</v>
      </c>
      <c r="BC216">
        <v>1.284</v>
      </c>
      <c r="BD216">
        <v>7363.7071649999998</v>
      </c>
      <c r="BE216" t="s">
        <v>2440</v>
      </c>
    </row>
    <row r="217" spans="1:57" x14ac:dyDescent="0.2">
      <c r="A217">
        <v>36603</v>
      </c>
      <c r="B217">
        <v>37656</v>
      </c>
      <c r="C217">
        <v>1</v>
      </c>
      <c r="D217" s="1">
        <v>43218</v>
      </c>
      <c r="E217" t="s">
        <v>196</v>
      </c>
      <c r="F217">
        <v>11557</v>
      </c>
      <c r="G217" t="s">
        <v>1940</v>
      </c>
      <c r="H217">
        <v>2018</v>
      </c>
      <c r="I217">
        <v>2017</v>
      </c>
      <c r="K217" s="1">
        <v>43583</v>
      </c>
      <c r="M217" s="1">
        <v>43218</v>
      </c>
      <c r="N217">
        <v>30</v>
      </c>
      <c r="O217" t="s">
        <v>2441</v>
      </c>
      <c r="P217" t="s">
        <v>2442</v>
      </c>
      <c r="Q217" t="s">
        <v>2443</v>
      </c>
      <c r="R217">
        <v>54</v>
      </c>
      <c r="S217">
        <v>41</v>
      </c>
      <c r="T217">
        <v>40</v>
      </c>
      <c r="U217">
        <v>127</v>
      </c>
      <c r="V217">
        <v>27</v>
      </c>
      <c r="W217">
        <v>24</v>
      </c>
      <c r="X217">
        <v>9</v>
      </c>
      <c r="Y217">
        <v>6061884</v>
      </c>
      <c r="Z217">
        <v>599470</v>
      </c>
      <c r="AA217">
        <v>54.694443999999997</v>
      </c>
      <c r="AB217">
        <v>-127.456667</v>
      </c>
      <c r="AC217" t="s">
        <v>489</v>
      </c>
      <c r="AD217">
        <v>42</v>
      </c>
      <c r="AF217" t="s">
        <v>61</v>
      </c>
      <c r="AG217">
        <v>3</v>
      </c>
      <c r="AH217" t="s">
        <v>62</v>
      </c>
      <c r="AI217" t="s">
        <v>63</v>
      </c>
      <c r="AJ217" t="s">
        <v>63</v>
      </c>
      <c r="AK217" t="s">
        <v>2444</v>
      </c>
      <c r="AL217" t="s">
        <v>2445</v>
      </c>
      <c r="AM217" t="s">
        <v>2435</v>
      </c>
      <c r="AN217" t="s">
        <v>2446</v>
      </c>
      <c r="AO217" t="s">
        <v>204</v>
      </c>
      <c r="AP217" t="s">
        <v>204</v>
      </c>
      <c r="AQ217" t="s">
        <v>2447</v>
      </c>
      <c r="AR217" t="s">
        <v>70</v>
      </c>
      <c r="AS217" t="s">
        <v>70</v>
      </c>
      <c r="AT217" t="s">
        <v>660</v>
      </c>
      <c r="AU217" t="s">
        <v>496</v>
      </c>
      <c r="AV217" t="s">
        <v>2448</v>
      </c>
      <c r="AW217">
        <v>8350</v>
      </c>
      <c r="AY217">
        <v>1.9259999999999999</v>
      </c>
      <c r="AZ217">
        <v>4335.4101769999997</v>
      </c>
      <c r="BA217">
        <v>1.514</v>
      </c>
      <c r="BB217">
        <v>5515.191546</v>
      </c>
      <c r="BC217">
        <v>1.284</v>
      </c>
      <c r="BD217">
        <v>6503.1152649999904</v>
      </c>
      <c r="BE217" t="s">
        <v>2449</v>
      </c>
    </row>
    <row r="218" spans="1:57" x14ac:dyDescent="0.2">
      <c r="A218">
        <v>36612</v>
      </c>
      <c r="B218">
        <v>37665</v>
      </c>
      <c r="C218">
        <v>1</v>
      </c>
      <c r="D218" s="1">
        <v>43292</v>
      </c>
      <c r="E218" t="s">
        <v>113</v>
      </c>
      <c r="F218">
        <v>202</v>
      </c>
      <c r="G218" t="s">
        <v>2450</v>
      </c>
      <c r="H218">
        <v>2018</v>
      </c>
      <c r="I218">
        <v>2017</v>
      </c>
      <c r="K218" s="1">
        <v>43657</v>
      </c>
      <c r="M218" s="1">
        <v>43292</v>
      </c>
      <c r="N218">
        <v>37</v>
      </c>
      <c r="O218" t="s">
        <v>2451</v>
      </c>
      <c r="P218" t="s">
        <v>2452</v>
      </c>
      <c r="Q218" t="s">
        <v>2453</v>
      </c>
      <c r="R218">
        <v>51</v>
      </c>
      <c r="S218">
        <v>5</v>
      </c>
      <c r="T218">
        <v>34</v>
      </c>
      <c r="U218">
        <v>117</v>
      </c>
      <c r="V218">
        <v>12</v>
      </c>
      <c r="W218">
        <v>52</v>
      </c>
      <c r="X218">
        <v>11</v>
      </c>
      <c r="Y218">
        <v>5660173</v>
      </c>
      <c r="Z218">
        <v>484990</v>
      </c>
      <c r="AA218">
        <v>51.092778000000003</v>
      </c>
      <c r="AB218">
        <v>-117.214444</v>
      </c>
      <c r="AC218" t="s">
        <v>299</v>
      </c>
      <c r="AF218" t="s">
        <v>152</v>
      </c>
      <c r="AG218">
        <v>3</v>
      </c>
      <c r="AH218" t="s">
        <v>153</v>
      </c>
      <c r="AI218" t="s">
        <v>154</v>
      </c>
      <c r="AJ218" t="s">
        <v>154</v>
      </c>
      <c r="AK218">
        <v>1053072</v>
      </c>
      <c r="AN218">
        <v>1053072</v>
      </c>
      <c r="AO218" t="s">
        <v>125</v>
      </c>
      <c r="AP218" t="s">
        <v>126</v>
      </c>
      <c r="AR218" t="s">
        <v>2454</v>
      </c>
      <c r="AS218" t="s">
        <v>2454</v>
      </c>
      <c r="AT218" t="s">
        <v>2454</v>
      </c>
      <c r="AU218" t="s">
        <v>305</v>
      </c>
      <c r="AV218" t="s">
        <v>2455</v>
      </c>
      <c r="AW218">
        <v>4458.84</v>
      </c>
      <c r="AY218">
        <v>1.9259999999999999</v>
      </c>
      <c r="AZ218">
        <v>2315.077882</v>
      </c>
      <c r="BA218">
        <v>1.514</v>
      </c>
      <c r="BB218">
        <v>2945.0726549999999</v>
      </c>
      <c r="BC218">
        <v>1.284</v>
      </c>
      <c r="BD218">
        <v>3472.616822</v>
      </c>
      <c r="BE218" t="s">
        <v>2456</v>
      </c>
    </row>
    <row r="219" spans="1:57" x14ac:dyDescent="0.2">
      <c r="A219">
        <v>36613</v>
      </c>
      <c r="B219">
        <v>37666</v>
      </c>
      <c r="C219">
        <v>1</v>
      </c>
      <c r="D219" s="1">
        <v>43292</v>
      </c>
      <c r="E219" t="s">
        <v>113</v>
      </c>
      <c r="F219">
        <v>990</v>
      </c>
      <c r="G219" t="s">
        <v>2457</v>
      </c>
      <c r="H219">
        <v>2018</v>
      </c>
      <c r="I219">
        <v>2017</v>
      </c>
      <c r="K219" s="1">
        <v>43657</v>
      </c>
      <c r="M219" s="1">
        <v>43292</v>
      </c>
      <c r="N219">
        <v>28</v>
      </c>
      <c r="O219" t="s">
        <v>2458</v>
      </c>
      <c r="P219" t="s">
        <v>2452</v>
      </c>
      <c r="Q219" t="s">
        <v>2459</v>
      </c>
      <c r="R219">
        <v>51</v>
      </c>
      <c r="S219">
        <v>3</v>
      </c>
      <c r="T219">
        <v>45</v>
      </c>
      <c r="U219">
        <v>117</v>
      </c>
      <c r="V219">
        <v>10</v>
      </c>
      <c r="W219">
        <v>1</v>
      </c>
      <c r="X219">
        <v>11</v>
      </c>
      <c r="Y219">
        <v>5656788</v>
      </c>
      <c r="Z219">
        <v>488301</v>
      </c>
      <c r="AA219">
        <v>51.0625</v>
      </c>
      <c r="AB219">
        <v>-117.166944</v>
      </c>
      <c r="AC219" t="s">
        <v>299</v>
      </c>
      <c r="AF219" t="s">
        <v>152</v>
      </c>
      <c r="AG219">
        <v>3</v>
      </c>
      <c r="AH219" t="s">
        <v>153</v>
      </c>
      <c r="AI219" t="s">
        <v>154</v>
      </c>
      <c r="AJ219" t="s">
        <v>154</v>
      </c>
      <c r="AK219" t="s">
        <v>2460</v>
      </c>
      <c r="AN219" t="s">
        <v>2461</v>
      </c>
      <c r="AO219" t="s">
        <v>125</v>
      </c>
      <c r="AP219" t="s">
        <v>126</v>
      </c>
      <c r="AR219" t="s">
        <v>2462</v>
      </c>
      <c r="AS219" t="s">
        <v>2462</v>
      </c>
      <c r="AT219" t="s">
        <v>2462</v>
      </c>
      <c r="AU219" t="s">
        <v>305</v>
      </c>
      <c r="AV219" t="s">
        <v>2463</v>
      </c>
      <c r="AW219">
        <v>4028</v>
      </c>
      <c r="AY219">
        <v>1.9259999999999999</v>
      </c>
      <c r="AZ219">
        <v>2091.3811009999999</v>
      </c>
      <c r="BA219">
        <v>1.514</v>
      </c>
      <c r="BB219">
        <v>2660.5019820000002</v>
      </c>
      <c r="BC219">
        <v>1.284</v>
      </c>
      <c r="BD219">
        <v>3137.0716510000002</v>
      </c>
      <c r="BE219" t="s">
        <v>2464</v>
      </c>
    </row>
    <row r="220" spans="1:57" x14ac:dyDescent="0.2">
      <c r="A220">
        <v>36630</v>
      </c>
      <c r="B220">
        <v>37683</v>
      </c>
      <c r="C220">
        <v>1</v>
      </c>
      <c r="D220" s="1">
        <v>43305</v>
      </c>
      <c r="E220" t="s">
        <v>739</v>
      </c>
      <c r="F220">
        <v>25117</v>
      </c>
      <c r="G220" t="s">
        <v>2465</v>
      </c>
      <c r="H220">
        <v>2018</v>
      </c>
      <c r="I220">
        <v>2017</v>
      </c>
      <c r="K220" s="1">
        <v>43670</v>
      </c>
      <c r="M220" s="1">
        <v>43305</v>
      </c>
      <c r="N220">
        <v>94</v>
      </c>
      <c r="O220" t="s">
        <v>2466</v>
      </c>
      <c r="P220" t="s">
        <v>1159</v>
      </c>
      <c r="Q220" t="s">
        <v>1160</v>
      </c>
      <c r="R220">
        <v>53</v>
      </c>
      <c r="S220">
        <v>2</v>
      </c>
      <c r="T220">
        <v>2</v>
      </c>
      <c r="U220">
        <v>121</v>
      </c>
      <c r="V220">
        <v>26</v>
      </c>
      <c r="W220">
        <v>53</v>
      </c>
      <c r="X220">
        <v>10</v>
      </c>
      <c r="Y220">
        <v>5877167</v>
      </c>
      <c r="Z220">
        <v>604066</v>
      </c>
      <c r="AA220">
        <v>53.033889000000002</v>
      </c>
      <c r="AB220">
        <v>-121.44805599999999</v>
      </c>
      <c r="AC220" t="s">
        <v>185</v>
      </c>
      <c r="AF220" t="s">
        <v>99</v>
      </c>
      <c r="AG220">
        <v>3</v>
      </c>
      <c r="AH220" t="s">
        <v>313</v>
      </c>
      <c r="AI220" t="s">
        <v>314</v>
      </c>
      <c r="AJ220" t="s">
        <v>314</v>
      </c>
      <c r="AK220" t="s">
        <v>2467</v>
      </c>
      <c r="AL220" t="s">
        <v>2468</v>
      </c>
      <c r="AN220" t="s">
        <v>2469</v>
      </c>
      <c r="AO220" t="s">
        <v>747</v>
      </c>
      <c r="AP220" t="s">
        <v>748</v>
      </c>
      <c r="AQ220" t="s">
        <v>2470</v>
      </c>
      <c r="AR220" t="s">
        <v>2471</v>
      </c>
      <c r="AS220" t="s">
        <v>2471</v>
      </c>
      <c r="AT220" t="s">
        <v>2471</v>
      </c>
      <c r="AU220" t="s">
        <v>193</v>
      </c>
      <c r="AV220" t="s">
        <v>2472</v>
      </c>
      <c r="AW220">
        <v>25141.35</v>
      </c>
      <c r="AY220">
        <v>1.9259999999999999</v>
      </c>
      <c r="AZ220">
        <v>13053.66044</v>
      </c>
      <c r="BA220">
        <v>1.514</v>
      </c>
      <c r="BB220">
        <v>16605.911489999999</v>
      </c>
      <c r="BC220">
        <v>1.284</v>
      </c>
      <c r="BD220">
        <v>19580.49065</v>
      </c>
      <c r="BE220" t="s">
        <v>2473</v>
      </c>
    </row>
    <row r="221" spans="1:57" x14ac:dyDescent="0.2">
      <c r="A221">
        <v>36656</v>
      </c>
      <c r="B221">
        <v>37709</v>
      </c>
      <c r="C221">
        <v>1</v>
      </c>
      <c r="D221" s="1">
        <v>43313</v>
      </c>
      <c r="E221" t="s">
        <v>75</v>
      </c>
      <c r="F221">
        <v>29666</v>
      </c>
      <c r="G221" t="s">
        <v>2474</v>
      </c>
      <c r="H221">
        <v>2018</v>
      </c>
      <c r="I221">
        <v>2017</v>
      </c>
      <c r="K221" s="1">
        <v>43678</v>
      </c>
      <c r="M221" s="1">
        <v>43313</v>
      </c>
      <c r="N221">
        <v>69</v>
      </c>
      <c r="O221" t="s">
        <v>2475</v>
      </c>
      <c r="P221" t="s">
        <v>2476</v>
      </c>
      <c r="Q221" t="s">
        <v>2477</v>
      </c>
      <c r="R221">
        <v>53</v>
      </c>
      <c r="S221">
        <v>12</v>
      </c>
      <c r="T221">
        <v>37</v>
      </c>
      <c r="U221">
        <v>124</v>
      </c>
      <c r="V221">
        <v>46</v>
      </c>
      <c r="W221">
        <v>22</v>
      </c>
      <c r="X221">
        <v>10</v>
      </c>
      <c r="Y221">
        <v>5897127</v>
      </c>
      <c r="Z221">
        <v>381605</v>
      </c>
      <c r="AA221">
        <v>53.210278000000002</v>
      </c>
      <c r="AB221">
        <v>-124.772778</v>
      </c>
      <c r="AC221" t="s">
        <v>299</v>
      </c>
      <c r="AF221" t="s">
        <v>202</v>
      </c>
      <c r="AG221">
        <v>4</v>
      </c>
      <c r="AH221" t="s">
        <v>62</v>
      </c>
      <c r="AI221" t="s">
        <v>63</v>
      </c>
      <c r="AJ221" t="s">
        <v>63</v>
      </c>
      <c r="AK221">
        <v>637204</v>
      </c>
      <c r="AN221">
        <v>637204</v>
      </c>
      <c r="AO221" t="s">
        <v>87</v>
      </c>
      <c r="AP221" t="s">
        <v>87</v>
      </c>
      <c r="AQ221">
        <v>34916</v>
      </c>
      <c r="AR221" t="s">
        <v>2478</v>
      </c>
      <c r="AS221" t="s">
        <v>2479</v>
      </c>
      <c r="AT221" t="s">
        <v>2480</v>
      </c>
      <c r="AU221" t="s">
        <v>305</v>
      </c>
      <c r="AV221" t="s">
        <v>2481</v>
      </c>
      <c r="AW221">
        <v>29673.200000000001</v>
      </c>
      <c r="AY221">
        <v>1.9259999999999999</v>
      </c>
      <c r="AZ221">
        <v>15406.6459</v>
      </c>
      <c r="BA221">
        <v>1.514</v>
      </c>
      <c r="BB221">
        <v>19599.207399999999</v>
      </c>
      <c r="BC221">
        <v>1.284</v>
      </c>
      <c r="BD221">
        <v>23109.968850000001</v>
      </c>
      <c r="BE221" t="s">
        <v>2482</v>
      </c>
    </row>
    <row r="222" spans="1:57" x14ac:dyDescent="0.2">
      <c r="A222">
        <v>36669</v>
      </c>
      <c r="B222">
        <v>37722</v>
      </c>
      <c r="C222">
        <v>1</v>
      </c>
      <c r="D222" s="1">
        <v>43322</v>
      </c>
      <c r="E222" t="s">
        <v>722</v>
      </c>
      <c r="F222">
        <v>7398</v>
      </c>
      <c r="G222" t="s">
        <v>2483</v>
      </c>
      <c r="H222">
        <v>2018</v>
      </c>
      <c r="I222">
        <v>2017</v>
      </c>
      <c r="K222" s="1">
        <v>43687</v>
      </c>
      <c r="M222" s="1">
        <v>43322</v>
      </c>
      <c r="N222">
        <v>84</v>
      </c>
      <c r="O222" t="s">
        <v>2484</v>
      </c>
      <c r="P222" t="s">
        <v>870</v>
      </c>
      <c r="Q222" t="s">
        <v>2485</v>
      </c>
      <c r="R222">
        <v>55</v>
      </c>
      <c r="S222">
        <v>22</v>
      </c>
      <c r="T222">
        <v>0</v>
      </c>
      <c r="U222">
        <v>126</v>
      </c>
      <c r="V222">
        <v>2</v>
      </c>
      <c r="W222">
        <v>6</v>
      </c>
      <c r="X222">
        <v>9</v>
      </c>
      <c r="Y222">
        <v>6139597</v>
      </c>
      <c r="Z222">
        <v>687903</v>
      </c>
      <c r="AA222">
        <v>55.366667</v>
      </c>
      <c r="AB222">
        <v>-126.035</v>
      </c>
      <c r="AC222" t="s">
        <v>489</v>
      </c>
      <c r="AF222" t="s">
        <v>202</v>
      </c>
      <c r="AG222">
        <v>3</v>
      </c>
      <c r="AH222" t="s">
        <v>62</v>
      </c>
      <c r="AI222" t="s">
        <v>63</v>
      </c>
      <c r="AJ222" t="s">
        <v>63</v>
      </c>
      <c r="AK222" t="s">
        <v>2486</v>
      </c>
      <c r="AL222" t="s">
        <v>2487</v>
      </c>
      <c r="AN222" t="s">
        <v>2488</v>
      </c>
      <c r="AO222" t="s">
        <v>731</v>
      </c>
      <c r="AP222" t="s">
        <v>732</v>
      </c>
      <c r="AQ222" t="s">
        <v>2489</v>
      </c>
      <c r="AR222" t="s">
        <v>1112</v>
      </c>
      <c r="AS222" t="s">
        <v>1112</v>
      </c>
      <c r="AT222" t="s">
        <v>1112</v>
      </c>
      <c r="AU222" t="s">
        <v>496</v>
      </c>
      <c r="AV222" t="s">
        <v>2490</v>
      </c>
      <c r="AW222">
        <v>5786</v>
      </c>
      <c r="AY222">
        <v>1.9259999999999999</v>
      </c>
      <c r="AZ222">
        <v>3004.1536860000001</v>
      </c>
      <c r="BA222">
        <v>1.514</v>
      </c>
      <c r="BB222">
        <v>3821.6644649999998</v>
      </c>
      <c r="BC222">
        <v>1.284</v>
      </c>
      <c r="BD222">
        <v>4506.2305299999998</v>
      </c>
      <c r="BE222" t="s">
        <v>2491</v>
      </c>
    </row>
    <row r="223" spans="1:57" x14ac:dyDescent="0.2">
      <c r="A223">
        <v>36735</v>
      </c>
      <c r="B223">
        <v>37792</v>
      </c>
      <c r="C223">
        <v>1</v>
      </c>
      <c r="D223" s="1">
        <v>43343</v>
      </c>
      <c r="E223" t="s">
        <v>75</v>
      </c>
      <c r="F223">
        <v>24480</v>
      </c>
      <c r="G223" t="s">
        <v>2492</v>
      </c>
      <c r="H223">
        <v>2018</v>
      </c>
      <c r="I223">
        <v>2017</v>
      </c>
      <c r="K223" s="1">
        <v>43708</v>
      </c>
      <c r="M223" s="1">
        <v>43343</v>
      </c>
      <c r="N223">
        <v>83</v>
      </c>
      <c r="O223" t="s">
        <v>2493</v>
      </c>
      <c r="P223" t="s">
        <v>2494</v>
      </c>
      <c r="Q223" t="s">
        <v>2495</v>
      </c>
      <c r="R223">
        <v>55</v>
      </c>
      <c r="S223">
        <v>15</v>
      </c>
      <c r="T223">
        <v>13</v>
      </c>
      <c r="U223">
        <v>126</v>
      </c>
      <c r="V223">
        <v>26</v>
      </c>
      <c r="W223">
        <v>7</v>
      </c>
      <c r="X223">
        <v>9</v>
      </c>
      <c r="Y223">
        <v>6126012</v>
      </c>
      <c r="Z223">
        <v>663006</v>
      </c>
      <c r="AA223">
        <v>55.253610999999999</v>
      </c>
      <c r="AB223">
        <v>-126.435278</v>
      </c>
      <c r="AC223" t="s">
        <v>528</v>
      </c>
      <c r="AD223">
        <v>44</v>
      </c>
      <c r="AF223" t="s">
        <v>61</v>
      </c>
      <c r="AG223">
        <v>3</v>
      </c>
      <c r="AH223" t="s">
        <v>62</v>
      </c>
      <c r="AI223" t="s">
        <v>63</v>
      </c>
      <c r="AJ223" t="s">
        <v>63</v>
      </c>
      <c r="AK223">
        <v>1049185</v>
      </c>
      <c r="AM223" t="s">
        <v>874</v>
      </c>
      <c r="AN223">
        <v>1049185</v>
      </c>
      <c r="AO223" t="s">
        <v>87</v>
      </c>
      <c r="AP223" t="s">
        <v>87</v>
      </c>
      <c r="AQ223" t="s">
        <v>2496</v>
      </c>
      <c r="AR223" t="s">
        <v>1112</v>
      </c>
      <c r="AS223" t="s">
        <v>1112</v>
      </c>
      <c r="AT223" t="s">
        <v>1112</v>
      </c>
      <c r="AU223" t="s">
        <v>534</v>
      </c>
      <c r="AV223" t="s">
        <v>2497</v>
      </c>
      <c r="AW223">
        <v>12725.35</v>
      </c>
      <c r="AY223">
        <v>1.9259999999999999</v>
      </c>
      <c r="AZ223">
        <v>6607.1391479999902</v>
      </c>
      <c r="BA223">
        <v>1.514</v>
      </c>
      <c r="BB223">
        <v>8405.1188899999997</v>
      </c>
      <c r="BC223">
        <v>1.284</v>
      </c>
      <c r="BD223">
        <v>9910.7087229999997</v>
      </c>
      <c r="BE223" t="s">
        <v>2498</v>
      </c>
    </row>
    <row r="224" spans="1:57" x14ac:dyDescent="0.2">
      <c r="A224">
        <v>36981</v>
      </c>
      <c r="B224">
        <v>38042</v>
      </c>
      <c r="D224" s="1">
        <v>43441</v>
      </c>
      <c r="E224" t="s">
        <v>75</v>
      </c>
      <c r="F224">
        <v>27134</v>
      </c>
      <c r="G224" t="s">
        <v>2499</v>
      </c>
      <c r="H224">
        <v>2019</v>
      </c>
      <c r="I224">
        <v>2017</v>
      </c>
      <c r="M224" s="1">
        <v>43441</v>
      </c>
      <c r="N224">
        <v>0</v>
      </c>
      <c r="O224" t="s">
        <v>2405</v>
      </c>
      <c r="P224" t="s">
        <v>2500</v>
      </c>
      <c r="Q224" t="s">
        <v>2501</v>
      </c>
      <c r="R224">
        <v>50</v>
      </c>
      <c r="S224">
        <v>30</v>
      </c>
      <c r="T224">
        <v>13</v>
      </c>
      <c r="U224">
        <v>122</v>
      </c>
      <c r="V224">
        <v>36</v>
      </c>
      <c r="W224">
        <v>33</v>
      </c>
      <c r="X224">
        <v>10</v>
      </c>
      <c r="Y224">
        <v>5594700</v>
      </c>
      <c r="Z224">
        <v>527716</v>
      </c>
      <c r="AA224">
        <v>50.503610999999999</v>
      </c>
      <c r="AB224">
        <v>-122.609167</v>
      </c>
      <c r="AH224" t="s">
        <v>168</v>
      </c>
      <c r="AI224" t="s">
        <v>169</v>
      </c>
      <c r="AJ224" t="s">
        <v>169</v>
      </c>
      <c r="AK224" t="s">
        <v>2409</v>
      </c>
      <c r="AN224" t="s">
        <v>2412</v>
      </c>
      <c r="AO224" t="s">
        <v>87</v>
      </c>
      <c r="AP224" t="s">
        <v>87</v>
      </c>
      <c r="AR224" t="s">
        <v>2414</v>
      </c>
      <c r="AS224" t="s">
        <v>2414</v>
      </c>
      <c r="AT224" t="s">
        <v>2414</v>
      </c>
      <c r="AW224">
        <v>19051.419999999998</v>
      </c>
      <c r="BE224" t="s">
        <v>2502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aris_2017prospector_runned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Windows User</cp:lastModifiedBy>
  <dcterms:created xsi:type="dcterms:W3CDTF">2020-04-18T01:27:56Z</dcterms:created>
  <dcterms:modified xsi:type="dcterms:W3CDTF">2020-04-18T01:52:20Z</dcterms:modified>
</cp:coreProperties>
</file>