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erkeley\Fall 2020\classes\5B PHYSICS\Lab\CPSTE\"/>
    </mc:Choice>
  </mc:AlternateContent>
  <xr:revisionPtr revIDLastSave="0" documentId="13_ncr:1_{17C32355-FBAE-4D64-813F-41DE02AB05F1}" xr6:coauthVersionLast="45" xr6:coauthVersionMax="45" xr10:uidLastSave="{00000000-0000-0000-0000-000000000000}"/>
  <bookViews>
    <workbookView xWindow="-96" yWindow="-96" windowWidth="23232" windowHeight="13152" activeTab="1" xr2:uid="{00000000-000D-0000-FFFF-FFFF00000000}"/>
  </bookViews>
  <sheets>
    <sheet name="5g" sheetId="1" r:id="rId1"/>
    <sheet name="10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2" l="1"/>
  <c r="F34" i="2"/>
  <c r="F26" i="2"/>
  <c r="F17" i="2"/>
  <c r="F9" i="2"/>
  <c r="F2" i="2"/>
  <c r="F2" i="1" l="1"/>
  <c r="F48" i="1"/>
  <c r="F40" i="1"/>
  <c r="F33" i="1"/>
  <c r="F23" i="1"/>
  <c r="F16" i="1"/>
  <c r="F9" i="1"/>
</calcChain>
</file>

<file path=xl/sharedStrings.xml><?xml version="1.0" encoding="utf-8"?>
<sst xmlns="http://schemas.openxmlformats.org/spreadsheetml/2006/main" count="26" uniqueCount="20">
  <si>
    <t>length</t>
  </si>
  <si>
    <t>net dp</t>
  </si>
  <si>
    <t>raw_dps</t>
  </si>
  <si>
    <t>raw_times</t>
  </si>
  <si>
    <t>theoret</t>
  </si>
  <si>
    <t>5.3</t>
  </si>
  <si>
    <t>m\pm sem</t>
  </si>
  <si>
    <t>0.0067500 ± 0.0001847</t>
  </si>
  <si>
    <t>0.0069813 ± 0.0002188</t>
  </si>
  <si>
    <t>0.0046073 ± 0.0002398</t>
  </si>
  <si>
    <t>0.0078607 ± 0.0007863</t>
  </si>
  <si>
    <t>0.0086984 ± 0.0002222</t>
  </si>
  <si>
    <t>0.0078719 ± 0.0002111</t>
  </si>
  <si>
    <t>0.0037040 ± 0.0001694</t>
  </si>
  <si>
    <t>0.0084768 ± 0.0003901</t>
  </si>
  <si>
    <t>0.0092194 ± 0.0006680</t>
  </si>
  <si>
    <t>0.0103604 ± 0.0006489</t>
  </si>
  <si>
    <t>0.0147912 ± 0.0004648</t>
  </si>
  <si>
    <t>0.0113161 ± 0.0008513</t>
  </si>
  <si>
    <t>0.0127003 ± 0.0010589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</si>
</sst>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2" zoomScale="145" zoomScaleNormal="145" workbookViewId="0">
      <selection activeCell="F2" sqref="F2"/>
    </sheetView>
  </sheetViews>
  <sheetFormatPr defaultRowHeight="14.4" x14ac:dyDescent="0.55000000000000004"/>
  <cols>
    <col min="1" max="1" width="5.62890625" style="1" bestFit="1" customWidth="1"/>
    <col min="2" max="2" width="11.15625" style="1" bestFit="1" customWidth="1"/>
    <col min="3" max="4" width="11.68359375" style="1" bestFit="1" customWidth="1"/>
    <col min="5" max="16384" width="8.83984375" style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6</v>
      </c>
    </row>
    <row r="2" spans="1:8" x14ac:dyDescent="0.55000000000000004">
      <c r="A2" s="1">
        <v>3.2</v>
      </c>
      <c r="B2" s="1">
        <v>3.9307220981891896E-3</v>
      </c>
      <c r="C2" s="1">
        <v>5.72735200388987E-3</v>
      </c>
      <c r="D2" s="1">
        <v>3.6665916442870997E-2</v>
      </c>
      <c r="F2" s="1">
        <f>5*0.001*SQRT(3.2*2*9.8*0.01)</f>
        <v>3.9597979746446663E-3</v>
      </c>
      <c r="H2" s="1" t="s">
        <v>13</v>
      </c>
    </row>
    <row r="3" spans="1:8" x14ac:dyDescent="0.55000000000000004">
      <c r="B3" s="1">
        <v>4.1882639271827301E-3</v>
      </c>
      <c r="C3" s="1">
        <v>6.0462036473365403E-3</v>
      </c>
      <c r="D3" s="1">
        <v>3.7917137145995997E-2</v>
      </c>
    </row>
    <row r="4" spans="1:8" x14ac:dyDescent="0.55000000000000004">
      <c r="B4" s="1">
        <v>3.4411418671308901E-3</v>
      </c>
      <c r="C4" s="1">
        <v>5.2786605591474897E-3</v>
      </c>
      <c r="D4" s="1">
        <v>3.75003814697265E-2</v>
      </c>
    </row>
    <row r="5" spans="1:8" x14ac:dyDescent="0.55000000000000004">
      <c r="B5" s="1">
        <v>3.24792990465085E-3</v>
      </c>
      <c r="C5" s="1">
        <v>5.2488168217651099E-3</v>
      </c>
      <c r="D5" s="1">
        <v>4.0834426879882799E-2</v>
      </c>
    </row>
    <row r="6" spans="1:8" x14ac:dyDescent="0.55000000000000004">
      <c r="B6" s="1">
        <v>3.3223655810442E-3</v>
      </c>
      <c r="C6" s="1">
        <v>5.32315903807545E-3</v>
      </c>
      <c r="D6" s="1">
        <v>4.083251953125E-2</v>
      </c>
    </row>
    <row r="7" spans="1:8" x14ac:dyDescent="0.55000000000000004">
      <c r="B7" s="1">
        <v>4.0937865802299503E-3</v>
      </c>
      <c r="C7" s="1">
        <v>5.8700889178764301E-3</v>
      </c>
      <c r="D7" s="1">
        <v>3.6251068115234299E-2</v>
      </c>
    </row>
    <row r="9" spans="1:8" x14ac:dyDescent="0.55000000000000004">
      <c r="A9" s="1" t="s">
        <v>5</v>
      </c>
      <c r="B9" s="1">
        <v>4.1584611733009799E-3</v>
      </c>
      <c r="C9" s="1">
        <v>6.30220182729268E-3</v>
      </c>
      <c r="D9" s="1">
        <v>4.3749809265136698E-2</v>
      </c>
      <c r="F9" s="1">
        <f>5*0.001*SQRT(5.3*2*9.8*0.01)</f>
        <v>5.0960769224963629E-3</v>
      </c>
      <c r="H9" s="1" t="s">
        <v>9</v>
      </c>
    </row>
    <row r="10" spans="1:8" x14ac:dyDescent="0.55000000000000004">
      <c r="B10" s="1">
        <v>4.4043855514644299E-3</v>
      </c>
      <c r="C10" s="1">
        <v>6.3235416259883603E-3</v>
      </c>
      <c r="D10" s="1">
        <v>3.9166450500488198E-2</v>
      </c>
    </row>
    <row r="11" spans="1:8" x14ac:dyDescent="0.55000000000000004">
      <c r="B11" s="1">
        <v>4.8566539040317703E-3</v>
      </c>
      <c r="C11" s="1">
        <v>6.7962310066929099E-3</v>
      </c>
      <c r="D11" s="1">
        <v>3.9583206176757799E-2</v>
      </c>
    </row>
    <row r="12" spans="1:8" x14ac:dyDescent="0.55000000000000004">
      <c r="B12" s="1">
        <v>4.3912885486372798E-3</v>
      </c>
      <c r="C12" s="1">
        <v>6.1878717242964598E-3</v>
      </c>
      <c r="D12" s="1">
        <v>3.6664962768554597E-2</v>
      </c>
    </row>
    <row r="13" spans="1:8" x14ac:dyDescent="0.55000000000000004">
      <c r="B13" s="1">
        <v>5.6851981779088602E-3</v>
      </c>
      <c r="C13" s="1">
        <v>8.0944121976842497E-3</v>
      </c>
      <c r="D13" s="1">
        <v>4.9167633056640597E-2</v>
      </c>
    </row>
    <row r="14" spans="1:8" x14ac:dyDescent="0.55000000000000004">
      <c r="B14" s="1">
        <v>4.14780142851517E-3</v>
      </c>
      <c r="C14" s="1">
        <v>6.5570154482905698E-3</v>
      </c>
      <c r="D14" s="1">
        <v>4.9167633056640597E-2</v>
      </c>
    </row>
    <row r="16" spans="1:8" x14ac:dyDescent="0.55000000000000004">
      <c r="A16" s="1">
        <v>6.5</v>
      </c>
      <c r="B16" s="1">
        <v>6.2810491988691203E-3</v>
      </c>
      <c r="C16" s="1">
        <v>8.5268949935468595E-3</v>
      </c>
      <c r="D16" s="1">
        <v>4.5833587646484299E-2</v>
      </c>
      <c r="F16" s="2">
        <f>5*0.001*SQRT(6.5*2*9.8*0.01)</f>
        <v>5.6435804238089849E-3</v>
      </c>
      <c r="G16" s="2"/>
      <c r="H16" s="2" t="s">
        <v>8</v>
      </c>
    </row>
    <row r="17" spans="1:8" x14ac:dyDescent="0.55000000000000004">
      <c r="B17" s="1">
        <v>6.7821836930371101E-3</v>
      </c>
      <c r="C17" s="1">
        <v>8.6196556550122098E-3</v>
      </c>
      <c r="D17" s="1">
        <v>3.7499427795410101E-2</v>
      </c>
    </row>
    <row r="18" spans="1:8" x14ac:dyDescent="0.55000000000000004">
      <c r="B18" s="1">
        <v>6.5209681438471098E-3</v>
      </c>
      <c r="C18" s="1">
        <v>8.6034457134271901E-3</v>
      </c>
      <c r="D18" s="1">
        <v>4.2499542236328097E-2</v>
      </c>
    </row>
    <row r="19" spans="1:8" x14ac:dyDescent="0.55000000000000004">
      <c r="B19" s="1">
        <v>7.5154085885687297E-3</v>
      </c>
      <c r="C19" s="1">
        <v>9.5978861581488099E-3</v>
      </c>
      <c r="D19" s="1">
        <v>4.2499542236328097E-2</v>
      </c>
    </row>
    <row r="20" spans="1:8" x14ac:dyDescent="0.55000000000000004">
      <c r="B20" s="1">
        <v>7.5785842929629102E-3</v>
      </c>
      <c r="C20" s="1">
        <v>9.3345123325137003E-3</v>
      </c>
      <c r="D20" s="1">
        <v>3.5835266113281201E-2</v>
      </c>
    </row>
    <row r="21" spans="1:8" x14ac:dyDescent="0.55000000000000004">
      <c r="B21" s="1">
        <v>7.2093298641980798E-3</v>
      </c>
      <c r="C21" s="1">
        <v>9.4348013607801207E-3</v>
      </c>
      <c r="D21" s="1">
        <v>4.5417785644531201E-2</v>
      </c>
    </row>
    <row r="23" spans="1:8" x14ac:dyDescent="0.55000000000000004">
      <c r="A23" s="1">
        <v>8.8000000000000007</v>
      </c>
      <c r="B23" s="1">
        <v>7.44082132906682E-3</v>
      </c>
      <c r="C23" s="1">
        <v>9.9929124507404099E-3</v>
      </c>
      <c r="D23" s="1">
        <v>5.20834922790527E-2</v>
      </c>
      <c r="F23" s="1">
        <f>5*0.001*SQRT(8.8*2*9.8*0.01)</f>
        <v>6.5665820637528021E-3</v>
      </c>
      <c r="H23" s="1" t="s">
        <v>7</v>
      </c>
    </row>
    <row r="24" spans="1:8" x14ac:dyDescent="0.55000000000000004">
      <c r="B24" s="1">
        <v>6.1146173498816897E-3</v>
      </c>
      <c r="C24" s="1">
        <v>9.1771173498816899E-3</v>
      </c>
      <c r="D24" s="1">
        <v>6.25E-2</v>
      </c>
    </row>
    <row r="25" spans="1:8" x14ac:dyDescent="0.55000000000000004">
      <c r="B25" s="1">
        <v>6.78867338539347E-3</v>
      </c>
      <c r="C25" s="1">
        <v>9.5857467496512899E-3</v>
      </c>
      <c r="D25" s="1">
        <v>5.70831298828125E-2</v>
      </c>
    </row>
    <row r="26" spans="1:8" x14ac:dyDescent="0.55000000000000004">
      <c r="B26" s="1">
        <v>6.2977413335794799E-3</v>
      </c>
      <c r="C26" s="1">
        <v>9.3193992773050703E-3</v>
      </c>
      <c r="D26" s="1">
        <v>6.1666488647460903E-2</v>
      </c>
    </row>
    <row r="27" spans="1:8" x14ac:dyDescent="0.55000000000000004">
      <c r="B27" s="1">
        <v>7.0135243007937303E-3</v>
      </c>
      <c r="C27" s="1">
        <v>9.8922817776003705E-3</v>
      </c>
      <c r="D27" s="1">
        <v>5.8750152587890597E-2</v>
      </c>
    </row>
    <row r="28" spans="1:8" x14ac:dyDescent="0.55000000000000004">
      <c r="B28" s="1">
        <v>5.9068991648470104E-3</v>
      </c>
      <c r="C28" s="1">
        <v>9.0714575754915396E-3</v>
      </c>
      <c r="D28" s="1">
        <v>6.4582824707031194E-2</v>
      </c>
    </row>
    <row r="29" spans="1:8" x14ac:dyDescent="0.55000000000000004">
      <c r="B29" s="1">
        <v>6.7465702438362996E-3</v>
      </c>
      <c r="C29" s="1">
        <v>9.6662632370003703E-3</v>
      </c>
      <c r="D29" s="1">
        <v>5.95855712890625E-2</v>
      </c>
    </row>
    <row r="30" spans="1:8" x14ac:dyDescent="0.55000000000000004">
      <c r="B30" s="1">
        <v>6.9496225001436504E-3</v>
      </c>
      <c r="C30" s="1">
        <v>9.7874444605928704E-3</v>
      </c>
      <c r="D30" s="1">
        <v>5.7914733886718701E-2</v>
      </c>
    </row>
    <row r="31" spans="1:8" x14ac:dyDescent="0.55000000000000004">
      <c r="B31" s="1">
        <v>7.4917494789443597E-3</v>
      </c>
      <c r="C31" s="1">
        <v>1.0166390134461901E-2</v>
      </c>
      <c r="D31" s="1">
        <v>5.4584503173828097E-2</v>
      </c>
    </row>
    <row r="33" spans="1:8" x14ac:dyDescent="0.55000000000000004">
      <c r="A33" s="1">
        <v>10.5</v>
      </c>
      <c r="B33" s="1">
        <v>8.3031975435284306E-3</v>
      </c>
      <c r="C33" s="1">
        <v>1.1284036796000299E-2</v>
      </c>
      <c r="D33" s="1">
        <v>6.0833454132080002E-2</v>
      </c>
      <c r="F33" s="2">
        <f>5*0.001*SQRT(10.5*2*9.8*0.01)</f>
        <v>7.1728655361717195E-3</v>
      </c>
      <c r="G33" s="2"/>
      <c r="H33" s="2" t="s">
        <v>11</v>
      </c>
    </row>
    <row r="34" spans="1:8" x14ac:dyDescent="0.55000000000000004">
      <c r="B34" s="1">
        <v>8.1993764581065002E-3</v>
      </c>
      <c r="C34" s="1">
        <v>1.13639815987925E-2</v>
      </c>
      <c r="D34" s="1">
        <v>6.4583778381347601E-2</v>
      </c>
    </row>
    <row r="35" spans="1:8" x14ac:dyDescent="0.55000000000000004">
      <c r="B35" s="1">
        <v>8.3979671870850897E-3</v>
      </c>
      <c r="C35" s="1">
        <v>1.12970989619874E-2</v>
      </c>
      <c r="D35" s="1">
        <v>5.9165954589843701E-2</v>
      </c>
    </row>
    <row r="36" spans="1:8" x14ac:dyDescent="0.55000000000000004">
      <c r="B36" s="1">
        <v>9.2419910251448495E-3</v>
      </c>
      <c r="C36" s="1">
        <v>1.19982223331282E-2</v>
      </c>
      <c r="D36" s="1">
        <v>5.6249618530273403E-2</v>
      </c>
    </row>
    <row r="37" spans="1:8" x14ac:dyDescent="0.55000000000000004">
      <c r="B37" s="1">
        <v>8.5345745194316293E-3</v>
      </c>
      <c r="C37" s="1">
        <v>1.11275310624003E-2</v>
      </c>
      <c r="D37" s="1">
        <v>5.291748046875E-2</v>
      </c>
    </row>
    <row r="38" spans="1:8" x14ac:dyDescent="0.55000000000000004">
      <c r="B38" s="1">
        <v>9.5131916232033004E-3</v>
      </c>
      <c r="C38" s="1">
        <v>1.19837154574318E-2</v>
      </c>
      <c r="D38" s="1">
        <v>5.0418853759765597E-2</v>
      </c>
    </row>
    <row r="40" spans="1:8" x14ac:dyDescent="0.55000000000000004">
      <c r="A40" s="1">
        <v>11.9</v>
      </c>
      <c r="B40" s="1">
        <v>9.6070805578963303E-3</v>
      </c>
      <c r="C40" s="1">
        <v>1.19141427069441E-2</v>
      </c>
      <c r="D40" s="1">
        <v>4.70829010009765E-2</v>
      </c>
      <c r="F40" s="1">
        <f>5*0.001*SQRT(11.9*2*9.8*0.01)</f>
        <v>7.6360984802450009E-3</v>
      </c>
      <c r="H40" s="1" t="s">
        <v>10</v>
      </c>
    </row>
    <row r="41" spans="1:8" x14ac:dyDescent="0.55000000000000004">
      <c r="B41" s="1">
        <v>9.7102520408194806E-3</v>
      </c>
      <c r="C41" s="1">
        <v>1.17927296103995E-2</v>
      </c>
      <c r="D41" s="1">
        <v>4.2499542236328097E-2</v>
      </c>
    </row>
    <row r="42" spans="1:8" x14ac:dyDescent="0.55000000000000004">
      <c r="B42" s="1">
        <v>9.0320340773226201E-3</v>
      </c>
      <c r="C42" s="1">
        <v>1.1441248097098001E-2</v>
      </c>
      <c r="D42" s="1">
        <v>4.9167633056640597E-2</v>
      </c>
    </row>
    <row r="43" spans="1:8" x14ac:dyDescent="0.55000000000000004">
      <c r="B43" s="1">
        <v>4.2721649920544804E-3</v>
      </c>
      <c r="C43" s="1">
        <v>9.5395752703748005E-3</v>
      </c>
      <c r="D43" s="1">
        <v>0.107498168945312</v>
      </c>
    </row>
    <row r="44" spans="1:8" x14ac:dyDescent="0.55000000000000004">
      <c r="B44" s="1">
        <v>5.6994515250279702E-3</v>
      </c>
      <c r="C44" s="1">
        <v>9.4357987235142993E-3</v>
      </c>
      <c r="D44" s="1">
        <v>7.6251983642578097E-2</v>
      </c>
    </row>
    <row r="45" spans="1:8" x14ac:dyDescent="0.55000000000000004">
      <c r="B45" s="1">
        <v>8.5695633237004593E-3</v>
      </c>
      <c r="C45" s="1">
        <v>1.09787773434758E-2</v>
      </c>
      <c r="D45" s="1">
        <v>4.9167633056640597E-2</v>
      </c>
    </row>
    <row r="46" spans="1:8" x14ac:dyDescent="0.55000000000000004">
      <c r="B46" s="1">
        <v>8.1346827504925091E-3</v>
      </c>
      <c r="C46" s="1">
        <v>1.07480135915569E-2</v>
      </c>
      <c r="D46" s="1">
        <v>5.3333282470703097E-2</v>
      </c>
    </row>
    <row r="48" spans="1:8" x14ac:dyDescent="0.55000000000000004">
      <c r="A48" s="1">
        <v>13.2</v>
      </c>
      <c r="B48" s="1">
        <v>7.4551697279476E-3</v>
      </c>
      <c r="C48" s="1">
        <v>1.0660570194866501E-2</v>
      </c>
      <c r="D48" s="1">
        <v>6.5416336059570299E-2</v>
      </c>
      <c r="F48" s="1">
        <f>5*0.001*SQRT(13.2*2*9.8*0.01)</f>
        <v>8.0423877051532394E-3</v>
      </c>
      <c r="H48" s="1" t="s">
        <v>12</v>
      </c>
    </row>
    <row r="49" spans="2:4" x14ac:dyDescent="0.55000000000000004">
      <c r="B49" s="1">
        <v>7.1646993107313999E-3</v>
      </c>
      <c r="C49" s="1">
        <v>1.06559941715712E-2</v>
      </c>
      <c r="D49" s="1">
        <v>7.1250915527343694E-2</v>
      </c>
    </row>
    <row r="50" spans="2:4" x14ac:dyDescent="0.55000000000000004">
      <c r="B50" s="1">
        <v>7.6334200994047302E-3</v>
      </c>
      <c r="C50" s="1">
        <v>1.08592883245023E-2</v>
      </c>
      <c r="D50" s="1">
        <v>6.5834045410156194E-2</v>
      </c>
    </row>
    <row r="51" spans="2:4" x14ac:dyDescent="0.55000000000000004">
      <c r="B51" s="1">
        <v>7.4414937272902996E-3</v>
      </c>
      <c r="C51" s="1">
        <v>1.06468007341262E-2</v>
      </c>
      <c r="D51" s="1">
        <v>6.54144287109375E-2</v>
      </c>
    </row>
    <row r="52" spans="2:4" x14ac:dyDescent="0.55000000000000004">
      <c r="B52" s="1">
        <v>7.5595245869924596E-3</v>
      </c>
      <c r="C52" s="1">
        <v>1.07240829976369E-2</v>
      </c>
      <c r="D52" s="1">
        <v>6.4582824707031194E-2</v>
      </c>
    </row>
    <row r="53" spans="2:4" x14ac:dyDescent="0.55000000000000004">
      <c r="B53" s="1">
        <v>8.0087160365620805E-3</v>
      </c>
      <c r="C53" s="1">
        <v>1.1336642672304199E-2</v>
      </c>
      <c r="D53" s="1">
        <v>6.79168701171875E-2</v>
      </c>
    </row>
    <row r="54" spans="2:4" x14ac:dyDescent="0.55000000000000004">
      <c r="B54" s="1">
        <v>8.96171940733855E-3</v>
      </c>
      <c r="C54" s="1">
        <v>1.1983096970815101E-2</v>
      </c>
      <c r="D54" s="1">
        <v>6.16607666015625E-2</v>
      </c>
    </row>
    <row r="55" spans="2:4" x14ac:dyDescent="0.55000000000000004">
      <c r="B55" s="1">
        <v>8.9563300705642092E-3</v>
      </c>
      <c r="C55" s="1">
        <v>1.22431342697829E-2</v>
      </c>
      <c r="D55" s="1">
        <v>6.707763671875E-2</v>
      </c>
    </row>
    <row r="56" spans="2:4" x14ac:dyDescent="0.55000000000000004">
      <c r="B56" s="1">
        <v>7.2241792767798602E-3</v>
      </c>
      <c r="C56" s="1">
        <v>1.0899029740647E-2</v>
      </c>
      <c r="D56" s="1">
        <v>7.49969482421875E-2</v>
      </c>
    </row>
    <row r="57" spans="2:4" x14ac:dyDescent="0.55000000000000004">
      <c r="B57" s="1">
        <v>8.3134049222563094E-3</v>
      </c>
      <c r="C57" s="1">
        <v>1.1192349319228899E-2</v>
      </c>
      <c r="D57" s="1">
        <v>5.8753967285156201E-2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0785-CEFF-4E9F-A72B-B25AEA7F34A8}">
  <dimension ref="A1:H46"/>
  <sheetViews>
    <sheetView tabSelected="1" zoomScale="145" zoomScaleNormal="145" workbookViewId="0">
      <selection activeCell="J18" sqref="J18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6</v>
      </c>
    </row>
    <row r="2" spans="1:8" x14ac:dyDescent="0.55000000000000004">
      <c r="A2">
        <v>3.7</v>
      </c>
      <c r="B2">
        <v>7.6030428476429098E-3</v>
      </c>
      <c r="C2">
        <v>1.23397867746448E-2</v>
      </c>
      <c r="D2">
        <v>4.83341217041015E-2</v>
      </c>
      <c r="F2" s="1">
        <f>10*0.001*SQRT(3.7*2*9.8*0.01)</f>
        <v>8.5158675424175084E-3</v>
      </c>
      <c r="H2" t="s">
        <v>14</v>
      </c>
    </row>
    <row r="3" spans="1:8" x14ac:dyDescent="0.55000000000000004">
      <c r="B3">
        <v>7.7999582320776696E-3</v>
      </c>
      <c r="C3">
        <v>1.17198610335913E-2</v>
      </c>
      <c r="D3">
        <v>3.9999008178710903E-2</v>
      </c>
    </row>
    <row r="4" spans="1:8" x14ac:dyDescent="0.55000000000000004">
      <c r="B4">
        <v>9.6100341581766193E-3</v>
      </c>
      <c r="C4">
        <v>1.3652369668430499E-2</v>
      </c>
      <c r="D4">
        <v>4.1248321533203097E-2</v>
      </c>
    </row>
    <row r="5" spans="1:8" x14ac:dyDescent="0.55000000000000004">
      <c r="B5">
        <v>9.4676319884885295E-3</v>
      </c>
      <c r="C5">
        <v>1.3510341339074401E-2</v>
      </c>
      <c r="D5">
        <v>4.1252136230468701E-2</v>
      </c>
    </row>
    <row r="6" spans="1:8" x14ac:dyDescent="0.55000000000000004">
      <c r="B6">
        <v>7.51443295894395E-3</v>
      </c>
      <c r="C6">
        <v>1.25777264159752E-2</v>
      </c>
      <c r="D6">
        <v>5.1666259765625E-2</v>
      </c>
    </row>
    <row r="7" spans="1:8" x14ac:dyDescent="0.55000000000000004">
      <c r="B7">
        <v>8.8656722560107298E-3</v>
      </c>
      <c r="C7">
        <v>1.2336405898588801E-2</v>
      </c>
      <c r="D7">
        <v>3.54156494140625E-2</v>
      </c>
    </row>
    <row r="9" spans="1:8" x14ac:dyDescent="0.55000000000000004">
      <c r="A9">
        <v>5</v>
      </c>
      <c r="B9">
        <v>1.1322012950981199E-2</v>
      </c>
      <c r="C9">
        <v>1.48744774361496E-2</v>
      </c>
      <c r="D9">
        <v>3.6249637603759703E-2</v>
      </c>
      <c r="F9" s="1">
        <f>10*0.001*SQRT(5*2*9.8*0.01)</f>
        <v>9.8994949366116667E-3</v>
      </c>
      <c r="H9" t="s">
        <v>15</v>
      </c>
    </row>
    <row r="10" spans="1:8" x14ac:dyDescent="0.55000000000000004">
      <c r="B10">
        <v>1.13441463773911E-2</v>
      </c>
      <c r="C10">
        <v>1.6040141708201599E-2</v>
      </c>
      <c r="D10">
        <v>4.7918319702148403E-2</v>
      </c>
    </row>
    <row r="11" spans="1:8" x14ac:dyDescent="0.55000000000000004">
      <c r="B11">
        <v>7.4372785353879504E-3</v>
      </c>
      <c r="C11">
        <v>1.44198682570676E-2</v>
      </c>
      <c r="D11">
        <v>7.1250915527343694E-2</v>
      </c>
    </row>
    <row r="12" spans="1:8" x14ac:dyDescent="0.55000000000000004">
      <c r="B12">
        <v>7.7202112897090096E-3</v>
      </c>
      <c r="C12">
        <v>1.44579355939082E-2</v>
      </c>
      <c r="D12">
        <v>6.8752288818359306E-2</v>
      </c>
    </row>
    <row r="13" spans="1:8" x14ac:dyDescent="0.55000000000000004">
      <c r="B13">
        <v>8.7108156816093091E-3</v>
      </c>
      <c r="C13">
        <v>1.5407417549285001E-2</v>
      </c>
      <c r="D13">
        <v>6.8332672119140597E-2</v>
      </c>
    </row>
    <row r="14" spans="1:8" x14ac:dyDescent="0.55000000000000004">
      <c r="B14">
        <v>7.5815073150123499E-3</v>
      </c>
      <c r="C14">
        <v>1.4727091421457599E-2</v>
      </c>
      <c r="D14">
        <v>7.2914123535156194E-2</v>
      </c>
    </row>
    <row r="15" spans="1:8" x14ac:dyDescent="0.55000000000000004">
      <c r="B15">
        <v>1.0419654456243E-2</v>
      </c>
      <c r="C15">
        <v>1.5728187171086799E-2</v>
      </c>
      <c r="D15">
        <v>5.4168701171875E-2</v>
      </c>
    </row>
    <row r="17" spans="1:8" x14ac:dyDescent="0.55000000000000004">
      <c r="A17">
        <v>6.8</v>
      </c>
      <c r="B17">
        <v>1.2243279976354699E-2</v>
      </c>
      <c r="C17">
        <v>1.6612538856969901E-2</v>
      </c>
      <c r="D17">
        <v>4.4584274291992097E-2</v>
      </c>
      <c r="F17" s="1">
        <f>10*0.001*SQRT(6.8*2*9.8*0.01)</f>
        <v>1.154469575172945E-2</v>
      </c>
      <c r="H17" t="s">
        <v>16</v>
      </c>
    </row>
    <row r="18" spans="1:8" x14ac:dyDescent="0.55000000000000004">
      <c r="B18">
        <v>8.2317639737232596E-3</v>
      </c>
      <c r="C18">
        <v>1.5990072384367698E-2</v>
      </c>
      <c r="D18">
        <v>7.9166412353515597E-2</v>
      </c>
    </row>
    <row r="19" spans="1:8" x14ac:dyDescent="0.55000000000000004">
      <c r="B19">
        <v>1.1785817174886999E-2</v>
      </c>
      <c r="C19">
        <v>1.70124788570159E-2</v>
      </c>
      <c r="D19">
        <v>5.3333282470703097E-2</v>
      </c>
    </row>
    <row r="20" spans="1:8" x14ac:dyDescent="0.55000000000000004">
      <c r="B20">
        <v>7.6442188181005703E-3</v>
      </c>
      <c r="C20">
        <v>1.44634403146826E-2</v>
      </c>
      <c r="D20">
        <v>6.9583892822265597E-2</v>
      </c>
    </row>
    <row r="21" spans="1:8" x14ac:dyDescent="0.55000000000000004">
      <c r="B21">
        <v>1.13327726322112E-2</v>
      </c>
      <c r="C21">
        <v>1.7212907214730701E-2</v>
      </c>
      <c r="D21">
        <v>6.0001373291015597E-2</v>
      </c>
    </row>
    <row r="22" spans="1:8" x14ac:dyDescent="0.55000000000000004">
      <c r="B22">
        <v>1.0067883826202301E-2</v>
      </c>
      <c r="C22">
        <v>1.55805333623351E-2</v>
      </c>
      <c r="D22">
        <v>5.6251525878906201E-2</v>
      </c>
    </row>
    <row r="23" spans="1:8" x14ac:dyDescent="0.55000000000000004">
      <c r="B23">
        <v>9.2566858338863096E-3</v>
      </c>
      <c r="C23">
        <v>1.5096071820214401E-2</v>
      </c>
      <c r="D23">
        <v>5.95855712890625E-2</v>
      </c>
    </row>
    <row r="24" spans="1:8" x14ac:dyDescent="0.55000000000000004">
      <c r="B24">
        <v>1.23204050006799E-2</v>
      </c>
      <c r="C24">
        <v>1.74240732135705E-2</v>
      </c>
      <c r="D24">
        <v>5.20782470703125E-2</v>
      </c>
    </row>
    <row r="26" spans="1:8" x14ac:dyDescent="0.55000000000000004">
      <c r="A26">
        <v>7.9</v>
      </c>
      <c r="B26">
        <v>1.5151734651026301E-2</v>
      </c>
      <c r="C26">
        <v>1.8826772035059499E-2</v>
      </c>
      <c r="D26">
        <v>3.75003814697265E-2</v>
      </c>
      <c r="F26" s="2">
        <f>10*0.001*SQRT(7.9*2*9.8*0.01)</f>
        <v>1.2443472184241827E-2</v>
      </c>
      <c r="G26" s="3"/>
      <c r="H26" s="3" t="s">
        <v>17</v>
      </c>
    </row>
    <row r="27" spans="1:8" x14ac:dyDescent="0.55000000000000004">
      <c r="B27">
        <v>1.3620785632594799E-2</v>
      </c>
      <c r="C27">
        <v>1.9664101520045999E-2</v>
      </c>
      <c r="D27">
        <v>6.1666488647460903E-2</v>
      </c>
    </row>
    <row r="28" spans="1:8" x14ac:dyDescent="0.55000000000000004">
      <c r="B28">
        <v>1.3141595294799699E-2</v>
      </c>
      <c r="C28">
        <v>1.9103227069702099E-2</v>
      </c>
      <c r="D28">
        <v>6.0832977294921799E-2</v>
      </c>
    </row>
    <row r="29" spans="1:8" x14ac:dyDescent="0.55000000000000004">
      <c r="B29">
        <v>1.6444961459392501E-2</v>
      </c>
      <c r="C29">
        <v>2.11815184662285E-2</v>
      </c>
      <c r="D29">
        <v>4.8332214355468701E-2</v>
      </c>
    </row>
    <row r="30" spans="1:8" x14ac:dyDescent="0.55000000000000004">
      <c r="B30">
        <v>1.55200040321181E-2</v>
      </c>
      <c r="C30">
        <v>2.0379180667860299E-2</v>
      </c>
      <c r="D30">
        <v>4.9583435058593701E-2</v>
      </c>
    </row>
    <row r="31" spans="1:8" x14ac:dyDescent="0.55000000000000004">
      <c r="B31">
        <v>1.3939554630300501E-2</v>
      </c>
      <c r="C31">
        <v>2.0840273319265301E-2</v>
      </c>
      <c r="D31">
        <v>7.0415496826171806E-2</v>
      </c>
    </row>
    <row r="32" spans="1:8" x14ac:dyDescent="0.55000000000000004">
      <c r="B32">
        <v>1.5719889203713699E-2</v>
      </c>
      <c r="C32">
        <v>2.0456820050881602E-2</v>
      </c>
      <c r="D32">
        <v>4.8336029052734299E-2</v>
      </c>
    </row>
    <row r="34" spans="1:8" x14ac:dyDescent="0.55000000000000004">
      <c r="A34">
        <v>8.5</v>
      </c>
      <c r="B34">
        <v>1.1792985688123E-2</v>
      </c>
      <c r="C34">
        <v>1.9224651108655198E-2</v>
      </c>
      <c r="D34">
        <v>7.5833320617675698E-2</v>
      </c>
      <c r="F34" s="1">
        <f>10*0.001*SQRT(8.5*2*9.8*0.01)</f>
        <v>1.2907362240210043E-2</v>
      </c>
      <c r="H34" t="s">
        <v>18</v>
      </c>
    </row>
    <row r="35" spans="1:8" x14ac:dyDescent="0.55000000000000004">
      <c r="B35">
        <v>1.27389956198324E-2</v>
      </c>
      <c r="C35">
        <v>1.9517375060140001E-2</v>
      </c>
      <c r="D35">
        <v>6.9167137145996094E-2</v>
      </c>
    </row>
    <row r="36" spans="1:8" x14ac:dyDescent="0.55000000000000004">
      <c r="B36">
        <v>1.1933798225647701E-2</v>
      </c>
      <c r="C36">
        <v>1.8752832802063801E-2</v>
      </c>
      <c r="D36">
        <v>6.9581985473632799E-2</v>
      </c>
    </row>
    <row r="37" spans="1:8" x14ac:dyDescent="0.55000000000000004">
      <c r="B37">
        <v>7.1513875856988301E-3</v>
      </c>
      <c r="C37">
        <v>1.36438726320855E-2</v>
      </c>
      <c r="D37">
        <v>6.6249847412109306E-2</v>
      </c>
    </row>
    <row r="38" spans="1:8" x14ac:dyDescent="0.55000000000000004">
      <c r="B38">
        <v>1.25890039306427E-2</v>
      </c>
      <c r="C38">
        <v>1.94080385070588E-2</v>
      </c>
      <c r="D38">
        <v>6.9581985473632799E-2</v>
      </c>
    </row>
    <row r="39" spans="1:8" x14ac:dyDescent="0.55000000000000004">
      <c r="B39">
        <v>1.1690536592851601E-2</v>
      </c>
      <c r="C39">
        <v>1.8469009493242199E-2</v>
      </c>
      <c r="D39">
        <v>6.91680908203125E-2</v>
      </c>
    </row>
    <row r="41" spans="1:8" x14ac:dyDescent="0.55000000000000004">
      <c r="A41">
        <v>10.7</v>
      </c>
      <c r="B41">
        <v>1.40324166723648E-2</v>
      </c>
      <c r="C41">
        <v>2.19949353903648E-2</v>
      </c>
      <c r="D41">
        <v>8.1250191000000499E-2</v>
      </c>
      <c r="F41" s="1">
        <f>10*0.001*SQRT(10.7*2*9.8*0.01)</f>
        <v>1.4481712605904041E-2</v>
      </c>
      <c r="H41" t="s">
        <v>19</v>
      </c>
    </row>
    <row r="42" spans="1:8" x14ac:dyDescent="0.55000000000000004">
      <c r="B42">
        <v>1.13078438809509E-2</v>
      </c>
      <c r="C42">
        <v>1.9882805660951099E-2</v>
      </c>
      <c r="D42">
        <v>8.7499610000001796E-2</v>
      </c>
    </row>
    <row r="43" spans="1:8" x14ac:dyDescent="0.55000000000000004">
      <c r="B43">
        <v>9.2661447522636303E-3</v>
      </c>
      <c r="C43">
        <v>1.86985095122633E-2</v>
      </c>
      <c r="D43">
        <v>9.6248619999997204E-2</v>
      </c>
    </row>
    <row r="44" spans="1:8" x14ac:dyDescent="0.55000000000000004">
      <c r="B44">
        <v>1.5257524092986601E-2</v>
      </c>
      <c r="C44">
        <v>2.18726289529865E-2</v>
      </c>
      <c r="D44">
        <v>6.7501069999998706E-2</v>
      </c>
    </row>
    <row r="45" spans="1:8" x14ac:dyDescent="0.55000000000000004">
      <c r="B45">
        <v>1.08072347581714E-2</v>
      </c>
      <c r="C45">
        <v>1.9545752658171801E-2</v>
      </c>
      <c r="D45">
        <v>8.9168550000003594E-2</v>
      </c>
    </row>
    <row r="46" spans="1:8" x14ac:dyDescent="0.55000000000000004">
      <c r="B46">
        <v>1.5530535226638499E-2</v>
      </c>
      <c r="C46">
        <v>2.20230205266383E-2</v>
      </c>
      <c r="D46">
        <v>6.6249849999998306E-2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5g</vt:lpstr>
      <vt:lpstr>10g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Dasheng Bi</dc:creator>
  <cp:lastModifiedBy>dbi</cp:lastModifiedBy>
  <dcterms:created xsi:type="dcterms:W3CDTF">2015-06-05T18:17:20Z</dcterms:created>
  <dcterms:modified xsi:type="dcterms:W3CDTF">2020-11-21T06:44:20Z</dcterms:modified>
</cp:coreProperties>
</file>