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arnham/Google Drive/2020-global-grid-hemisphere-shift/data/"/>
    </mc:Choice>
  </mc:AlternateContent>
  <xr:revisionPtr revIDLastSave="0" documentId="13_ncr:1_{5412E75C-3CF1-A04A-8552-69C79345BD3A}" xr6:coauthVersionLast="46" xr6:coauthVersionMax="46" xr10:uidLastSave="{00000000-0000-0000-0000-000000000000}"/>
  <bookViews>
    <workbookView xWindow="660" yWindow="460" windowWidth="26600" windowHeight="17540" xr2:uid="{0DA1AEDB-8104-534D-B4A1-E39CDA762480}"/>
  </bookViews>
  <sheets>
    <sheet name="MEM Assump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6" i="1"/>
  <c r="C15" i="1"/>
  <c r="C14" i="1"/>
  <c r="C8" i="1"/>
</calcChain>
</file>

<file path=xl/sharedStrings.xml><?xml version="1.0" encoding="utf-8"?>
<sst xmlns="http://schemas.openxmlformats.org/spreadsheetml/2006/main" count="78" uniqueCount="38">
  <si>
    <t>Component</t>
  </si>
  <si>
    <t>Value description</t>
  </si>
  <si>
    <t>Value</t>
  </si>
  <si>
    <t>Capital costs ($/kW)</t>
  </si>
  <si>
    <t>Source</t>
  </si>
  <si>
    <t>EIA, January 2020, Electricity Market Module, Table 3. Available at: https://www.eia.gov/outlooks/aeo/assumptions/pdf/electricity.pdf</t>
  </si>
  <si>
    <t>All</t>
  </si>
  <si>
    <t>Discount rate (%)</t>
  </si>
  <si>
    <t>Fixed O&amp;M ($/kW-yr)</t>
  </si>
  <si>
    <t>Project life (years)</t>
  </si>
  <si>
    <t>EIA, January 2020, Commercial Demand Module, Table 3. Available at: https://www.eia.gov/outlooks/aeo/assumptions/pdf/commercial.pdf</t>
  </si>
  <si>
    <t>Wind</t>
  </si>
  <si>
    <t>Solar</t>
  </si>
  <si>
    <t>Storage</t>
  </si>
  <si>
    <t>Capital costs ($/kWh)</t>
  </si>
  <si>
    <t>Decay rate (fraction per hour)</t>
  </si>
  <si>
    <t>Charging time (hours)</t>
  </si>
  <si>
    <t>EIA, January 2020, Electricity Market Module, Table 2. Available at: https://www.eia.gov/outlooks/aeo/assumptions/pdf/electricity.pdf</t>
  </si>
  <si>
    <t>Charging efficiency (%)</t>
  </si>
  <si>
    <t>Assumed based on W. Cole, A. W. Frazier, National Renewable Energy Laboratory pp. NREL/TP–6A20–
73222 (2019).</t>
  </si>
  <si>
    <t>Assumed</t>
  </si>
  <si>
    <t>Trans</t>
  </si>
  <si>
    <t>Converter pair capital costs ($/kW)</t>
  </si>
  <si>
    <t>Overland line capital costs ($/kW per 1000 km)</t>
  </si>
  <si>
    <t>Submarine line capital costs ($/kW per 1000 km)</t>
  </si>
  <si>
    <r>
      <t xml:space="preserve">Table 1 from Deane, P., &amp; Brinkerink, M. (2020). Connecting the continents-A global power grid. </t>
    </r>
    <r>
      <rPr>
        <i/>
        <sz val="12"/>
        <color theme="1"/>
        <rFont val="Arial"/>
        <family val="2"/>
      </rPr>
      <t>IEEE Power and Energy Magazine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18</t>
    </r>
    <r>
      <rPr>
        <sz val="12"/>
        <color theme="1"/>
        <rFont val="Arial"/>
        <family val="2"/>
      </rPr>
      <t>(2), 121–127. https://doi.org/10.1109/MPE.2020.2974610</t>
    </r>
  </si>
  <si>
    <r>
      <t xml:space="preserve">Table 1 from Deane, P., &amp; Brinkerink, M. (2020). Connecting the continents-A global power grid. </t>
    </r>
    <r>
      <rPr>
        <i/>
        <sz val="12"/>
        <color theme="1"/>
        <rFont val="Arial"/>
        <family val="2"/>
      </rPr>
      <t>IEEE Power and Energy Magazine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18</t>
    </r>
    <r>
      <rPr>
        <sz val="12"/>
        <color theme="1"/>
        <rFont val="Arial"/>
        <family val="2"/>
      </rPr>
      <t>(2), 121–127. https://doi.org/10.1109/MPE.2020.2974611</t>
    </r>
    <r>
      <rPr>
        <sz val="12"/>
        <color theme="1"/>
        <rFont val="Calibri"/>
        <family val="2"/>
        <scheme val="minor"/>
      </rPr>
      <t/>
    </r>
  </si>
  <si>
    <r>
      <t xml:space="preserve">Table 1 from Deane, P., &amp; Brinkerink, M. (2020). Connecting the continents-A global power grid. </t>
    </r>
    <r>
      <rPr>
        <i/>
        <sz val="12"/>
        <color theme="1"/>
        <rFont val="Arial"/>
        <family val="2"/>
      </rPr>
      <t>IEEE Power and Energy Magazine</t>
    </r>
    <r>
      <rPr>
        <sz val="12"/>
        <color theme="1"/>
        <rFont val="Arial"/>
        <family val="2"/>
      </rPr>
      <t xml:space="preserve">, </t>
    </r>
    <r>
      <rPr>
        <i/>
        <sz val="12"/>
        <color theme="1"/>
        <rFont val="Arial"/>
        <family val="2"/>
      </rPr>
      <t>18</t>
    </r>
    <r>
      <rPr>
        <sz val="12"/>
        <color theme="1"/>
        <rFont val="Arial"/>
        <family val="2"/>
      </rPr>
      <t>(2), 121–127. https://doi.org/10.1109/MPE.2020.2974612</t>
    </r>
    <r>
      <rPr>
        <sz val="12"/>
        <color theme="1"/>
        <rFont val="Calibri"/>
        <family val="2"/>
        <scheme val="minor"/>
      </rPr>
      <t/>
    </r>
  </si>
  <si>
    <t>Assumed based on ﻿Smith, K., Saxon, A., Keyser, M., Lundstrom, B., Cao, Z., Roc, A., &amp; Corp, S. (2017). Life Prediction Model for Grid- Connected Li-ion Battery Energy Storage System Preprint. In merican Control Conference (ACC).</t>
  </si>
  <si>
    <t>Converter pair loss (%)</t>
  </si>
  <si>
    <t>Line loss (% per 1000 km)</t>
  </si>
  <si>
    <t>Fixed O&amp;M ($/kWh-yr)</t>
  </si>
  <si>
    <t>Source long</t>
  </si>
  <si>
    <t>a)</t>
  </si>
  <si>
    <t>b)</t>
  </si>
  <si>
    <t>c)</t>
  </si>
  <si>
    <t>d)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</si>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</sst>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i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1" fontId="1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D3EB-6CB1-694F-B958-AE2B159BACBE}">
  <dimension ref="A1:E20"/>
  <sheetViews>
    <sheetView tabSelected="1" topLeftCell="B7" zoomScale="130" zoomScaleNormal="130" workbookViewId="0">
      <selection activeCell="E18" sqref="E18"/>
    </sheetView>
  </sheetViews>
  <sheetFormatPr baseColWidth="10" defaultRowHeight="16" x14ac:dyDescent="0.2"/>
  <cols>
    <col min="1" max="1" width="15.6640625" style="3" customWidth="1"/>
    <col min="2" max="2" width="49.5" style="3" customWidth="1"/>
    <col min="3" max="3" width="12.33203125" style="3" customWidth="1"/>
    <col min="4" max="4" width="10.83203125" style="3" customWidth="1"/>
    <col min="5" max="5" width="113.5" style="1" bestFit="1" customWidth="1"/>
  </cols>
  <sheetData>
    <row r="1" spans="1:5" ht="17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32</v>
      </c>
    </row>
    <row r="2" spans="1:5" ht="34" x14ac:dyDescent="0.2">
      <c r="A2" s="3" t="s">
        <v>11</v>
      </c>
      <c r="B2" s="3" t="s">
        <v>3</v>
      </c>
      <c r="C2" s="3">
        <v>1319</v>
      </c>
      <c r="D2" s="3" t="s">
        <v>33</v>
      </c>
      <c r="E2" s="3" t="s">
        <v>5</v>
      </c>
    </row>
    <row r="3" spans="1:5" ht="34" x14ac:dyDescent="0.2">
      <c r="A3" s="3" t="s">
        <v>11</v>
      </c>
      <c r="B3" s="3" t="s">
        <v>8</v>
      </c>
      <c r="C3" s="3">
        <v>26.22</v>
      </c>
      <c r="D3" s="3" t="s">
        <v>33</v>
      </c>
      <c r="E3" s="3" t="s">
        <v>5</v>
      </c>
    </row>
    <row r="4" spans="1:5" ht="34" x14ac:dyDescent="0.2">
      <c r="A4" s="3" t="s">
        <v>11</v>
      </c>
      <c r="B4" s="3" t="s">
        <v>9</v>
      </c>
      <c r="C4" s="3">
        <v>25</v>
      </c>
      <c r="D4" s="3" t="s">
        <v>34</v>
      </c>
      <c r="E4" s="3" t="s">
        <v>10</v>
      </c>
    </row>
    <row r="5" spans="1:5" ht="34" x14ac:dyDescent="0.2">
      <c r="A5" s="3" t="s">
        <v>12</v>
      </c>
      <c r="B5" s="3" t="s">
        <v>3</v>
      </c>
      <c r="C5" s="3">
        <v>1331</v>
      </c>
      <c r="D5" s="3" t="s">
        <v>33</v>
      </c>
      <c r="E5" s="3" t="s">
        <v>5</v>
      </c>
    </row>
    <row r="6" spans="1:5" ht="34" x14ac:dyDescent="0.2">
      <c r="A6" s="3" t="s">
        <v>12</v>
      </c>
      <c r="B6" s="3" t="s">
        <v>8</v>
      </c>
      <c r="C6" s="3">
        <v>15.19</v>
      </c>
      <c r="D6" s="3" t="s">
        <v>33</v>
      </c>
      <c r="E6" s="3" t="s">
        <v>5</v>
      </c>
    </row>
    <row r="7" spans="1:5" ht="34" x14ac:dyDescent="0.2">
      <c r="A7" s="3" t="s">
        <v>12</v>
      </c>
      <c r="B7" s="3" t="s">
        <v>9</v>
      </c>
      <c r="C7" s="3">
        <v>25</v>
      </c>
      <c r="D7" s="3" t="s">
        <v>34</v>
      </c>
      <c r="E7" s="3" t="s">
        <v>10</v>
      </c>
    </row>
    <row r="8" spans="1:5" ht="34" x14ac:dyDescent="0.2">
      <c r="A8" s="3" t="s">
        <v>13</v>
      </c>
      <c r="B8" s="3" t="s">
        <v>14</v>
      </c>
      <c r="C8" s="3">
        <f>1383/C10/SQRT(C11/100)</f>
        <v>364.45250033440573</v>
      </c>
      <c r="D8" s="5" t="s">
        <v>33</v>
      </c>
      <c r="E8" s="3" t="s">
        <v>5</v>
      </c>
    </row>
    <row r="9" spans="1:5" ht="34" x14ac:dyDescent="0.2">
      <c r="A9" s="3" t="s">
        <v>13</v>
      </c>
      <c r="B9" s="3" t="s">
        <v>31</v>
      </c>
      <c r="C9" s="3">
        <f>24.7/C10/SQRT(C11/100)</f>
        <v>6.5090215171799137</v>
      </c>
      <c r="D9" s="5" t="s">
        <v>33</v>
      </c>
      <c r="E9" s="3" t="s">
        <v>5</v>
      </c>
    </row>
    <row r="10" spans="1:5" ht="34" x14ac:dyDescent="0.2">
      <c r="A10" s="3" t="s">
        <v>13</v>
      </c>
      <c r="B10" s="3" t="s">
        <v>16</v>
      </c>
      <c r="C10" s="3">
        <v>4</v>
      </c>
      <c r="D10" s="5" t="s">
        <v>33</v>
      </c>
      <c r="E10" s="3" t="s">
        <v>17</v>
      </c>
    </row>
    <row r="11" spans="1:5" ht="34" x14ac:dyDescent="0.2">
      <c r="A11" s="3" t="s">
        <v>13</v>
      </c>
      <c r="B11" s="3" t="s">
        <v>18</v>
      </c>
      <c r="C11" s="3">
        <v>90</v>
      </c>
      <c r="D11" s="3" t="s">
        <v>35</v>
      </c>
      <c r="E11" s="1" t="s">
        <v>19</v>
      </c>
    </row>
    <row r="12" spans="1:5" ht="17" x14ac:dyDescent="0.2">
      <c r="A12" s="3" t="s">
        <v>13</v>
      </c>
      <c r="B12" s="3" t="s">
        <v>15</v>
      </c>
      <c r="C12" s="4">
        <v>1.0000000000000001E-5</v>
      </c>
      <c r="D12" s="4"/>
      <c r="E12" s="1" t="s">
        <v>20</v>
      </c>
    </row>
    <row r="13" spans="1:5" ht="34" x14ac:dyDescent="0.2">
      <c r="A13" s="3" t="s">
        <v>13</v>
      </c>
      <c r="B13" s="3" t="s">
        <v>9</v>
      </c>
      <c r="C13" s="3">
        <v>10</v>
      </c>
      <c r="D13" s="3" t="s">
        <v>36</v>
      </c>
      <c r="E13" s="1" t="s">
        <v>28</v>
      </c>
    </row>
    <row r="14" spans="1:5" ht="34" x14ac:dyDescent="0.2">
      <c r="A14" s="3" t="s">
        <v>21</v>
      </c>
      <c r="B14" s="1" t="s">
        <v>22</v>
      </c>
      <c r="C14" s="3">
        <f>0.465*1000000000*1.16379/3000000</f>
        <v>180.38745</v>
      </c>
      <c r="D14" s="3" t="s">
        <v>37</v>
      </c>
      <c r="E14" s="1" t="s">
        <v>25</v>
      </c>
    </row>
    <row r="15" spans="1:5" ht="34" x14ac:dyDescent="0.2">
      <c r="A15" s="3" t="s">
        <v>21</v>
      </c>
      <c r="B15" s="1" t="s">
        <v>23</v>
      </c>
      <c r="C15" s="3">
        <f>1.196*1000000000*1.16379/3000000</f>
        <v>463.96428000000009</v>
      </c>
      <c r="D15" s="3" t="s">
        <v>37</v>
      </c>
      <c r="E15" s="1" t="s">
        <v>26</v>
      </c>
    </row>
    <row r="16" spans="1:5" ht="34" x14ac:dyDescent="0.2">
      <c r="A16" s="3" t="s">
        <v>21</v>
      </c>
      <c r="B16" s="1" t="s">
        <v>24</v>
      </c>
      <c r="C16" s="3">
        <f>1.646*1000000000*1.16379/3000000</f>
        <v>638.53278000000012</v>
      </c>
      <c r="D16" s="3" t="s">
        <v>37</v>
      </c>
      <c r="E16" s="1" t="s">
        <v>27</v>
      </c>
    </row>
    <row r="17" spans="1:5" ht="34" x14ac:dyDescent="0.2">
      <c r="A17" s="3" t="s">
        <v>21</v>
      </c>
      <c r="B17" s="1" t="s">
        <v>29</v>
      </c>
      <c r="C17" s="3">
        <v>1.625</v>
      </c>
      <c r="D17" s="3" t="s">
        <v>37</v>
      </c>
      <c r="E17" s="1" t="s">
        <v>27</v>
      </c>
    </row>
    <row r="18" spans="1:5" ht="34" x14ac:dyDescent="0.2">
      <c r="A18" s="3" t="s">
        <v>21</v>
      </c>
      <c r="B18" s="1" t="s">
        <v>30</v>
      </c>
      <c r="C18" s="3">
        <v>2.7570000000000001</v>
      </c>
      <c r="D18" s="3" t="s">
        <v>37</v>
      </c>
      <c r="E18" s="1" t="s">
        <v>27</v>
      </c>
    </row>
    <row r="19" spans="1:5" ht="17" x14ac:dyDescent="0.2">
      <c r="A19" s="3" t="s">
        <v>21</v>
      </c>
      <c r="B19" s="1" t="s">
        <v>9</v>
      </c>
      <c r="C19" s="3">
        <v>30</v>
      </c>
      <c r="E19" s="1" t="s">
        <v>20</v>
      </c>
    </row>
    <row r="20" spans="1:5" ht="17" x14ac:dyDescent="0.2">
      <c r="A20" s="3" t="s">
        <v>6</v>
      </c>
      <c r="B20" s="3" t="s">
        <v>7</v>
      </c>
      <c r="C20" s="3">
        <v>7</v>
      </c>
      <c r="E20" s="1" t="s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Farnham</dc:creator>
  <cp:lastModifiedBy>David Farnham</cp:lastModifiedBy>
  <dcterms:created xsi:type="dcterms:W3CDTF">2021-01-20T00:37:19Z</dcterms:created>
  <dcterms:modified xsi:type="dcterms:W3CDTF">2021-01-28T19:19:28Z</dcterms:modified>
</cp:coreProperties>
</file>