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<sst xmlns="http://schemas.openxmlformats.org/spreadsheetml/2006/main" count="25" uniqueCount="9">
  <si>
    <t>Scrum General</t>
  </si>
  <si>
    <t>Esfuerzo esperado</t>
  </si>
  <si>
    <t>Esfuerzo restante</t>
  </si>
  <si>
    <t>Dias</t>
  </si>
  <si>
    <t>Inicio</t>
  </si>
  <si>
    <t>Scrum 1</t>
  </si>
  <si>
    <t>Scrum 3</t>
  </si>
  <si>
    <t>Scrum 2</t>
  </si>
  <si>
    <t>Scrum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</si>
</sst>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/>
    <font>
      <name val="Arial"/>
    </font>
    <font>
      <sz val="11.0"/>
      <name val="Calibri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2" numFmtId="16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0" fontId="2" numFmtId="164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vertical="bottom"/>
    </xf>
    <xf borderId="0" fillId="0" fontId="2" numFmtId="0" xfId="0" applyFont="1"/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2" fillId="2" fontId="2" numFmtId="164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4" fillId="0" fontId="3" numFmtId="164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1'!$C$3:$C$9</c:f>
            </c:strRef>
          </c:cat>
          <c:val>
            <c:numRef>
              <c:f>'Hoja 1'!$A$2:$A$9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1'!$C$3:$C$9</c:f>
            </c:strRef>
          </c:cat>
          <c:val>
            <c:numRef>
              <c:f>'Hoja 1'!$B$2:$B$9</c:f>
            </c:numRef>
          </c:val>
          <c:smooth val="0"/>
        </c:ser>
        <c:axId val="1399747668"/>
        <c:axId val="42442757"/>
      </c:lineChart>
      <c:catAx>
        <c:axId val="139974766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2442757"/>
      </c:catAx>
      <c:valAx>
        <c:axId val="42442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9974766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219075</xdr:colOff>
      <xdr:row>1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0"/>
  </cols>
  <sheetData>
    <row r="1">
      <c r="A1" s="1" t="s">
        <v>0</v>
      </c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4" t="s">
        <v>3</v>
      </c>
      <c r="H2" s="2"/>
      <c r="I2" s="2"/>
      <c r="J2" s="2"/>
      <c r="K2" s="2"/>
      <c r="L2" s="2"/>
    </row>
    <row r="3">
      <c r="A3" s="5">
        <f t="shared" ref="A3:B3" si="1">E13+A13+A23+E23</f>
        <v>274</v>
      </c>
      <c r="B3" s="6">
        <f t="shared" si="1"/>
        <v>274</v>
      </c>
      <c r="C3" s="7" t="s">
        <v>4</v>
      </c>
      <c r="H3" s="2"/>
      <c r="I3" s="2"/>
      <c r="J3" s="2"/>
      <c r="K3" s="2"/>
      <c r="L3" s="2"/>
    </row>
    <row r="4">
      <c r="A4" s="5">
        <f>(A3/6)*5</f>
        <v>228.3333333</v>
      </c>
      <c r="B4" s="6">
        <f t="shared" ref="B4:B5" si="2">B14+F14+F24+B24</f>
        <v>267</v>
      </c>
      <c r="C4" s="8">
        <v>43409.0</v>
      </c>
      <c r="H4" s="2"/>
      <c r="I4" s="2"/>
      <c r="J4" s="2"/>
      <c r="K4" s="2"/>
      <c r="L4" s="2"/>
    </row>
    <row r="5">
      <c r="A5" s="5">
        <f>(A3/6)*4</f>
        <v>182.6666667</v>
      </c>
      <c r="B5" s="6">
        <f t="shared" si="2"/>
        <v>252.5</v>
      </c>
      <c r="C5" s="8">
        <v>43410.0</v>
      </c>
      <c r="H5" s="2"/>
      <c r="I5" s="2"/>
      <c r="J5" s="2"/>
      <c r="K5" s="2"/>
      <c r="L5" s="2"/>
    </row>
    <row r="6">
      <c r="A6" s="5">
        <f>(A3/6)*3</f>
        <v>137</v>
      </c>
      <c r="B6" s="9">
        <f>B16+F16+B26+F26</f>
        <v>223.5</v>
      </c>
      <c r="C6" s="8">
        <v>43411.0</v>
      </c>
      <c r="H6" s="2"/>
      <c r="I6" s="2"/>
      <c r="J6" s="2"/>
      <c r="K6" s="2"/>
      <c r="L6" s="2"/>
    </row>
    <row r="7">
      <c r="A7" s="5">
        <f>(A3/6)*2</f>
        <v>91.33333333</v>
      </c>
      <c r="B7" s="6">
        <f>B17+F17+F27+B27</f>
        <v>205.1</v>
      </c>
      <c r="C7" s="8">
        <v>43412.0</v>
      </c>
      <c r="H7" s="2"/>
      <c r="I7" s="2"/>
      <c r="J7" s="2"/>
      <c r="K7" s="2"/>
      <c r="L7" s="2"/>
    </row>
    <row r="8">
      <c r="A8" s="5">
        <f>(A3/6)*1</f>
        <v>45.66666667</v>
      </c>
      <c r="B8" s="6">
        <f t="shared" ref="B8:B9" si="3">B18+F18+B28+F28</f>
        <v>156.8</v>
      </c>
      <c r="C8" s="8">
        <v>43413.0</v>
      </c>
      <c r="H8" s="2"/>
      <c r="I8" s="2"/>
      <c r="J8" s="2"/>
      <c r="K8" s="2"/>
      <c r="L8" s="2"/>
    </row>
    <row r="9">
      <c r="A9" s="5">
        <f>0</f>
        <v>0</v>
      </c>
      <c r="B9" s="10">
        <f t="shared" si="3"/>
        <v>40.5</v>
      </c>
      <c r="C9" s="11">
        <v>43414.0</v>
      </c>
      <c r="H9" s="2"/>
      <c r="I9" s="2"/>
      <c r="J9" s="2"/>
      <c r="K9" s="2"/>
      <c r="L9" s="2"/>
    </row>
    <row r="10">
      <c r="H10" s="2"/>
      <c r="I10" s="2"/>
      <c r="J10" s="2"/>
      <c r="K10" s="2"/>
      <c r="L10" s="2"/>
    </row>
    <row r="11">
      <c r="A11" s="1" t="s">
        <v>5</v>
      </c>
      <c r="D11" s="2"/>
      <c r="E11" s="12" t="s">
        <v>6</v>
      </c>
      <c r="F11" s="2"/>
      <c r="G11" s="2"/>
      <c r="H11" s="2"/>
      <c r="I11" s="2"/>
      <c r="J11" s="2"/>
      <c r="K11" s="2"/>
      <c r="L11" s="2"/>
    </row>
    <row r="12">
      <c r="A12" s="3" t="s">
        <v>1</v>
      </c>
      <c r="B12" s="4" t="s">
        <v>2</v>
      </c>
      <c r="C12" s="4" t="s">
        <v>3</v>
      </c>
      <c r="D12" s="2"/>
      <c r="E12" s="3" t="s">
        <v>1</v>
      </c>
      <c r="F12" s="4" t="s">
        <v>2</v>
      </c>
      <c r="G12" s="4" t="s">
        <v>3</v>
      </c>
      <c r="H12" s="2"/>
      <c r="I12" s="2"/>
      <c r="J12" s="2"/>
      <c r="K12" s="2"/>
      <c r="L12" s="2"/>
    </row>
    <row r="13">
      <c r="A13" s="13">
        <v>70.0</v>
      </c>
      <c r="B13" s="14">
        <v>70.0</v>
      </c>
      <c r="C13" s="15" t="s">
        <v>4</v>
      </c>
      <c r="D13" s="2"/>
      <c r="E13" s="13">
        <v>68.0</v>
      </c>
      <c r="F13" s="14">
        <v>68.0</v>
      </c>
      <c r="G13" s="7" t="s">
        <v>4</v>
      </c>
      <c r="H13" s="2"/>
      <c r="I13" s="2"/>
      <c r="J13" s="2"/>
      <c r="K13" s="2"/>
      <c r="L13" s="2"/>
    </row>
    <row r="14">
      <c r="A14" s="5">
        <v>58.0</v>
      </c>
      <c r="B14" s="6">
        <v>70.0</v>
      </c>
      <c r="C14" s="8">
        <v>43409.0</v>
      </c>
      <c r="D14" s="2"/>
      <c r="E14" s="5">
        <f>(E13/6)*5</f>
        <v>56.66666667</v>
      </c>
      <c r="F14" s="6">
        <f>F13</f>
        <v>68</v>
      </c>
      <c r="G14" s="8">
        <v>43409.0</v>
      </c>
      <c r="H14" s="2"/>
      <c r="I14" s="2"/>
      <c r="J14" s="2"/>
      <c r="K14" s="2"/>
      <c r="L14" s="2"/>
    </row>
    <row r="15">
      <c r="A15" s="5">
        <v>46.0</v>
      </c>
      <c r="B15" s="6">
        <v>64.5</v>
      </c>
      <c r="C15" s="8">
        <v>43410.0</v>
      </c>
      <c r="D15" s="2"/>
      <c r="E15" s="5">
        <f>(E13/6)*4</f>
        <v>45.33333333</v>
      </c>
      <c r="F15" s="6">
        <v>68.0</v>
      </c>
      <c r="G15" s="8">
        <v>43410.0</v>
      </c>
      <c r="H15" s="2"/>
      <c r="I15" s="2"/>
      <c r="J15" s="2"/>
      <c r="K15" s="2"/>
      <c r="L15" s="2"/>
    </row>
    <row r="16">
      <c r="A16" s="5">
        <v>34.0</v>
      </c>
      <c r="B16" s="6">
        <v>57.5</v>
      </c>
      <c r="C16" s="8">
        <v>43411.0</v>
      </c>
      <c r="D16" s="2"/>
      <c r="E16" s="5">
        <f>(E13/6)*3</f>
        <v>34</v>
      </c>
      <c r="F16" s="9">
        <v>53.0</v>
      </c>
      <c r="G16" s="8">
        <v>43411.0</v>
      </c>
      <c r="H16" s="2"/>
      <c r="I16" s="2"/>
      <c r="J16" s="2"/>
      <c r="K16" s="2"/>
      <c r="L16" s="2"/>
    </row>
    <row r="17">
      <c r="A17" s="5">
        <v>22.0</v>
      </c>
      <c r="B17" s="6">
        <v>54.0</v>
      </c>
      <c r="C17" s="8">
        <v>43412.0</v>
      </c>
      <c r="D17" s="2"/>
      <c r="E17" s="5">
        <f>(E13/6)*2</f>
        <v>22.66666667</v>
      </c>
      <c r="F17" s="6">
        <v>52.1</v>
      </c>
      <c r="G17" s="8">
        <v>43412.0</v>
      </c>
      <c r="H17" s="2"/>
      <c r="I17" s="2"/>
      <c r="J17" s="2"/>
      <c r="K17" s="2"/>
      <c r="L17" s="2"/>
    </row>
    <row r="18">
      <c r="A18" s="5">
        <v>10.0</v>
      </c>
      <c r="B18" s="6">
        <v>23.0</v>
      </c>
      <c r="C18" s="8">
        <v>43413.0</v>
      </c>
      <c r="D18" s="2"/>
      <c r="E18" s="5">
        <f>(E13/6)*1</f>
        <v>11.33333333</v>
      </c>
      <c r="F18" s="6">
        <v>49.8</v>
      </c>
      <c r="G18" s="8">
        <v>43413.0</v>
      </c>
      <c r="H18" s="2"/>
      <c r="I18" s="2"/>
      <c r="J18" s="2"/>
      <c r="K18" s="2"/>
      <c r="L18" s="2"/>
    </row>
    <row r="19">
      <c r="A19" s="5">
        <v>0.0</v>
      </c>
      <c r="B19" s="6">
        <v>10.0</v>
      </c>
      <c r="C19" s="8">
        <v>43414.0</v>
      </c>
      <c r="D19" s="2"/>
      <c r="E19" s="5">
        <f>0</f>
        <v>0</v>
      </c>
      <c r="F19" s="16">
        <v>2.5</v>
      </c>
      <c r="G19" s="11">
        <v>43414.0</v>
      </c>
    </row>
    <row r="20">
      <c r="A20" s="17"/>
      <c r="B20" s="17"/>
      <c r="C20" s="18"/>
      <c r="D20" s="2"/>
      <c r="E20" s="2"/>
      <c r="F20" s="2"/>
      <c r="G20" s="2"/>
    </row>
    <row r="21">
      <c r="A21" s="19" t="s">
        <v>7</v>
      </c>
      <c r="B21" s="17"/>
      <c r="C21" s="18"/>
      <c r="D21" s="2"/>
      <c r="E21" s="12" t="s">
        <v>8</v>
      </c>
      <c r="F21" s="2"/>
      <c r="G21" s="2"/>
    </row>
    <row r="22">
      <c r="A22" s="3" t="s">
        <v>1</v>
      </c>
      <c r="B22" s="4" t="s">
        <v>2</v>
      </c>
      <c r="C22" s="20" t="s">
        <v>3</v>
      </c>
      <c r="D22" s="2"/>
      <c r="E22" s="21" t="s">
        <v>1</v>
      </c>
      <c r="F22" s="22" t="s">
        <v>2</v>
      </c>
      <c r="G22" s="22" t="s">
        <v>3</v>
      </c>
    </row>
    <row r="23">
      <c r="A23" s="13">
        <v>69.0</v>
      </c>
      <c r="B23" s="14">
        <v>69.0</v>
      </c>
      <c r="C23" s="23" t="s">
        <v>4</v>
      </c>
      <c r="D23" s="2"/>
      <c r="E23" s="24">
        <v>67.0</v>
      </c>
      <c r="F23" s="25">
        <v>67.0</v>
      </c>
      <c r="G23" s="26" t="s">
        <v>4</v>
      </c>
      <c r="I23" s="27"/>
      <c r="J23" s="27"/>
    </row>
    <row r="24">
      <c r="A24" s="5">
        <f>(A23/6)*5</f>
        <v>57.5</v>
      </c>
      <c r="B24" s="6">
        <f t="shared" ref="B24:B26" si="4">B23</f>
        <v>69</v>
      </c>
      <c r="C24" s="8">
        <v>43409.0</v>
      </c>
      <c r="D24" s="2"/>
      <c r="E24" s="28">
        <v>56.0</v>
      </c>
      <c r="F24" s="29">
        <v>60.0</v>
      </c>
      <c r="G24" s="8">
        <v>43409.0</v>
      </c>
      <c r="I24" s="27"/>
      <c r="J24" s="27"/>
    </row>
    <row r="25">
      <c r="A25" s="5">
        <f>(A23/6)*4</f>
        <v>46</v>
      </c>
      <c r="B25" s="6">
        <f t="shared" si="4"/>
        <v>69</v>
      </c>
      <c r="C25" s="8">
        <v>43410.0</v>
      </c>
      <c r="D25" s="2"/>
      <c r="E25" s="28">
        <v>45.0</v>
      </c>
      <c r="F25" s="29">
        <v>51.0</v>
      </c>
      <c r="G25" s="8">
        <v>43410.0</v>
      </c>
      <c r="I25" s="27"/>
      <c r="J25" s="27"/>
    </row>
    <row r="26">
      <c r="A26" s="5">
        <f>(A23/6)*3</f>
        <v>34.5</v>
      </c>
      <c r="B26" s="9">
        <f t="shared" si="4"/>
        <v>69</v>
      </c>
      <c r="C26" s="8">
        <v>43411.0</v>
      </c>
      <c r="D26" s="2"/>
      <c r="E26" s="28">
        <v>34.0</v>
      </c>
      <c r="F26" s="29">
        <v>44.0</v>
      </c>
      <c r="G26" s="8">
        <v>43411.0</v>
      </c>
      <c r="I26" s="27"/>
      <c r="J26" s="30"/>
    </row>
    <row r="27">
      <c r="A27" s="5">
        <f>(A23/6)*2</f>
        <v>23</v>
      </c>
      <c r="B27" s="6">
        <v>69.0</v>
      </c>
      <c r="C27" s="8">
        <v>43412.0</v>
      </c>
      <c r="D27" s="2"/>
      <c r="E27" s="28">
        <v>23.0</v>
      </c>
      <c r="F27" s="29">
        <v>30.0</v>
      </c>
      <c r="G27" s="8">
        <v>43412.0</v>
      </c>
      <c r="I27" s="27"/>
      <c r="J27" s="27"/>
    </row>
    <row r="28">
      <c r="A28" s="5">
        <f>(A23/6)*1</f>
        <v>11.5</v>
      </c>
      <c r="B28" s="6">
        <f>B27</f>
        <v>69</v>
      </c>
      <c r="C28" s="8">
        <v>43413.0</v>
      </c>
      <c r="D28" s="2"/>
      <c r="E28" s="28">
        <v>12.0</v>
      </c>
      <c r="F28" s="29">
        <v>15.0</v>
      </c>
      <c r="G28" s="8">
        <v>43413.0</v>
      </c>
      <c r="I28" s="27"/>
      <c r="J28" s="27"/>
    </row>
    <row r="29">
      <c r="A29" s="5">
        <f>0</f>
        <v>0</v>
      </c>
      <c r="B29" s="10">
        <f>B28-41</f>
        <v>28</v>
      </c>
      <c r="C29" s="11">
        <v>43414.0</v>
      </c>
      <c r="E29" s="28">
        <v>0.0</v>
      </c>
      <c r="F29" s="29">
        <v>0.0</v>
      </c>
      <c r="G29" s="8">
        <v>43414.0</v>
      </c>
      <c r="I29" s="27"/>
      <c r="J29" s="31"/>
    </row>
  </sheetData>
  <drawing r:id="rId1"/>
</worksheet>
</file>