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sters Thesis\Simple MAS\Dataset\ValidationSet\"/>
    </mc:Choice>
  </mc:AlternateContent>
  <bookViews>
    <workbookView xWindow="0" yWindow="0" windowWidth="38400" windowHeight="12435"/>
  </bookViews>
  <sheets>
    <sheet name="Validate" sheetId="1" r:id="rId1"/>
    <sheet name="DF" sheetId="5" r:id="rId2"/>
    <sheet name="TFIDF" sheetId="2" r:id="rId3"/>
    <sheet name="TF" sheetId="4" r:id="rId4"/>
  </sheets>
  <definedNames>
    <definedName name="df_freq" localSheetId="1">DF!$A$1:$C$26</definedName>
    <definedName name="tf_matrix_1000" localSheetId="3">TF!$A$1:$L$27</definedName>
    <definedName name="tfidf_before_norm" localSheetId="2">TFIDF!$A$2:$M$10</definedName>
    <definedName name="tfidf_matrix_1" localSheetId="2">TFIDF!$A$13:$K$39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B43" i="1"/>
  <c r="B42" i="1"/>
  <c r="B41" i="1"/>
  <c r="B40" i="1"/>
  <c r="B39" i="1"/>
  <c r="B38" i="1"/>
  <c r="B37" i="1"/>
  <c r="B36" i="1"/>
  <c r="AD24" i="1"/>
  <c r="AD25" i="1"/>
  <c r="AD26" i="1"/>
  <c r="AD27" i="1"/>
  <c r="AD28" i="1"/>
  <c r="AD29" i="1"/>
  <c r="AD30" i="1"/>
  <c r="AD31" i="1"/>
  <c r="AD23" i="1"/>
  <c r="C35" i="1" s="1"/>
  <c r="AA24" i="1"/>
  <c r="AA25" i="1"/>
  <c r="AA26" i="1"/>
  <c r="AA27" i="1"/>
  <c r="AA28" i="1"/>
  <c r="AA29" i="1"/>
  <c r="AA30" i="1"/>
  <c r="AA31" i="1"/>
  <c r="Z24" i="1"/>
  <c r="Z25" i="1"/>
  <c r="Z26" i="1"/>
  <c r="Z27" i="1"/>
  <c r="Z28" i="1"/>
  <c r="Z29" i="1"/>
  <c r="Z30" i="1"/>
  <c r="Z31" i="1"/>
  <c r="Y24" i="1"/>
  <c r="Y25" i="1"/>
  <c r="Y26" i="1"/>
  <c r="Y27" i="1"/>
  <c r="Y28" i="1"/>
  <c r="Y29" i="1"/>
  <c r="Y30" i="1"/>
  <c r="Y31" i="1"/>
  <c r="X24" i="1"/>
  <c r="X25" i="1"/>
  <c r="X26" i="1"/>
  <c r="X27" i="1"/>
  <c r="X28" i="1"/>
  <c r="X29" i="1"/>
  <c r="X30" i="1"/>
  <c r="X31" i="1"/>
  <c r="W24" i="1"/>
  <c r="W25" i="1"/>
  <c r="W26" i="1"/>
  <c r="W27" i="1"/>
  <c r="W28" i="1"/>
  <c r="W29" i="1"/>
  <c r="W30" i="1"/>
  <c r="W31" i="1"/>
  <c r="V24" i="1"/>
  <c r="V25" i="1"/>
  <c r="V26" i="1"/>
  <c r="V27" i="1"/>
  <c r="V28" i="1"/>
  <c r="V29" i="1"/>
  <c r="V30" i="1"/>
  <c r="V31" i="1"/>
  <c r="U24" i="1"/>
  <c r="U25" i="1"/>
  <c r="U26" i="1"/>
  <c r="U27" i="1"/>
  <c r="U28" i="1"/>
  <c r="U29" i="1"/>
  <c r="U30" i="1"/>
  <c r="U31" i="1"/>
  <c r="T24" i="1"/>
  <c r="T25" i="1"/>
  <c r="T26" i="1"/>
  <c r="T27" i="1"/>
  <c r="T28" i="1"/>
  <c r="T29" i="1"/>
  <c r="T30" i="1"/>
  <c r="T31" i="1"/>
  <c r="S24" i="1"/>
  <c r="S25" i="1"/>
  <c r="S26" i="1"/>
  <c r="S27" i="1"/>
  <c r="S28" i="1"/>
  <c r="S29" i="1"/>
  <c r="S30" i="1"/>
  <c r="S31" i="1"/>
  <c r="R24" i="1"/>
  <c r="R25" i="1"/>
  <c r="R26" i="1"/>
  <c r="R27" i="1"/>
  <c r="R28" i="1"/>
  <c r="R29" i="1"/>
  <c r="R30" i="1"/>
  <c r="R31" i="1"/>
  <c r="Q24" i="1"/>
  <c r="Q25" i="1"/>
  <c r="Q26" i="1"/>
  <c r="Q27" i="1"/>
  <c r="Q28" i="1"/>
  <c r="Q29" i="1"/>
  <c r="Q30" i="1"/>
  <c r="Q31" i="1"/>
  <c r="P24" i="1"/>
  <c r="P25" i="1"/>
  <c r="P26" i="1"/>
  <c r="P27" i="1"/>
  <c r="P28" i="1"/>
  <c r="P29" i="1"/>
  <c r="P30" i="1"/>
  <c r="P31" i="1"/>
  <c r="O24" i="1"/>
  <c r="O25" i="1"/>
  <c r="O26" i="1"/>
  <c r="O27" i="1"/>
  <c r="O28" i="1"/>
  <c r="O29" i="1"/>
  <c r="O30" i="1"/>
  <c r="O31" i="1"/>
  <c r="N24" i="1"/>
  <c r="N25" i="1"/>
  <c r="N26" i="1"/>
  <c r="N27" i="1"/>
  <c r="N28" i="1"/>
  <c r="N29" i="1"/>
  <c r="N30" i="1"/>
  <c r="N31" i="1"/>
  <c r="M24" i="1"/>
  <c r="M25" i="1"/>
  <c r="M26" i="1"/>
  <c r="M27" i="1"/>
  <c r="M28" i="1"/>
  <c r="M29" i="1"/>
  <c r="M30" i="1"/>
  <c r="M31" i="1"/>
  <c r="L24" i="1"/>
  <c r="L25" i="1"/>
  <c r="L26" i="1"/>
  <c r="L27" i="1"/>
  <c r="L28" i="1"/>
  <c r="L29" i="1"/>
  <c r="L30" i="1"/>
  <c r="L31" i="1"/>
  <c r="K24" i="1"/>
  <c r="K25" i="1"/>
  <c r="K26" i="1"/>
  <c r="K27" i="1"/>
  <c r="K28" i="1"/>
  <c r="K29" i="1"/>
  <c r="K30" i="1"/>
  <c r="K31" i="1"/>
  <c r="J24" i="1"/>
  <c r="J25" i="1"/>
  <c r="J26" i="1"/>
  <c r="J27" i="1"/>
  <c r="J28" i="1"/>
  <c r="J29" i="1"/>
  <c r="J30" i="1"/>
  <c r="J31" i="1"/>
  <c r="I24" i="1"/>
  <c r="I25" i="1"/>
  <c r="I26" i="1"/>
  <c r="I27" i="1"/>
  <c r="I28" i="1"/>
  <c r="I29" i="1"/>
  <c r="I30" i="1"/>
  <c r="I31" i="1"/>
  <c r="H24" i="1"/>
  <c r="H25" i="1"/>
  <c r="H26" i="1"/>
  <c r="H27" i="1"/>
  <c r="H28" i="1"/>
  <c r="H29" i="1"/>
  <c r="H30" i="1"/>
  <c r="H31" i="1"/>
  <c r="G24" i="1"/>
  <c r="G25" i="1"/>
  <c r="G26" i="1"/>
  <c r="G27" i="1"/>
  <c r="G28" i="1"/>
  <c r="G29" i="1"/>
  <c r="G30" i="1"/>
  <c r="G31" i="1"/>
  <c r="F24" i="1"/>
  <c r="F25" i="1"/>
  <c r="F26" i="1"/>
  <c r="F27" i="1"/>
  <c r="F28" i="1"/>
  <c r="F29" i="1"/>
  <c r="F30" i="1"/>
  <c r="F31" i="1"/>
  <c r="E24" i="1"/>
  <c r="E25" i="1"/>
  <c r="E26" i="1"/>
  <c r="E27" i="1"/>
  <c r="E28" i="1"/>
  <c r="E29" i="1"/>
  <c r="E30" i="1"/>
  <c r="E31" i="1"/>
  <c r="D24" i="1"/>
  <c r="D25" i="1"/>
  <c r="D26" i="1"/>
  <c r="D27" i="1"/>
  <c r="D28" i="1"/>
  <c r="D29" i="1"/>
  <c r="D30" i="1"/>
  <c r="D31" i="1"/>
  <c r="C24" i="1"/>
  <c r="C25" i="1"/>
  <c r="C26" i="1"/>
  <c r="C27" i="1"/>
  <c r="C28" i="1"/>
  <c r="C29" i="1"/>
  <c r="C30" i="1"/>
  <c r="C31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4" i="1"/>
  <c r="B25" i="1"/>
  <c r="B26" i="1"/>
  <c r="B27" i="1"/>
  <c r="B28" i="1"/>
  <c r="B29" i="1"/>
  <c r="B30" i="1"/>
  <c r="B31" i="1"/>
  <c r="B23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B19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B18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B15" i="1"/>
  <c r="R35" i="1" l="1"/>
  <c r="Y35" i="1"/>
  <c r="Q35" i="1"/>
  <c r="I35" i="1"/>
  <c r="X35" i="1"/>
  <c r="P35" i="1"/>
  <c r="H35" i="1"/>
  <c r="Z35" i="1"/>
  <c r="W35" i="1"/>
  <c r="O35" i="1"/>
  <c r="G35" i="1"/>
  <c r="J35" i="1"/>
  <c r="V35" i="1"/>
  <c r="N35" i="1"/>
  <c r="F35" i="1"/>
  <c r="U35" i="1"/>
  <c r="M35" i="1"/>
  <c r="E35" i="1"/>
  <c r="B35" i="1"/>
  <c r="T35" i="1"/>
  <c r="L35" i="1"/>
  <c r="D35" i="1"/>
  <c r="AA35" i="1"/>
  <c r="S35" i="1"/>
  <c r="K35" i="1"/>
</calcChain>
</file>

<file path=xl/connections.xml><?xml version="1.0" encoding="utf-8"?>
<connections xmlns="http://schemas.openxmlformats.org/spreadsheetml/2006/main">
  <connection id="1" name="df_freq" type="6" refreshedVersion="5" background="1" saveData="1">
    <textPr codePage="437" sourceFile="F:\Masters Thesis\Simple MAS\df_freq.txt">
      <textFields count="3">
        <textField/>
        <textField/>
        <textField/>
      </textFields>
    </textPr>
  </connection>
  <connection id="2" name="tf_matrix_1000" type="6" refreshedVersion="5" background="1" saveData="1">
    <textPr codePage="437" sourceFile="F:\Masters Thesis\Simple MAS\tf_matrix_1000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fidf_before_norm" type="6" refreshedVersion="5" background="1" saveData="1">
    <textPr codePage="437" sourceFile="F:\Masters Thesis\Simple MAS\tfidf_before_norm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fidf_matrix" type="6" refreshedVersion="5" background="1" saveData="1">
    <textPr codePage="437" sourceFile="F:\Masters Thesis\Simple MAS\tfidf_matrix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<sst xmlns="http://schemas.openxmlformats.org/spreadsheetml/2006/main" count="402" uniqueCount="43">
  <si>
    <t>dogs</t>
  </si>
  <si>
    <t>pet</t>
  </si>
  <si>
    <t>walk</t>
  </si>
  <si>
    <t>leash</t>
  </si>
  <si>
    <t>park</t>
  </si>
  <si>
    <t>fluffy</t>
  </si>
  <si>
    <t>love</t>
  </si>
  <si>
    <t>treats</t>
  </si>
  <si>
    <t>sports</t>
  </si>
  <si>
    <t>active</t>
  </si>
  <si>
    <t>baseball</t>
  </si>
  <si>
    <t>field</t>
  </si>
  <si>
    <t>hockey</t>
  </si>
  <si>
    <t>ice</t>
  </si>
  <si>
    <t>horror</t>
  </si>
  <si>
    <t>hereditary</t>
  </si>
  <si>
    <t>night</t>
  </si>
  <si>
    <t>movie</t>
  </si>
  <si>
    <t>family</t>
  </si>
  <si>
    <t>comedy</t>
  </si>
  <si>
    <t>incredible</t>
  </si>
  <si>
    <t>fun</t>
  </si>
  <si>
    <t>cinema</t>
  </si>
  <si>
    <t>theatre</t>
  </si>
  <si>
    <t>basketball</t>
  </si>
  <si>
    <t>soccer</t>
  </si>
  <si>
    <t>doglover1</t>
  </si>
  <si>
    <t>doglover2</t>
  </si>
  <si>
    <t>Doggos</t>
  </si>
  <si>
    <t>SportsGuy</t>
  </si>
  <si>
    <t>sportlover1</t>
  </si>
  <si>
    <t>sportlover2</t>
  </si>
  <si>
    <t>movielover1</t>
  </si>
  <si>
    <t>movielover2</t>
  </si>
  <si>
    <t>MoviesGuy</t>
  </si>
  <si>
    <t>TF</t>
  </si>
  <si>
    <t>DF</t>
  </si>
  <si>
    <t>IDF</t>
  </si>
  <si>
    <t>log base2</t>
  </si>
  <si>
    <t>TFIDF divided by Mag</t>
  </si>
  <si>
    <t>Before TFIDF MAG NORM</t>
  </si>
  <si>
    <t>TFIDF before divide by mag</t>
  </si>
  <si>
    <t>After TFIDF MAG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</si>
</sst>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df_freq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fidf_matrix_1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fidf_before_norm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f_matrix_1000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tabSelected="1" topLeftCell="A10" workbookViewId="0">
      <selection activeCell="M44" sqref="M44"/>
    </sheetView>
  </sheetViews>
  <sheetFormatPr defaultRowHeight="15" x14ac:dyDescent="0.25"/>
  <cols>
    <col min="1" max="1" width="25.5703125" bestFit="1" customWidth="1"/>
    <col min="4" max="4" width="10.140625" bestFit="1" customWidth="1"/>
    <col min="6" max="6" width="8" bestFit="1" customWidth="1"/>
    <col min="8" max="8" width="6.5703125" bestFit="1" customWidth="1"/>
    <col min="12" max="12" width="10.28515625" bestFit="1" customWidth="1"/>
    <col min="16" max="16" width="10" bestFit="1" customWidth="1"/>
  </cols>
  <sheetData>
    <row r="1" spans="1:27" x14ac:dyDescent="0.25">
      <c r="A1" s="2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/>
      <c r="B2" s="1" t="s">
        <v>9</v>
      </c>
      <c r="C2" s="1" t="s">
        <v>10</v>
      </c>
      <c r="D2" s="1" t="s">
        <v>24</v>
      </c>
      <c r="E2" s="1" t="s">
        <v>22</v>
      </c>
      <c r="F2" s="1" t="s">
        <v>19</v>
      </c>
      <c r="G2" s="1" t="s">
        <v>0</v>
      </c>
      <c r="H2" s="1" t="s">
        <v>18</v>
      </c>
      <c r="I2" s="1" t="s">
        <v>11</v>
      </c>
      <c r="J2" s="1" t="s">
        <v>5</v>
      </c>
      <c r="K2" s="1" t="s">
        <v>21</v>
      </c>
      <c r="L2" s="1" t="s">
        <v>15</v>
      </c>
      <c r="M2" s="1" t="s">
        <v>12</v>
      </c>
      <c r="N2" s="1" t="s">
        <v>14</v>
      </c>
      <c r="O2" s="1" t="s">
        <v>13</v>
      </c>
      <c r="P2" s="1" t="s">
        <v>20</v>
      </c>
      <c r="Q2" s="1" t="s">
        <v>3</v>
      </c>
      <c r="R2" s="1" t="s">
        <v>6</v>
      </c>
      <c r="S2" s="1" t="s">
        <v>17</v>
      </c>
      <c r="T2" s="1" t="s">
        <v>16</v>
      </c>
      <c r="U2" s="1" t="s">
        <v>4</v>
      </c>
      <c r="V2" s="1" t="s">
        <v>1</v>
      </c>
      <c r="W2" s="1" t="s">
        <v>25</v>
      </c>
      <c r="X2" s="1" t="s">
        <v>8</v>
      </c>
      <c r="Y2" s="1" t="s">
        <v>23</v>
      </c>
      <c r="Z2" s="1" t="s">
        <v>7</v>
      </c>
      <c r="AA2" s="1" t="s">
        <v>2</v>
      </c>
    </row>
    <row r="3" spans="1:27" x14ac:dyDescent="0.25">
      <c r="A3" s="1" t="s">
        <v>26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1</v>
      </c>
    </row>
    <row r="4" spans="1:27" x14ac:dyDescent="0.25">
      <c r="A4" s="1" t="s">
        <v>27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 s="1" t="s">
        <v>28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1</v>
      </c>
      <c r="AA5" s="1">
        <v>0</v>
      </c>
    </row>
    <row r="6" spans="1:27" x14ac:dyDescent="0.25">
      <c r="A6" s="1" t="s">
        <v>29</v>
      </c>
      <c r="B6" s="1">
        <v>1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0</v>
      </c>
      <c r="Z6" s="1">
        <v>0</v>
      </c>
      <c r="AA6" s="1">
        <v>0</v>
      </c>
    </row>
    <row r="7" spans="1:27" x14ac:dyDescent="0.25">
      <c r="A7" s="1" t="s">
        <v>30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</row>
    <row r="8" spans="1:27" x14ac:dyDescent="0.25">
      <c r="A8" s="1" t="s">
        <v>31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</row>
    <row r="9" spans="1:27" x14ac:dyDescent="0.25">
      <c r="A9" s="1" t="s">
        <v>32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 s="1" t="s">
        <v>33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 s="1" t="s">
        <v>34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1</v>
      </c>
    </row>
    <row r="13" spans="1:27" x14ac:dyDescent="0.25">
      <c r="A13" s="2" t="s">
        <v>36</v>
      </c>
    </row>
    <row r="14" spans="1:27" x14ac:dyDescent="0.25">
      <c r="B14" s="1" t="s">
        <v>9</v>
      </c>
      <c r="C14" s="1" t="s">
        <v>10</v>
      </c>
      <c r="D14" s="1" t="s">
        <v>24</v>
      </c>
      <c r="E14" s="1" t="s">
        <v>22</v>
      </c>
      <c r="F14" s="1" t="s">
        <v>19</v>
      </c>
      <c r="G14" s="1" t="s">
        <v>0</v>
      </c>
      <c r="H14" s="1" t="s">
        <v>18</v>
      </c>
      <c r="I14" s="1" t="s">
        <v>11</v>
      </c>
      <c r="J14" s="1" t="s">
        <v>5</v>
      </c>
      <c r="K14" s="1" t="s">
        <v>21</v>
      </c>
      <c r="L14" s="1" t="s">
        <v>15</v>
      </c>
      <c r="M14" s="1" t="s">
        <v>12</v>
      </c>
      <c r="N14" s="1" t="s">
        <v>14</v>
      </c>
      <c r="O14" s="1" t="s">
        <v>13</v>
      </c>
      <c r="P14" s="1" t="s">
        <v>20</v>
      </c>
      <c r="Q14" s="1" t="s">
        <v>3</v>
      </c>
      <c r="R14" s="1" t="s">
        <v>6</v>
      </c>
      <c r="S14" s="1" t="s">
        <v>17</v>
      </c>
      <c r="T14" s="1" t="s">
        <v>16</v>
      </c>
      <c r="U14" s="1" t="s">
        <v>4</v>
      </c>
      <c r="V14" s="1" t="s">
        <v>1</v>
      </c>
      <c r="W14" s="1" t="s">
        <v>25</v>
      </c>
      <c r="X14" s="1" t="s">
        <v>8</v>
      </c>
      <c r="Y14" s="1" t="s">
        <v>23</v>
      </c>
      <c r="Z14" s="1" t="s">
        <v>7</v>
      </c>
      <c r="AA14" s="1" t="s">
        <v>2</v>
      </c>
    </row>
    <row r="15" spans="1:27" x14ac:dyDescent="0.25">
      <c r="B15" s="1">
        <f>SUM(B3:B11)</f>
        <v>1</v>
      </c>
      <c r="C15" s="1">
        <f t="shared" ref="C15:AA15" si="0">SUM(C3:C11)</f>
        <v>1</v>
      </c>
      <c r="D15" s="1">
        <f t="shared" si="0"/>
        <v>1</v>
      </c>
      <c r="E15" s="1">
        <f t="shared" si="0"/>
        <v>1</v>
      </c>
      <c r="F15" s="1">
        <f t="shared" si="0"/>
        <v>1</v>
      </c>
      <c r="G15" s="1">
        <f t="shared" si="0"/>
        <v>3</v>
      </c>
      <c r="H15" s="1">
        <f t="shared" si="0"/>
        <v>1</v>
      </c>
      <c r="I15" s="1">
        <f t="shared" si="0"/>
        <v>1</v>
      </c>
      <c r="J15" s="1">
        <f t="shared" si="0"/>
        <v>1</v>
      </c>
      <c r="K15" s="1">
        <f t="shared" si="0"/>
        <v>1</v>
      </c>
      <c r="L15" s="1">
        <f t="shared" si="0"/>
        <v>1</v>
      </c>
      <c r="M15" s="1">
        <f t="shared" si="0"/>
        <v>1</v>
      </c>
      <c r="N15" s="1">
        <f t="shared" si="0"/>
        <v>1</v>
      </c>
      <c r="O15" s="1">
        <f t="shared" si="0"/>
        <v>1</v>
      </c>
      <c r="P15" s="1">
        <f t="shared" si="0"/>
        <v>1</v>
      </c>
      <c r="Q15" s="1">
        <f t="shared" si="0"/>
        <v>1</v>
      </c>
      <c r="R15" s="1">
        <f t="shared" si="0"/>
        <v>2</v>
      </c>
      <c r="S15" s="1">
        <f t="shared" si="0"/>
        <v>3</v>
      </c>
      <c r="T15" s="1">
        <f t="shared" si="0"/>
        <v>1</v>
      </c>
      <c r="U15" s="1">
        <f t="shared" si="0"/>
        <v>1</v>
      </c>
      <c r="V15" s="1">
        <f t="shared" si="0"/>
        <v>3</v>
      </c>
      <c r="W15" s="1">
        <f t="shared" si="0"/>
        <v>1</v>
      </c>
      <c r="X15" s="1">
        <f t="shared" si="0"/>
        <v>3</v>
      </c>
      <c r="Y15" s="1">
        <f t="shared" si="0"/>
        <v>1</v>
      </c>
      <c r="Z15" s="1">
        <f t="shared" si="0"/>
        <v>1</v>
      </c>
      <c r="AA15" s="1">
        <f t="shared" si="0"/>
        <v>2</v>
      </c>
    </row>
    <row r="17" spans="1:30" x14ac:dyDescent="0.25">
      <c r="A17" s="2" t="s">
        <v>37</v>
      </c>
      <c r="B17" s="1" t="s">
        <v>9</v>
      </c>
      <c r="C17" s="1" t="s">
        <v>10</v>
      </c>
      <c r="D17" s="1" t="s">
        <v>24</v>
      </c>
      <c r="E17" s="1" t="s">
        <v>22</v>
      </c>
      <c r="F17" s="1" t="s">
        <v>19</v>
      </c>
      <c r="G17" s="1" t="s">
        <v>0</v>
      </c>
      <c r="H17" s="1" t="s">
        <v>18</v>
      </c>
      <c r="I17" s="1" t="s">
        <v>11</v>
      </c>
      <c r="J17" s="1" t="s">
        <v>5</v>
      </c>
      <c r="K17" s="1" t="s">
        <v>21</v>
      </c>
      <c r="L17" s="1" t="s">
        <v>15</v>
      </c>
      <c r="M17" s="1" t="s">
        <v>12</v>
      </c>
      <c r="N17" s="1" t="s">
        <v>14</v>
      </c>
      <c r="O17" s="1" t="s">
        <v>13</v>
      </c>
      <c r="P17" s="1" t="s">
        <v>20</v>
      </c>
      <c r="Q17" s="1" t="s">
        <v>3</v>
      </c>
      <c r="R17" s="1" t="s">
        <v>6</v>
      </c>
      <c r="S17" s="1" t="s">
        <v>17</v>
      </c>
      <c r="T17" s="1" t="s">
        <v>16</v>
      </c>
      <c r="U17" s="1" t="s">
        <v>4</v>
      </c>
      <c r="V17" s="1" t="s">
        <v>1</v>
      </c>
      <c r="W17" s="1" t="s">
        <v>25</v>
      </c>
      <c r="X17" s="1" t="s">
        <v>8</v>
      </c>
      <c r="Y17" s="1" t="s">
        <v>23</v>
      </c>
      <c r="Z17" s="1" t="s">
        <v>7</v>
      </c>
      <c r="AA17" s="1" t="s">
        <v>2</v>
      </c>
    </row>
    <row r="18" spans="1:30" x14ac:dyDescent="0.25">
      <c r="B18">
        <f>LOG10(9/B15)</f>
        <v>0.95424250943932487</v>
      </c>
      <c r="C18">
        <f t="shared" ref="C18:AA18" si="1">LOG10(9/C15)</f>
        <v>0.95424250943932487</v>
      </c>
      <c r="D18">
        <f t="shared" si="1"/>
        <v>0.95424250943932487</v>
      </c>
      <c r="E18">
        <f t="shared" si="1"/>
        <v>0.95424250943932487</v>
      </c>
      <c r="F18">
        <f t="shared" si="1"/>
        <v>0.95424250943932487</v>
      </c>
      <c r="G18">
        <f t="shared" si="1"/>
        <v>0.47712125471966244</v>
      </c>
      <c r="H18">
        <f t="shared" si="1"/>
        <v>0.95424250943932487</v>
      </c>
      <c r="I18">
        <f t="shared" si="1"/>
        <v>0.95424250943932487</v>
      </c>
      <c r="J18">
        <f t="shared" si="1"/>
        <v>0.95424250943932487</v>
      </c>
      <c r="K18">
        <f t="shared" si="1"/>
        <v>0.95424250943932487</v>
      </c>
      <c r="L18">
        <f t="shared" si="1"/>
        <v>0.95424250943932487</v>
      </c>
      <c r="M18">
        <f t="shared" si="1"/>
        <v>0.95424250943932487</v>
      </c>
      <c r="N18">
        <f t="shared" si="1"/>
        <v>0.95424250943932487</v>
      </c>
      <c r="O18">
        <f t="shared" si="1"/>
        <v>0.95424250943932487</v>
      </c>
      <c r="P18">
        <f t="shared" si="1"/>
        <v>0.95424250943932487</v>
      </c>
      <c r="Q18">
        <f t="shared" si="1"/>
        <v>0.95424250943932487</v>
      </c>
      <c r="R18">
        <f t="shared" si="1"/>
        <v>0.65321251377534373</v>
      </c>
      <c r="S18">
        <f t="shared" si="1"/>
        <v>0.47712125471966244</v>
      </c>
      <c r="T18">
        <f t="shared" si="1"/>
        <v>0.95424250943932487</v>
      </c>
      <c r="U18">
        <f t="shared" si="1"/>
        <v>0.95424250943932487</v>
      </c>
      <c r="V18">
        <f t="shared" si="1"/>
        <v>0.47712125471966244</v>
      </c>
      <c r="W18">
        <f t="shared" si="1"/>
        <v>0.95424250943932487</v>
      </c>
      <c r="X18">
        <f t="shared" si="1"/>
        <v>0.47712125471966244</v>
      </c>
      <c r="Y18">
        <f t="shared" si="1"/>
        <v>0.95424250943932487</v>
      </c>
      <c r="Z18">
        <f t="shared" si="1"/>
        <v>0.95424250943932487</v>
      </c>
      <c r="AA18">
        <f t="shared" si="1"/>
        <v>0.65321251377534373</v>
      </c>
    </row>
    <row r="19" spans="1:30" x14ac:dyDescent="0.25">
      <c r="A19" t="s">
        <v>38</v>
      </c>
      <c r="B19">
        <f>B18/LOG10(2)</f>
        <v>3.1699250014423122</v>
      </c>
      <c r="C19">
        <f t="shared" ref="C19:AA19" si="2">C18/LOG10(2)</f>
        <v>3.1699250014423122</v>
      </c>
      <c r="D19">
        <f t="shared" si="2"/>
        <v>3.1699250014423122</v>
      </c>
      <c r="E19">
        <f t="shared" si="2"/>
        <v>3.1699250014423122</v>
      </c>
      <c r="F19">
        <f t="shared" si="2"/>
        <v>3.1699250014423122</v>
      </c>
      <c r="G19">
        <f t="shared" si="2"/>
        <v>1.5849625007211561</v>
      </c>
      <c r="H19">
        <f t="shared" si="2"/>
        <v>3.1699250014423122</v>
      </c>
      <c r="I19">
        <f t="shared" si="2"/>
        <v>3.1699250014423122</v>
      </c>
      <c r="J19">
        <f t="shared" si="2"/>
        <v>3.1699250014423122</v>
      </c>
      <c r="K19">
        <f t="shared" si="2"/>
        <v>3.1699250014423122</v>
      </c>
      <c r="L19">
        <f t="shared" si="2"/>
        <v>3.1699250014423122</v>
      </c>
      <c r="M19">
        <f t="shared" si="2"/>
        <v>3.1699250014423122</v>
      </c>
      <c r="N19">
        <f t="shared" si="2"/>
        <v>3.1699250014423122</v>
      </c>
      <c r="O19">
        <f t="shared" si="2"/>
        <v>3.1699250014423122</v>
      </c>
      <c r="P19">
        <f t="shared" si="2"/>
        <v>3.1699250014423122</v>
      </c>
      <c r="Q19">
        <f t="shared" si="2"/>
        <v>3.1699250014423122</v>
      </c>
      <c r="R19">
        <f t="shared" si="2"/>
        <v>2.1699250014423126</v>
      </c>
      <c r="S19">
        <f t="shared" si="2"/>
        <v>1.5849625007211561</v>
      </c>
      <c r="T19">
        <f t="shared" si="2"/>
        <v>3.1699250014423122</v>
      </c>
      <c r="U19">
        <f t="shared" si="2"/>
        <v>3.1699250014423122</v>
      </c>
      <c r="V19">
        <f t="shared" si="2"/>
        <v>1.5849625007211561</v>
      </c>
      <c r="W19">
        <f t="shared" si="2"/>
        <v>3.1699250014423122</v>
      </c>
      <c r="X19">
        <f t="shared" si="2"/>
        <v>1.5849625007211561</v>
      </c>
      <c r="Y19">
        <f t="shared" si="2"/>
        <v>3.1699250014423122</v>
      </c>
      <c r="Z19">
        <f t="shared" si="2"/>
        <v>3.1699250014423122</v>
      </c>
      <c r="AA19">
        <f t="shared" si="2"/>
        <v>2.1699250014423126</v>
      </c>
    </row>
    <row r="21" spans="1:30" x14ac:dyDescent="0.25">
      <c r="A21" s="2" t="s">
        <v>41</v>
      </c>
    </row>
    <row r="22" spans="1:30" x14ac:dyDescent="0.25">
      <c r="A22" s="2"/>
      <c r="B22" s="1" t="s">
        <v>9</v>
      </c>
      <c r="C22" s="1" t="s">
        <v>10</v>
      </c>
      <c r="D22" s="1" t="s">
        <v>24</v>
      </c>
      <c r="E22" s="1" t="s">
        <v>22</v>
      </c>
      <c r="F22" s="1" t="s">
        <v>19</v>
      </c>
      <c r="G22" s="1" t="s">
        <v>0</v>
      </c>
      <c r="H22" s="1" t="s">
        <v>18</v>
      </c>
      <c r="I22" s="1" t="s">
        <v>11</v>
      </c>
      <c r="J22" s="1" t="s">
        <v>5</v>
      </c>
      <c r="K22" s="1" t="s">
        <v>21</v>
      </c>
      <c r="L22" s="1" t="s">
        <v>15</v>
      </c>
      <c r="M22" s="1" t="s">
        <v>12</v>
      </c>
      <c r="N22" s="1" t="s">
        <v>14</v>
      </c>
      <c r="O22" s="1" t="s">
        <v>13</v>
      </c>
      <c r="P22" s="1" t="s">
        <v>20</v>
      </c>
      <c r="Q22" s="1" t="s">
        <v>3</v>
      </c>
      <c r="R22" s="1" t="s">
        <v>6</v>
      </c>
      <c r="S22" s="1" t="s">
        <v>17</v>
      </c>
      <c r="T22" s="1" t="s">
        <v>16</v>
      </c>
      <c r="U22" s="1" t="s">
        <v>4</v>
      </c>
      <c r="V22" s="1" t="s">
        <v>1</v>
      </c>
      <c r="W22" s="1" t="s">
        <v>25</v>
      </c>
      <c r="X22" s="1" t="s">
        <v>8</v>
      </c>
      <c r="Y22" s="1" t="s">
        <v>23</v>
      </c>
      <c r="Z22" s="1" t="s">
        <v>7</v>
      </c>
      <c r="AA22" s="1" t="s">
        <v>2</v>
      </c>
    </row>
    <row r="23" spans="1:30" x14ac:dyDescent="0.25">
      <c r="A23" s="1" t="s">
        <v>26</v>
      </c>
      <c r="B23">
        <f>B3*$B$19</f>
        <v>0</v>
      </c>
      <c r="C23">
        <f>C3*$C$19</f>
        <v>0</v>
      </c>
      <c r="D23">
        <f>D3*$D$19</f>
        <v>0</v>
      </c>
      <c r="E23">
        <f>E3*$E$19</f>
        <v>0</v>
      </c>
      <c r="F23">
        <f>F3*$F$19</f>
        <v>0</v>
      </c>
      <c r="G23">
        <f>G3*$G$19</f>
        <v>1.5849625007211561</v>
      </c>
      <c r="H23">
        <f>H3*$H$19</f>
        <v>0</v>
      </c>
      <c r="I23">
        <f>I3*$I$19</f>
        <v>0</v>
      </c>
      <c r="J23">
        <f>J3*$J$19</f>
        <v>0</v>
      </c>
      <c r="K23">
        <f>K3*$K$19</f>
        <v>0</v>
      </c>
      <c r="L23">
        <f>L3*$L$19</f>
        <v>0</v>
      </c>
      <c r="M23">
        <f>M3*$M$19</f>
        <v>0</v>
      </c>
      <c r="N23">
        <f>N3*$N$19</f>
        <v>0</v>
      </c>
      <c r="O23">
        <f>O3*$O$19</f>
        <v>0</v>
      </c>
      <c r="P23">
        <f>P3*$P$19</f>
        <v>0</v>
      </c>
      <c r="Q23">
        <f>Q3*$Q$19</f>
        <v>3.1699250014423122</v>
      </c>
      <c r="R23">
        <f>R3*$R$19</f>
        <v>0</v>
      </c>
      <c r="S23">
        <f>S3*$S$19</f>
        <v>0</v>
      </c>
      <c r="T23">
        <f>T3*$T$19</f>
        <v>0</v>
      </c>
      <c r="U23">
        <f>U3*$U$19</f>
        <v>0</v>
      </c>
      <c r="V23">
        <f>V3*$V$19</f>
        <v>1.5849625007211561</v>
      </c>
      <c r="W23">
        <f>W3*$W$19</f>
        <v>0</v>
      </c>
      <c r="X23">
        <f>X3*$X$19</f>
        <v>0</v>
      </c>
      <c r="Y23">
        <f>Y3*$Y$19</f>
        <v>0</v>
      </c>
      <c r="Z23">
        <f>Z3*$Z$19</f>
        <v>0</v>
      </c>
      <c r="AA23">
        <f>AA3*$AA$19</f>
        <v>2.1699250014423126</v>
      </c>
      <c r="AD23">
        <f>SQRT(SUMSQ(B23:AA23))</f>
        <v>4.4476073662181541</v>
      </c>
    </row>
    <row r="24" spans="1:30" x14ac:dyDescent="0.25">
      <c r="A24" s="1" t="s">
        <v>27</v>
      </c>
      <c r="B24">
        <f t="shared" ref="B24:B31" si="3">B4*$B$19</f>
        <v>0</v>
      </c>
      <c r="C24">
        <f t="shared" ref="C24:C31" si="4">C4*$C$19</f>
        <v>0</v>
      </c>
      <c r="D24">
        <f t="shared" ref="D24:D31" si="5">D4*$D$19</f>
        <v>0</v>
      </c>
      <c r="E24">
        <f t="shared" ref="E24:E31" si="6">E4*$E$19</f>
        <v>0</v>
      </c>
      <c r="F24">
        <f t="shared" ref="F24:F31" si="7">F4*$F$19</f>
        <v>0</v>
      </c>
      <c r="G24">
        <f t="shared" ref="G24:G31" si="8">G4*$G$19</f>
        <v>1.5849625007211561</v>
      </c>
      <c r="H24">
        <f t="shared" ref="H24:H31" si="9">H4*$H$19</f>
        <v>0</v>
      </c>
      <c r="I24">
        <f t="shared" ref="I24:I31" si="10">I4*$I$19</f>
        <v>0</v>
      </c>
      <c r="J24">
        <f t="shared" ref="J24:J31" si="11">J4*$J$19</f>
        <v>3.1699250014423122</v>
      </c>
      <c r="K24">
        <f t="shared" ref="K24:K31" si="12">K4*$K$19</f>
        <v>0</v>
      </c>
      <c r="L24">
        <f t="shared" ref="L24:L31" si="13">L4*$L$19</f>
        <v>0</v>
      </c>
      <c r="M24">
        <f t="shared" ref="M24:M31" si="14">M4*$M$19</f>
        <v>0</v>
      </c>
      <c r="N24">
        <f t="shared" ref="N24:N31" si="15">N4*$N$19</f>
        <v>0</v>
      </c>
      <c r="O24">
        <f t="shared" ref="O24:O31" si="16">O4*$O$19</f>
        <v>0</v>
      </c>
      <c r="P24">
        <f t="shared" ref="P24:P31" si="17">P4*$P$19</f>
        <v>0</v>
      </c>
      <c r="Q24">
        <f t="shared" ref="Q24:Q31" si="18">Q4*$Q$19</f>
        <v>0</v>
      </c>
      <c r="R24">
        <f t="shared" ref="R24:R31" si="19">R4*$R$19</f>
        <v>0</v>
      </c>
      <c r="S24">
        <f t="shared" ref="S24:S31" si="20">S4*$S$19</f>
        <v>0</v>
      </c>
      <c r="T24">
        <f t="shared" ref="T24:T31" si="21">T4*$T$19</f>
        <v>0</v>
      </c>
      <c r="U24">
        <f t="shared" ref="U24:U31" si="22">U4*$U$19</f>
        <v>3.1699250014423122</v>
      </c>
      <c r="V24">
        <f t="shared" ref="V24:V31" si="23">V4*$V$19</f>
        <v>1.5849625007211561</v>
      </c>
      <c r="W24">
        <f t="shared" ref="W24:W31" si="24">W4*$W$19</f>
        <v>0</v>
      </c>
      <c r="X24">
        <f t="shared" ref="X24:X31" si="25">X4*$X$19</f>
        <v>0</v>
      </c>
      <c r="Y24">
        <f t="shared" ref="Y24:Y31" si="26">Y4*$Y$19</f>
        <v>0</v>
      </c>
      <c r="Z24">
        <f t="shared" ref="Z24:Z31" si="27">Z4*$Z$19</f>
        <v>0</v>
      </c>
      <c r="AA24">
        <f t="shared" ref="AA24:AA31" si="28">AA4*$AA$19</f>
        <v>0</v>
      </c>
      <c r="AD24">
        <f t="shared" ref="AD24:AD31" si="29">SQRT(SUMSQ(B24:AA24))</f>
        <v>5.0120915082351205</v>
      </c>
    </row>
    <row r="25" spans="1:30" x14ac:dyDescent="0.25">
      <c r="A25" s="1" t="s">
        <v>28</v>
      </c>
      <c r="B25">
        <f t="shared" si="3"/>
        <v>0</v>
      </c>
      <c r="C25">
        <f t="shared" si="4"/>
        <v>0</v>
      </c>
      <c r="D25">
        <f t="shared" si="5"/>
        <v>0</v>
      </c>
      <c r="E25">
        <f t="shared" si="6"/>
        <v>0</v>
      </c>
      <c r="F25">
        <f t="shared" si="7"/>
        <v>0</v>
      </c>
      <c r="G25">
        <f t="shared" si="8"/>
        <v>1.5849625007211561</v>
      </c>
      <c r="H25">
        <f t="shared" si="9"/>
        <v>0</v>
      </c>
      <c r="I25">
        <f t="shared" si="10"/>
        <v>0</v>
      </c>
      <c r="J25">
        <f t="shared" si="11"/>
        <v>0</v>
      </c>
      <c r="K25">
        <f t="shared" si="12"/>
        <v>0</v>
      </c>
      <c r="L25">
        <f t="shared" si="13"/>
        <v>0</v>
      </c>
      <c r="M25">
        <f t="shared" si="14"/>
        <v>0</v>
      </c>
      <c r="N25">
        <f t="shared" si="15"/>
        <v>0</v>
      </c>
      <c r="O25">
        <f t="shared" si="16"/>
        <v>0</v>
      </c>
      <c r="P25">
        <f t="shared" si="17"/>
        <v>0</v>
      </c>
      <c r="Q25">
        <f t="shared" si="18"/>
        <v>0</v>
      </c>
      <c r="R25">
        <f t="shared" si="19"/>
        <v>2.1699250014423126</v>
      </c>
      <c r="S25">
        <f t="shared" si="20"/>
        <v>0</v>
      </c>
      <c r="T25">
        <f t="shared" si="21"/>
        <v>0</v>
      </c>
      <c r="U25">
        <f t="shared" si="22"/>
        <v>0</v>
      </c>
      <c r="V25">
        <f t="shared" si="23"/>
        <v>1.5849625007211561</v>
      </c>
      <c r="W25">
        <f t="shared" si="24"/>
        <v>0</v>
      </c>
      <c r="X25">
        <f t="shared" si="25"/>
        <v>0</v>
      </c>
      <c r="Y25">
        <f t="shared" si="26"/>
        <v>0</v>
      </c>
      <c r="Z25">
        <f t="shared" si="27"/>
        <v>3.1699250014423122</v>
      </c>
      <c r="AA25">
        <f t="shared" si="28"/>
        <v>0</v>
      </c>
      <c r="AD25">
        <f t="shared" si="29"/>
        <v>4.4476073662181541</v>
      </c>
    </row>
    <row r="26" spans="1:30" x14ac:dyDescent="0.25">
      <c r="A26" s="1" t="s">
        <v>29</v>
      </c>
      <c r="B26">
        <f t="shared" si="3"/>
        <v>3.1699250014423122</v>
      </c>
      <c r="C26">
        <f t="shared" si="4"/>
        <v>0</v>
      </c>
      <c r="D26">
        <f t="shared" si="5"/>
        <v>3.1699250014423122</v>
      </c>
      <c r="E26">
        <f t="shared" si="6"/>
        <v>0</v>
      </c>
      <c r="F26">
        <f t="shared" si="7"/>
        <v>0</v>
      </c>
      <c r="G26">
        <f t="shared" si="8"/>
        <v>0</v>
      </c>
      <c r="H26">
        <f t="shared" si="9"/>
        <v>0</v>
      </c>
      <c r="I26">
        <f t="shared" si="10"/>
        <v>0</v>
      </c>
      <c r="J26">
        <f t="shared" si="11"/>
        <v>0</v>
      </c>
      <c r="K26">
        <f t="shared" si="12"/>
        <v>0</v>
      </c>
      <c r="L26">
        <f t="shared" si="13"/>
        <v>0</v>
      </c>
      <c r="M26">
        <f t="shared" si="14"/>
        <v>0</v>
      </c>
      <c r="N26">
        <f t="shared" si="15"/>
        <v>0</v>
      </c>
      <c r="O26">
        <f t="shared" si="16"/>
        <v>0</v>
      </c>
      <c r="P26">
        <f t="shared" si="17"/>
        <v>0</v>
      </c>
      <c r="Q26">
        <f t="shared" si="18"/>
        <v>0</v>
      </c>
      <c r="R26">
        <f t="shared" si="19"/>
        <v>0</v>
      </c>
      <c r="S26">
        <f t="shared" si="20"/>
        <v>0</v>
      </c>
      <c r="T26">
        <f t="shared" si="21"/>
        <v>0</v>
      </c>
      <c r="U26">
        <f t="shared" si="22"/>
        <v>0</v>
      </c>
      <c r="V26">
        <f t="shared" si="23"/>
        <v>0</v>
      </c>
      <c r="W26">
        <f t="shared" si="24"/>
        <v>3.1699250014423122</v>
      </c>
      <c r="X26">
        <f t="shared" si="25"/>
        <v>1.5849625007211561</v>
      </c>
      <c r="Y26">
        <f t="shared" si="26"/>
        <v>0</v>
      </c>
      <c r="Z26">
        <f t="shared" si="27"/>
        <v>0</v>
      </c>
      <c r="AA26">
        <f t="shared" si="28"/>
        <v>0</v>
      </c>
      <c r="AD26">
        <f t="shared" si="29"/>
        <v>5.7146635660377587</v>
      </c>
    </row>
    <row r="27" spans="1:30" x14ac:dyDescent="0.25">
      <c r="A27" s="1" t="s">
        <v>30</v>
      </c>
      <c r="B27">
        <f t="shared" si="3"/>
        <v>0</v>
      </c>
      <c r="C27">
        <f t="shared" si="4"/>
        <v>3.1699250014423122</v>
      </c>
      <c r="D27">
        <f t="shared" si="5"/>
        <v>0</v>
      </c>
      <c r="E27">
        <f t="shared" si="6"/>
        <v>0</v>
      </c>
      <c r="F27">
        <f t="shared" si="7"/>
        <v>0</v>
      </c>
      <c r="G27">
        <f t="shared" si="8"/>
        <v>0</v>
      </c>
      <c r="H27">
        <f t="shared" si="9"/>
        <v>0</v>
      </c>
      <c r="I27">
        <f t="shared" si="10"/>
        <v>3.1699250014423122</v>
      </c>
      <c r="J27">
        <f t="shared" si="11"/>
        <v>0</v>
      </c>
      <c r="K27">
        <f t="shared" si="12"/>
        <v>0</v>
      </c>
      <c r="L27">
        <f t="shared" si="13"/>
        <v>0</v>
      </c>
      <c r="M27">
        <f t="shared" si="14"/>
        <v>0</v>
      </c>
      <c r="N27">
        <f t="shared" si="15"/>
        <v>0</v>
      </c>
      <c r="O27">
        <f t="shared" si="16"/>
        <v>0</v>
      </c>
      <c r="P27">
        <f t="shared" si="17"/>
        <v>0</v>
      </c>
      <c r="Q27">
        <f t="shared" si="18"/>
        <v>0</v>
      </c>
      <c r="R27">
        <f t="shared" si="19"/>
        <v>0</v>
      </c>
      <c r="S27">
        <f t="shared" si="20"/>
        <v>0</v>
      </c>
      <c r="T27">
        <f t="shared" si="21"/>
        <v>0</v>
      </c>
      <c r="U27">
        <f t="shared" si="22"/>
        <v>0</v>
      </c>
      <c r="V27">
        <f t="shared" si="23"/>
        <v>0</v>
      </c>
      <c r="W27">
        <f t="shared" si="24"/>
        <v>0</v>
      </c>
      <c r="X27">
        <f t="shared" si="25"/>
        <v>1.5849625007211561</v>
      </c>
      <c r="Y27">
        <f t="shared" si="26"/>
        <v>0</v>
      </c>
      <c r="Z27">
        <f t="shared" si="27"/>
        <v>0</v>
      </c>
      <c r="AA27">
        <f t="shared" si="28"/>
        <v>0</v>
      </c>
      <c r="AD27">
        <f t="shared" si="29"/>
        <v>4.7548875021634682</v>
      </c>
    </row>
    <row r="28" spans="1:30" x14ac:dyDescent="0.25">
      <c r="A28" s="1" t="s">
        <v>31</v>
      </c>
      <c r="B28">
        <f t="shared" si="3"/>
        <v>0</v>
      </c>
      <c r="C28">
        <f t="shared" si="4"/>
        <v>0</v>
      </c>
      <c r="D28">
        <f t="shared" si="5"/>
        <v>0</v>
      </c>
      <c r="E28">
        <f t="shared" si="6"/>
        <v>0</v>
      </c>
      <c r="F28">
        <f t="shared" si="7"/>
        <v>0</v>
      </c>
      <c r="G28">
        <f t="shared" si="8"/>
        <v>0</v>
      </c>
      <c r="H28">
        <f t="shared" si="9"/>
        <v>0</v>
      </c>
      <c r="I28">
        <f t="shared" si="10"/>
        <v>0</v>
      </c>
      <c r="J28">
        <f t="shared" si="11"/>
        <v>0</v>
      </c>
      <c r="K28">
        <f t="shared" si="12"/>
        <v>0</v>
      </c>
      <c r="L28">
        <f t="shared" si="13"/>
        <v>0</v>
      </c>
      <c r="M28">
        <f t="shared" si="14"/>
        <v>3.1699250014423122</v>
      </c>
      <c r="N28">
        <f t="shared" si="15"/>
        <v>0</v>
      </c>
      <c r="O28">
        <f t="shared" si="16"/>
        <v>3.1699250014423122</v>
      </c>
      <c r="P28">
        <f t="shared" si="17"/>
        <v>0</v>
      </c>
      <c r="Q28">
        <f t="shared" si="18"/>
        <v>0</v>
      </c>
      <c r="R28">
        <f t="shared" si="19"/>
        <v>0</v>
      </c>
      <c r="S28">
        <f t="shared" si="20"/>
        <v>0</v>
      </c>
      <c r="T28">
        <f t="shared" si="21"/>
        <v>0</v>
      </c>
      <c r="U28">
        <f t="shared" si="22"/>
        <v>0</v>
      </c>
      <c r="V28">
        <f t="shared" si="23"/>
        <v>0</v>
      </c>
      <c r="W28">
        <f t="shared" si="24"/>
        <v>0</v>
      </c>
      <c r="X28">
        <f t="shared" si="25"/>
        <v>1.5849625007211561</v>
      </c>
      <c r="Y28">
        <f t="shared" si="26"/>
        <v>0</v>
      </c>
      <c r="Z28">
        <f t="shared" si="27"/>
        <v>0</v>
      </c>
      <c r="AA28">
        <f t="shared" si="28"/>
        <v>0</v>
      </c>
      <c r="AD28">
        <f t="shared" si="29"/>
        <v>4.7548875021634682</v>
      </c>
    </row>
    <row r="29" spans="1:30" x14ac:dyDescent="0.25">
      <c r="A29" s="1" t="s">
        <v>32</v>
      </c>
      <c r="B29">
        <f t="shared" si="3"/>
        <v>0</v>
      </c>
      <c r="C29">
        <f t="shared" si="4"/>
        <v>0</v>
      </c>
      <c r="D29">
        <f t="shared" si="5"/>
        <v>0</v>
      </c>
      <c r="E29">
        <f t="shared" si="6"/>
        <v>0</v>
      </c>
      <c r="F29">
        <f t="shared" si="7"/>
        <v>0</v>
      </c>
      <c r="G29">
        <f t="shared" si="8"/>
        <v>0</v>
      </c>
      <c r="H29">
        <f t="shared" si="9"/>
        <v>0</v>
      </c>
      <c r="I29">
        <f t="shared" si="10"/>
        <v>0</v>
      </c>
      <c r="J29">
        <f t="shared" si="11"/>
        <v>0</v>
      </c>
      <c r="K29">
        <f t="shared" si="12"/>
        <v>0</v>
      </c>
      <c r="L29">
        <f t="shared" si="13"/>
        <v>3.1699250014423122</v>
      </c>
      <c r="M29">
        <f t="shared" si="14"/>
        <v>0</v>
      </c>
      <c r="N29">
        <f t="shared" si="15"/>
        <v>3.1699250014423122</v>
      </c>
      <c r="O29">
        <f t="shared" si="16"/>
        <v>0</v>
      </c>
      <c r="P29">
        <f t="shared" si="17"/>
        <v>0</v>
      </c>
      <c r="Q29">
        <f t="shared" si="18"/>
        <v>0</v>
      </c>
      <c r="R29">
        <f t="shared" si="19"/>
        <v>0</v>
      </c>
      <c r="S29">
        <f t="shared" si="20"/>
        <v>1.5849625007211561</v>
      </c>
      <c r="T29">
        <f t="shared" si="21"/>
        <v>3.1699250014423122</v>
      </c>
      <c r="U29">
        <f t="shared" si="22"/>
        <v>0</v>
      </c>
      <c r="V29">
        <f t="shared" si="23"/>
        <v>0</v>
      </c>
      <c r="W29">
        <f t="shared" si="24"/>
        <v>0</v>
      </c>
      <c r="X29">
        <f t="shared" si="25"/>
        <v>0</v>
      </c>
      <c r="Y29">
        <f t="shared" si="26"/>
        <v>0</v>
      </c>
      <c r="Z29">
        <f t="shared" si="27"/>
        <v>0</v>
      </c>
      <c r="AA29">
        <f t="shared" si="28"/>
        <v>0</v>
      </c>
      <c r="AD29">
        <f t="shared" si="29"/>
        <v>5.7146635660377578</v>
      </c>
    </row>
    <row r="30" spans="1:30" x14ac:dyDescent="0.25">
      <c r="A30" s="1" t="s">
        <v>33</v>
      </c>
      <c r="B30">
        <f t="shared" si="3"/>
        <v>0</v>
      </c>
      <c r="C30">
        <f t="shared" si="4"/>
        <v>0</v>
      </c>
      <c r="D30">
        <f t="shared" si="5"/>
        <v>0</v>
      </c>
      <c r="E30">
        <f t="shared" si="6"/>
        <v>0</v>
      </c>
      <c r="F30">
        <f t="shared" si="7"/>
        <v>3.1699250014423122</v>
      </c>
      <c r="G30">
        <f t="shared" si="8"/>
        <v>0</v>
      </c>
      <c r="H30">
        <f t="shared" si="9"/>
        <v>3.1699250014423122</v>
      </c>
      <c r="I30">
        <f t="shared" si="10"/>
        <v>0</v>
      </c>
      <c r="J30">
        <f t="shared" si="11"/>
        <v>0</v>
      </c>
      <c r="K30">
        <f t="shared" si="12"/>
        <v>0</v>
      </c>
      <c r="L30">
        <f t="shared" si="13"/>
        <v>0</v>
      </c>
      <c r="M30">
        <f t="shared" si="14"/>
        <v>0</v>
      </c>
      <c r="N30">
        <f t="shared" si="15"/>
        <v>0</v>
      </c>
      <c r="O30">
        <f t="shared" si="16"/>
        <v>0</v>
      </c>
      <c r="P30">
        <f t="shared" si="17"/>
        <v>3.1699250014423122</v>
      </c>
      <c r="Q30">
        <f t="shared" si="18"/>
        <v>0</v>
      </c>
      <c r="R30">
        <f t="shared" si="19"/>
        <v>0</v>
      </c>
      <c r="S30">
        <f t="shared" si="20"/>
        <v>1.5849625007211561</v>
      </c>
      <c r="T30">
        <f t="shared" si="21"/>
        <v>0</v>
      </c>
      <c r="U30">
        <f t="shared" si="22"/>
        <v>0</v>
      </c>
      <c r="V30">
        <f t="shared" si="23"/>
        <v>0</v>
      </c>
      <c r="W30">
        <f t="shared" si="24"/>
        <v>0</v>
      </c>
      <c r="X30">
        <f t="shared" si="25"/>
        <v>0</v>
      </c>
      <c r="Y30">
        <f t="shared" si="26"/>
        <v>0</v>
      </c>
      <c r="Z30">
        <f t="shared" si="27"/>
        <v>0</v>
      </c>
      <c r="AA30">
        <f t="shared" si="28"/>
        <v>0</v>
      </c>
      <c r="AD30">
        <f t="shared" si="29"/>
        <v>5.7146635660377587</v>
      </c>
    </row>
    <row r="31" spans="1:30" x14ac:dyDescent="0.25">
      <c r="A31" s="1" t="s">
        <v>34</v>
      </c>
      <c r="B31">
        <f t="shared" si="3"/>
        <v>0</v>
      </c>
      <c r="C31">
        <f t="shared" si="4"/>
        <v>0</v>
      </c>
      <c r="D31">
        <f t="shared" si="5"/>
        <v>0</v>
      </c>
      <c r="E31">
        <f t="shared" si="6"/>
        <v>3.1699250014423122</v>
      </c>
      <c r="F31">
        <f t="shared" si="7"/>
        <v>0</v>
      </c>
      <c r="G31">
        <f t="shared" si="8"/>
        <v>0</v>
      </c>
      <c r="H31">
        <f t="shared" si="9"/>
        <v>0</v>
      </c>
      <c r="I31">
        <f t="shared" si="10"/>
        <v>0</v>
      </c>
      <c r="J31">
        <f t="shared" si="11"/>
        <v>0</v>
      </c>
      <c r="K31">
        <f t="shared" si="12"/>
        <v>3.1699250014423122</v>
      </c>
      <c r="L31">
        <f t="shared" si="13"/>
        <v>0</v>
      </c>
      <c r="M31">
        <f t="shared" si="14"/>
        <v>0</v>
      </c>
      <c r="N31">
        <f t="shared" si="15"/>
        <v>0</v>
      </c>
      <c r="O31">
        <f t="shared" si="16"/>
        <v>0</v>
      </c>
      <c r="P31">
        <f t="shared" si="17"/>
        <v>0</v>
      </c>
      <c r="Q31">
        <f t="shared" si="18"/>
        <v>0</v>
      </c>
      <c r="R31">
        <f t="shared" si="19"/>
        <v>2.1699250014423126</v>
      </c>
      <c r="S31">
        <f t="shared" si="20"/>
        <v>1.5849625007211561</v>
      </c>
      <c r="T31">
        <f t="shared" si="21"/>
        <v>0</v>
      </c>
      <c r="U31">
        <f t="shared" si="22"/>
        <v>0</v>
      </c>
      <c r="V31">
        <f t="shared" si="23"/>
        <v>0</v>
      </c>
      <c r="W31">
        <f t="shared" si="24"/>
        <v>0</v>
      </c>
      <c r="X31">
        <f t="shared" si="25"/>
        <v>0</v>
      </c>
      <c r="Y31">
        <f t="shared" si="26"/>
        <v>3.1699250014423122</v>
      </c>
      <c r="Z31">
        <f t="shared" si="27"/>
        <v>0</v>
      </c>
      <c r="AA31">
        <f t="shared" si="28"/>
        <v>2.1699250014423126</v>
      </c>
      <c r="AD31">
        <f t="shared" si="29"/>
        <v>6.4864881636189109</v>
      </c>
    </row>
    <row r="33" spans="1:27" x14ac:dyDescent="0.25">
      <c r="A33" s="2" t="s">
        <v>39</v>
      </c>
    </row>
    <row r="34" spans="1:27" x14ac:dyDescent="0.25">
      <c r="A34" s="2"/>
      <c r="B34" s="1" t="s">
        <v>9</v>
      </c>
      <c r="C34" s="1" t="s">
        <v>10</v>
      </c>
      <c r="D34" s="1" t="s">
        <v>24</v>
      </c>
      <c r="E34" s="1" t="s">
        <v>22</v>
      </c>
      <c r="F34" s="1" t="s">
        <v>19</v>
      </c>
      <c r="G34" s="1" t="s">
        <v>0</v>
      </c>
      <c r="H34" s="1" t="s">
        <v>18</v>
      </c>
      <c r="I34" s="1" t="s">
        <v>11</v>
      </c>
      <c r="J34" s="1" t="s">
        <v>5</v>
      </c>
      <c r="K34" s="1" t="s">
        <v>21</v>
      </c>
      <c r="L34" s="1" t="s">
        <v>15</v>
      </c>
      <c r="M34" s="1" t="s">
        <v>12</v>
      </c>
      <c r="N34" s="1" t="s">
        <v>14</v>
      </c>
      <c r="O34" s="1" t="s">
        <v>13</v>
      </c>
      <c r="P34" s="1" t="s">
        <v>20</v>
      </c>
      <c r="Q34" s="1" t="s">
        <v>3</v>
      </c>
      <c r="R34" s="1" t="s">
        <v>6</v>
      </c>
      <c r="S34" s="1" t="s">
        <v>17</v>
      </c>
      <c r="T34" s="1" t="s">
        <v>16</v>
      </c>
      <c r="U34" s="1" t="s">
        <v>4</v>
      </c>
      <c r="V34" s="1" t="s">
        <v>1</v>
      </c>
      <c r="W34" s="1" t="s">
        <v>25</v>
      </c>
      <c r="X34" s="1" t="s">
        <v>8</v>
      </c>
      <c r="Y34" s="1" t="s">
        <v>23</v>
      </c>
      <c r="Z34" s="1" t="s">
        <v>7</v>
      </c>
      <c r="AA34" s="1" t="s">
        <v>2</v>
      </c>
    </row>
    <row r="35" spans="1:27" x14ac:dyDescent="0.25">
      <c r="A35" s="1" t="s">
        <v>26</v>
      </c>
      <c r="B35">
        <f>B23/$AD$23</f>
        <v>0</v>
      </c>
      <c r="C35">
        <f t="shared" ref="C35:AA35" si="30">C23/$AD$23</f>
        <v>0</v>
      </c>
      <c r="D35">
        <f t="shared" si="30"/>
        <v>0</v>
      </c>
      <c r="E35">
        <f t="shared" si="30"/>
        <v>0</v>
      </c>
      <c r="F35">
        <f t="shared" si="30"/>
        <v>0</v>
      </c>
      <c r="G35">
        <f t="shared" si="30"/>
        <v>0.35636295432905218</v>
      </c>
      <c r="H35">
        <f t="shared" si="30"/>
        <v>0</v>
      </c>
      <c r="I35">
        <f t="shared" si="30"/>
        <v>0</v>
      </c>
      <c r="J35">
        <f t="shared" si="30"/>
        <v>0</v>
      </c>
      <c r="K35">
        <f t="shared" si="30"/>
        <v>0</v>
      </c>
      <c r="L35">
        <f t="shared" si="30"/>
        <v>0</v>
      </c>
      <c r="M35">
        <f t="shared" si="30"/>
        <v>0</v>
      </c>
      <c r="N35">
        <f t="shared" si="30"/>
        <v>0</v>
      </c>
      <c r="O35">
        <f t="shared" si="30"/>
        <v>0</v>
      </c>
      <c r="P35">
        <f t="shared" si="30"/>
        <v>0</v>
      </c>
      <c r="Q35">
        <f t="shared" si="30"/>
        <v>0.71272590865810437</v>
      </c>
      <c r="R35">
        <f t="shared" si="30"/>
        <v>0</v>
      </c>
      <c r="S35">
        <f t="shared" si="30"/>
        <v>0</v>
      </c>
      <c r="T35">
        <f t="shared" si="30"/>
        <v>0</v>
      </c>
      <c r="U35">
        <f t="shared" si="30"/>
        <v>0</v>
      </c>
      <c r="V35">
        <f t="shared" si="30"/>
        <v>0.35636295432905218</v>
      </c>
      <c r="W35">
        <f t="shared" si="30"/>
        <v>0</v>
      </c>
      <c r="X35">
        <f t="shared" si="30"/>
        <v>0</v>
      </c>
      <c r="Y35">
        <f t="shared" si="30"/>
        <v>0</v>
      </c>
      <c r="Z35">
        <f t="shared" si="30"/>
        <v>0</v>
      </c>
      <c r="AA35">
        <f t="shared" si="30"/>
        <v>0.48788591770127898</v>
      </c>
    </row>
    <row r="36" spans="1:27" x14ac:dyDescent="0.25">
      <c r="A36" s="1" t="s">
        <v>27</v>
      </c>
      <c r="B36">
        <f>B24/$AD$24</f>
        <v>0</v>
      </c>
      <c r="C36">
        <f t="shared" ref="C36:AA36" si="31">C24/$AD$24</f>
        <v>0</v>
      </c>
      <c r="D36">
        <f t="shared" si="31"/>
        <v>0</v>
      </c>
      <c r="E36">
        <f t="shared" si="31"/>
        <v>0</v>
      </c>
      <c r="F36">
        <f t="shared" si="31"/>
        <v>0</v>
      </c>
      <c r="G36">
        <f t="shared" si="31"/>
        <v>0.31622776601683794</v>
      </c>
      <c r="H36">
        <f t="shared" si="31"/>
        <v>0</v>
      </c>
      <c r="I36">
        <f t="shared" si="31"/>
        <v>0</v>
      </c>
      <c r="J36">
        <f t="shared" si="31"/>
        <v>0.63245553203367588</v>
      </c>
      <c r="K36">
        <f t="shared" si="31"/>
        <v>0</v>
      </c>
      <c r="L36">
        <f t="shared" si="31"/>
        <v>0</v>
      </c>
      <c r="M36">
        <f t="shared" si="31"/>
        <v>0</v>
      </c>
      <c r="N36">
        <f t="shared" si="31"/>
        <v>0</v>
      </c>
      <c r="O36">
        <f t="shared" si="31"/>
        <v>0</v>
      </c>
      <c r="P36">
        <f t="shared" si="31"/>
        <v>0</v>
      </c>
      <c r="Q36">
        <f t="shared" si="31"/>
        <v>0</v>
      </c>
      <c r="R36">
        <f t="shared" si="31"/>
        <v>0</v>
      </c>
      <c r="S36">
        <f t="shared" si="31"/>
        <v>0</v>
      </c>
      <c r="T36">
        <f t="shared" si="31"/>
        <v>0</v>
      </c>
      <c r="U36">
        <f t="shared" si="31"/>
        <v>0.63245553203367588</v>
      </c>
      <c r="V36">
        <f t="shared" si="31"/>
        <v>0.31622776601683794</v>
      </c>
      <c r="W36">
        <f t="shared" si="31"/>
        <v>0</v>
      </c>
      <c r="X36">
        <f t="shared" si="31"/>
        <v>0</v>
      </c>
      <c r="Y36">
        <f t="shared" si="31"/>
        <v>0</v>
      </c>
      <c r="Z36">
        <f t="shared" si="31"/>
        <v>0</v>
      </c>
      <c r="AA36">
        <f t="shared" si="31"/>
        <v>0</v>
      </c>
    </row>
    <row r="37" spans="1:27" x14ac:dyDescent="0.25">
      <c r="A37" s="1" t="s">
        <v>28</v>
      </c>
      <c r="B37">
        <f>B25/$AD$25</f>
        <v>0</v>
      </c>
      <c r="C37">
        <f t="shared" ref="C37:AA37" si="32">C25/$AD$25</f>
        <v>0</v>
      </c>
      <c r="D37">
        <f t="shared" si="32"/>
        <v>0</v>
      </c>
      <c r="E37">
        <f t="shared" si="32"/>
        <v>0</v>
      </c>
      <c r="F37">
        <f t="shared" si="32"/>
        <v>0</v>
      </c>
      <c r="G37">
        <f t="shared" si="32"/>
        <v>0.35636295432905218</v>
      </c>
      <c r="H37">
        <f t="shared" si="32"/>
        <v>0</v>
      </c>
      <c r="I37">
        <f t="shared" si="32"/>
        <v>0</v>
      </c>
      <c r="J37">
        <f t="shared" si="32"/>
        <v>0</v>
      </c>
      <c r="K37">
        <f t="shared" si="32"/>
        <v>0</v>
      </c>
      <c r="L37">
        <f t="shared" si="32"/>
        <v>0</v>
      </c>
      <c r="M37">
        <f t="shared" si="32"/>
        <v>0</v>
      </c>
      <c r="N37">
        <f t="shared" si="32"/>
        <v>0</v>
      </c>
      <c r="O37">
        <f t="shared" si="32"/>
        <v>0</v>
      </c>
      <c r="P37">
        <f t="shared" si="32"/>
        <v>0</v>
      </c>
      <c r="Q37">
        <f t="shared" si="32"/>
        <v>0</v>
      </c>
      <c r="R37">
        <f t="shared" si="32"/>
        <v>0.48788591770127898</v>
      </c>
      <c r="S37">
        <f t="shared" si="32"/>
        <v>0</v>
      </c>
      <c r="T37">
        <f t="shared" si="32"/>
        <v>0</v>
      </c>
      <c r="U37">
        <f t="shared" si="32"/>
        <v>0</v>
      </c>
      <c r="V37">
        <f t="shared" si="32"/>
        <v>0.35636295432905218</v>
      </c>
      <c r="W37">
        <f t="shared" si="32"/>
        <v>0</v>
      </c>
      <c r="X37">
        <f t="shared" si="32"/>
        <v>0</v>
      </c>
      <c r="Y37">
        <f t="shared" si="32"/>
        <v>0</v>
      </c>
      <c r="Z37">
        <f t="shared" si="32"/>
        <v>0.71272590865810437</v>
      </c>
      <c r="AA37">
        <f t="shared" si="32"/>
        <v>0</v>
      </c>
    </row>
    <row r="38" spans="1:27" x14ac:dyDescent="0.25">
      <c r="A38" s="1" t="s">
        <v>29</v>
      </c>
      <c r="B38">
        <f>B26/$AD$26</f>
        <v>0.55470019622522904</v>
      </c>
      <c r="C38">
        <f t="shared" ref="C38:AA38" si="33">C26/$AD$26</f>
        <v>0</v>
      </c>
      <c r="D38">
        <f t="shared" si="33"/>
        <v>0.55470019622522904</v>
      </c>
      <c r="E38">
        <f t="shared" si="33"/>
        <v>0</v>
      </c>
      <c r="F38">
        <f t="shared" si="33"/>
        <v>0</v>
      </c>
      <c r="G38">
        <f t="shared" si="33"/>
        <v>0</v>
      </c>
      <c r="H38">
        <f t="shared" si="33"/>
        <v>0</v>
      </c>
      <c r="I38">
        <f t="shared" si="33"/>
        <v>0</v>
      </c>
      <c r="J38">
        <f t="shared" si="33"/>
        <v>0</v>
      </c>
      <c r="K38">
        <f t="shared" si="33"/>
        <v>0</v>
      </c>
      <c r="L38">
        <f t="shared" si="33"/>
        <v>0</v>
      </c>
      <c r="M38">
        <f t="shared" si="33"/>
        <v>0</v>
      </c>
      <c r="N38">
        <f t="shared" si="33"/>
        <v>0</v>
      </c>
      <c r="O38">
        <f t="shared" si="33"/>
        <v>0</v>
      </c>
      <c r="P38">
        <f t="shared" si="33"/>
        <v>0</v>
      </c>
      <c r="Q38">
        <f t="shared" si="33"/>
        <v>0</v>
      </c>
      <c r="R38">
        <f t="shared" si="33"/>
        <v>0</v>
      </c>
      <c r="S38">
        <f t="shared" si="33"/>
        <v>0</v>
      </c>
      <c r="T38">
        <f t="shared" si="33"/>
        <v>0</v>
      </c>
      <c r="U38">
        <f t="shared" si="33"/>
        <v>0</v>
      </c>
      <c r="V38">
        <f t="shared" si="33"/>
        <v>0</v>
      </c>
      <c r="W38">
        <f t="shared" si="33"/>
        <v>0.55470019622522904</v>
      </c>
      <c r="X38">
        <f t="shared" si="33"/>
        <v>0.27735009811261452</v>
      </c>
      <c r="Y38">
        <f t="shared" si="33"/>
        <v>0</v>
      </c>
      <c r="Z38">
        <f t="shared" si="33"/>
        <v>0</v>
      </c>
      <c r="AA38">
        <f t="shared" si="33"/>
        <v>0</v>
      </c>
    </row>
    <row r="39" spans="1:27" x14ac:dyDescent="0.25">
      <c r="A39" s="1" t="s">
        <v>30</v>
      </c>
      <c r="B39">
        <f>B27/$AD$27</f>
        <v>0</v>
      </c>
      <c r="C39">
        <f t="shared" ref="C39:AA39" si="34">C27/$AD$27</f>
        <v>0.66666666666666663</v>
      </c>
      <c r="D39">
        <f t="shared" si="34"/>
        <v>0</v>
      </c>
      <c r="E39">
        <f t="shared" si="34"/>
        <v>0</v>
      </c>
      <c r="F39">
        <f t="shared" si="34"/>
        <v>0</v>
      </c>
      <c r="G39">
        <f t="shared" si="34"/>
        <v>0</v>
      </c>
      <c r="H39">
        <f t="shared" si="34"/>
        <v>0</v>
      </c>
      <c r="I39">
        <f t="shared" si="34"/>
        <v>0.66666666666666663</v>
      </c>
      <c r="J39">
        <f t="shared" si="34"/>
        <v>0</v>
      </c>
      <c r="K39">
        <f t="shared" si="34"/>
        <v>0</v>
      </c>
      <c r="L39">
        <f t="shared" si="34"/>
        <v>0</v>
      </c>
      <c r="M39">
        <f t="shared" si="34"/>
        <v>0</v>
      </c>
      <c r="N39">
        <f t="shared" si="34"/>
        <v>0</v>
      </c>
      <c r="O39">
        <f t="shared" si="34"/>
        <v>0</v>
      </c>
      <c r="P39">
        <f t="shared" si="34"/>
        <v>0</v>
      </c>
      <c r="Q39">
        <f t="shared" si="34"/>
        <v>0</v>
      </c>
      <c r="R39">
        <f t="shared" si="34"/>
        <v>0</v>
      </c>
      <c r="S39">
        <f t="shared" si="34"/>
        <v>0</v>
      </c>
      <c r="T39">
        <f t="shared" si="34"/>
        <v>0</v>
      </c>
      <c r="U39">
        <f t="shared" si="34"/>
        <v>0</v>
      </c>
      <c r="V39">
        <f t="shared" si="34"/>
        <v>0</v>
      </c>
      <c r="W39">
        <f t="shared" si="34"/>
        <v>0</v>
      </c>
      <c r="X39">
        <f t="shared" si="34"/>
        <v>0.33333333333333331</v>
      </c>
      <c r="Y39">
        <f t="shared" si="34"/>
        <v>0</v>
      </c>
      <c r="Z39">
        <f t="shared" si="34"/>
        <v>0</v>
      </c>
      <c r="AA39">
        <f t="shared" si="34"/>
        <v>0</v>
      </c>
    </row>
    <row r="40" spans="1:27" x14ac:dyDescent="0.25">
      <c r="A40" s="1" t="s">
        <v>31</v>
      </c>
      <c r="B40" s="4">
        <f>B28/$AD$28</f>
        <v>0</v>
      </c>
      <c r="C40" s="4">
        <f t="shared" ref="C40:AA40" si="35">C28/$AD$28</f>
        <v>0</v>
      </c>
      <c r="D40" s="4">
        <f t="shared" si="35"/>
        <v>0</v>
      </c>
      <c r="E40" s="4">
        <f t="shared" si="35"/>
        <v>0</v>
      </c>
      <c r="F40" s="4">
        <f t="shared" si="35"/>
        <v>0</v>
      </c>
      <c r="G40" s="4">
        <f t="shared" si="35"/>
        <v>0</v>
      </c>
      <c r="H40" s="4">
        <f t="shared" si="35"/>
        <v>0</v>
      </c>
      <c r="I40" s="4">
        <f t="shared" si="35"/>
        <v>0</v>
      </c>
      <c r="J40" s="4">
        <f t="shared" si="35"/>
        <v>0</v>
      </c>
      <c r="K40" s="4">
        <f t="shared" si="35"/>
        <v>0</v>
      </c>
      <c r="L40" s="4">
        <f t="shared" si="35"/>
        <v>0</v>
      </c>
      <c r="M40" s="4">
        <f t="shared" si="35"/>
        <v>0.66666666666666663</v>
      </c>
      <c r="N40" s="4">
        <f t="shared" si="35"/>
        <v>0</v>
      </c>
      <c r="O40" s="4">
        <f t="shared" si="35"/>
        <v>0.66666666666666663</v>
      </c>
      <c r="P40" s="4">
        <f t="shared" si="35"/>
        <v>0</v>
      </c>
      <c r="Q40" s="4">
        <f t="shared" si="35"/>
        <v>0</v>
      </c>
      <c r="R40" s="4">
        <f t="shared" si="35"/>
        <v>0</v>
      </c>
      <c r="S40" s="4">
        <f t="shared" si="35"/>
        <v>0</v>
      </c>
      <c r="T40" s="4">
        <f t="shared" si="35"/>
        <v>0</v>
      </c>
      <c r="U40" s="4">
        <f t="shared" si="35"/>
        <v>0</v>
      </c>
      <c r="V40" s="4">
        <f t="shared" si="35"/>
        <v>0</v>
      </c>
      <c r="W40" s="4">
        <f t="shared" si="35"/>
        <v>0</v>
      </c>
      <c r="X40" s="4">
        <f t="shared" si="35"/>
        <v>0.33333333333333331</v>
      </c>
      <c r="Y40" s="4">
        <f t="shared" si="35"/>
        <v>0</v>
      </c>
      <c r="Z40" s="4">
        <f t="shared" si="35"/>
        <v>0</v>
      </c>
      <c r="AA40" s="4">
        <f t="shared" si="35"/>
        <v>0</v>
      </c>
    </row>
    <row r="41" spans="1:27" x14ac:dyDescent="0.25">
      <c r="A41" s="1" t="s">
        <v>32</v>
      </c>
      <c r="B41">
        <f>B29/$AD$29</f>
        <v>0</v>
      </c>
      <c r="C41">
        <f t="shared" ref="C41:AA41" si="36">C29/$AD$29</f>
        <v>0</v>
      </c>
      <c r="D41">
        <f t="shared" si="36"/>
        <v>0</v>
      </c>
      <c r="E41">
        <f t="shared" si="36"/>
        <v>0</v>
      </c>
      <c r="F41">
        <f t="shared" si="36"/>
        <v>0</v>
      </c>
      <c r="G41">
        <f t="shared" si="36"/>
        <v>0</v>
      </c>
      <c r="H41">
        <f t="shared" si="36"/>
        <v>0</v>
      </c>
      <c r="I41">
        <f t="shared" si="36"/>
        <v>0</v>
      </c>
      <c r="J41">
        <f t="shared" si="36"/>
        <v>0</v>
      </c>
      <c r="K41">
        <f t="shared" si="36"/>
        <v>0</v>
      </c>
      <c r="L41">
        <f t="shared" si="36"/>
        <v>0.55470019622522915</v>
      </c>
      <c r="M41">
        <f t="shared" si="36"/>
        <v>0</v>
      </c>
      <c r="N41">
        <f t="shared" si="36"/>
        <v>0.55470019622522915</v>
      </c>
      <c r="O41">
        <f t="shared" si="36"/>
        <v>0</v>
      </c>
      <c r="P41">
        <f t="shared" si="36"/>
        <v>0</v>
      </c>
      <c r="Q41">
        <f t="shared" si="36"/>
        <v>0</v>
      </c>
      <c r="R41">
        <f t="shared" si="36"/>
        <v>0</v>
      </c>
      <c r="S41">
        <f t="shared" si="36"/>
        <v>0.27735009811261457</v>
      </c>
      <c r="T41">
        <f t="shared" si="36"/>
        <v>0.55470019622522915</v>
      </c>
      <c r="U41">
        <f t="shared" si="36"/>
        <v>0</v>
      </c>
      <c r="V41">
        <f t="shared" si="36"/>
        <v>0</v>
      </c>
      <c r="W41">
        <f t="shared" si="36"/>
        <v>0</v>
      </c>
      <c r="X41">
        <f t="shared" si="36"/>
        <v>0</v>
      </c>
      <c r="Y41">
        <f t="shared" si="36"/>
        <v>0</v>
      </c>
      <c r="Z41">
        <f t="shared" si="36"/>
        <v>0</v>
      </c>
      <c r="AA41">
        <f t="shared" si="36"/>
        <v>0</v>
      </c>
    </row>
    <row r="42" spans="1:27" x14ac:dyDescent="0.25">
      <c r="A42" s="1" t="s">
        <v>33</v>
      </c>
      <c r="B42">
        <f>B30/$AD$30</f>
        <v>0</v>
      </c>
      <c r="C42">
        <f t="shared" ref="C42:AA42" si="37">C30/$AD$30</f>
        <v>0</v>
      </c>
      <c r="D42">
        <f t="shared" si="37"/>
        <v>0</v>
      </c>
      <c r="E42">
        <f t="shared" si="37"/>
        <v>0</v>
      </c>
      <c r="F42">
        <f t="shared" si="37"/>
        <v>0.55470019622522904</v>
      </c>
      <c r="G42">
        <f t="shared" si="37"/>
        <v>0</v>
      </c>
      <c r="H42">
        <f t="shared" si="37"/>
        <v>0.55470019622522904</v>
      </c>
      <c r="I42">
        <f t="shared" si="37"/>
        <v>0</v>
      </c>
      <c r="J42">
        <f t="shared" si="37"/>
        <v>0</v>
      </c>
      <c r="K42">
        <f t="shared" si="37"/>
        <v>0</v>
      </c>
      <c r="L42">
        <f t="shared" si="37"/>
        <v>0</v>
      </c>
      <c r="M42">
        <f t="shared" si="37"/>
        <v>0</v>
      </c>
      <c r="N42">
        <f t="shared" si="37"/>
        <v>0</v>
      </c>
      <c r="O42">
        <f t="shared" si="37"/>
        <v>0</v>
      </c>
      <c r="P42">
        <f t="shared" si="37"/>
        <v>0.55470019622522904</v>
      </c>
      <c r="Q42">
        <f t="shared" si="37"/>
        <v>0</v>
      </c>
      <c r="R42">
        <f t="shared" si="37"/>
        <v>0</v>
      </c>
      <c r="S42">
        <f t="shared" si="37"/>
        <v>0.27735009811261452</v>
      </c>
      <c r="T42">
        <f t="shared" si="37"/>
        <v>0</v>
      </c>
      <c r="U42">
        <f t="shared" si="37"/>
        <v>0</v>
      </c>
      <c r="V42">
        <f t="shared" si="37"/>
        <v>0</v>
      </c>
      <c r="W42">
        <f t="shared" si="37"/>
        <v>0</v>
      </c>
      <c r="X42">
        <f t="shared" si="37"/>
        <v>0</v>
      </c>
      <c r="Y42">
        <f t="shared" si="37"/>
        <v>0</v>
      </c>
      <c r="Z42">
        <f t="shared" si="37"/>
        <v>0</v>
      </c>
      <c r="AA42">
        <f t="shared" si="37"/>
        <v>0</v>
      </c>
    </row>
    <row r="43" spans="1:27" x14ac:dyDescent="0.25">
      <c r="A43" s="1" t="s">
        <v>34</v>
      </c>
      <c r="B43">
        <f>B31/$AD$31</f>
        <v>0</v>
      </c>
      <c r="C43">
        <f t="shared" ref="C43:AA43" si="38">C31/$AD$31</f>
        <v>0</v>
      </c>
      <c r="D43">
        <f t="shared" si="38"/>
        <v>0</v>
      </c>
      <c r="E43">
        <f t="shared" si="38"/>
        <v>0.48869664469930407</v>
      </c>
      <c r="F43">
        <f t="shared" si="38"/>
        <v>0</v>
      </c>
      <c r="G43">
        <f t="shared" si="38"/>
        <v>0</v>
      </c>
      <c r="H43">
        <f t="shared" si="38"/>
        <v>0</v>
      </c>
      <c r="I43">
        <f t="shared" si="38"/>
        <v>0</v>
      </c>
      <c r="J43">
        <f t="shared" si="38"/>
        <v>0</v>
      </c>
      <c r="K43">
        <f t="shared" si="38"/>
        <v>0.48869664469930407</v>
      </c>
      <c r="L43">
        <f t="shared" si="38"/>
        <v>0</v>
      </c>
      <c r="M43">
        <f t="shared" si="38"/>
        <v>0</v>
      </c>
      <c r="N43">
        <f t="shared" si="38"/>
        <v>0</v>
      </c>
      <c r="O43">
        <f t="shared" si="38"/>
        <v>0</v>
      </c>
      <c r="P43">
        <f t="shared" si="38"/>
        <v>0</v>
      </c>
      <c r="Q43">
        <f t="shared" si="38"/>
        <v>0</v>
      </c>
      <c r="R43">
        <f t="shared" si="38"/>
        <v>0.33453001789363912</v>
      </c>
      <c r="S43">
        <f t="shared" si="38"/>
        <v>0.24434832234965204</v>
      </c>
      <c r="T43">
        <f t="shared" si="38"/>
        <v>0</v>
      </c>
      <c r="U43">
        <f t="shared" si="38"/>
        <v>0</v>
      </c>
      <c r="V43">
        <f t="shared" si="38"/>
        <v>0</v>
      </c>
      <c r="W43">
        <f t="shared" si="38"/>
        <v>0</v>
      </c>
      <c r="X43">
        <f t="shared" si="38"/>
        <v>0</v>
      </c>
      <c r="Y43">
        <f t="shared" si="38"/>
        <v>0.48869664469930407</v>
      </c>
      <c r="Z43">
        <f t="shared" si="38"/>
        <v>0</v>
      </c>
      <c r="AA43">
        <f t="shared" si="38"/>
        <v>0.33453001789363912</v>
      </c>
    </row>
    <row r="44" spans="1:27" x14ac:dyDescent="0.25">
      <c r="A44" s="1"/>
    </row>
    <row r="45" spans="1:27" x14ac:dyDescent="0.25">
      <c r="A45" s="1"/>
    </row>
    <row r="46" spans="1:27" x14ac:dyDescent="0.25">
      <c r="A46" s="1"/>
    </row>
  </sheetData>
  <sortState ref="A17:A44">
    <sortCondition ref="A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workbookViewId="0">
      <selection activeCell="H34" sqref="H34"/>
    </sheetView>
  </sheetViews>
  <sheetFormatPr defaultRowHeight="15" x14ac:dyDescent="0.25"/>
  <cols>
    <col min="1" max="1" width="10.28515625" bestFit="1" customWidth="1"/>
    <col min="2" max="2" width="6.28515625" bestFit="1" customWidth="1"/>
    <col min="3" max="3" width="2" bestFit="1" customWidth="1"/>
  </cols>
  <sheetData>
    <row r="1" spans="1:30" x14ac:dyDescent="0.25">
      <c r="A1" s="1" t="s">
        <v>9</v>
      </c>
      <c r="B1" s="1">
        <v>1</v>
      </c>
      <c r="E1" s="1" t="s">
        <v>9</v>
      </c>
      <c r="F1" s="1" t="s">
        <v>10</v>
      </c>
      <c r="G1" s="1" t="s">
        <v>24</v>
      </c>
      <c r="H1" s="1" t="s">
        <v>22</v>
      </c>
      <c r="I1" s="1" t="s">
        <v>19</v>
      </c>
      <c r="J1" s="1" t="s">
        <v>0</v>
      </c>
      <c r="K1" s="1" t="s">
        <v>18</v>
      </c>
      <c r="L1" s="1" t="s">
        <v>11</v>
      </c>
      <c r="M1" s="1" t="s">
        <v>5</v>
      </c>
      <c r="N1" s="1" t="s">
        <v>21</v>
      </c>
      <c r="O1" s="1" t="s">
        <v>15</v>
      </c>
      <c r="P1" s="1" t="s">
        <v>12</v>
      </c>
      <c r="Q1" s="1" t="s">
        <v>14</v>
      </c>
      <c r="R1" s="1" t="s">
        <v>13</v>
      </c>
      <c r="S1" s="1" t="s">
        <v>20</v>
      </c>
      <c r="T1" s="1" t="s">
        <v>3</v>
      </c>
      <c r="U1" s="1" t="s">
        <v>6</v>
      </c>
      <c r="V1" s="1" t="s">
        <v>17</v>
      </c>
      <c r="W1" s="1" t="s">
        <v>16</v>
      </c>
      <c r="X1" s="1" t="s">
        <v>4</v>
      </c>
      <c r="Y1" s="1" t="s">
        <v>1</v>
      </c>
      <c r="Z1" s="1" t="s">
        <v>25</v>
      </c>
      <c r="AA1" s="1" t="s">
        <v>8</v>
      </c>
      <c r="AB1" s="1" t="s">
        <v>23</v>
      </c>
      <c r="AC1" s="1" t="s">
        <v>7</v>
      </c>
      <c r="AD1" s="1" t="s">
        <v>2</v>
      </c>
    </row>
    <row r="2" spans="1:30" x14ac:dyDescent="0.25">
      <c r="A2" s="1" t="s">
        <v>10</v>
      </c>
      <c r="B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3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2</v>
      </c>
      <c r="V2" s="1">
        <v>3</v>
      </c>
      <c r="W2" s="1">
        <v>1</v>
      </c>
      <c r="X2" s="1">
        <v>1</v>
      </c>
      <c r="Y2" s="1">
        <v>3</v>
      </c>
      <c r="Z2" s="1">
        <v>1</v>
      </c>
      <c r="AA2" s="1">
        <v>3</v>
      </c>
      <c r="AB2" s="1">
        <v>1</v>
      </c>
      <c r="AC2" s="1">
        <v>1</v>
      </c>
      <c r="AD2" s="1">
        <v>2</v>
      </c>
    </row>
    <row r="3" spans="1:30" x14ac:dyDescent="0.25">
      <c r="A3" s="1" t="s">
        <v>24</v>
      </c>
      <c r="B3" s="1">
        <v>1</v>
      </c>
    </row>
    <row r="4" spans="1:30" x14ac:dyDescent="0.25">
      <c r="A4" s="1" t="s">
        <v>22</v>
      </c>
      <c r="B4" s="1">
        <v>1</v>
      </c>
    </row>
    <row r="5" spans="1:30" x14ac:dyDescent="0.25">
      <c r="A5" s="1" t="s">
        <v>19</v>
      </c>
      <c r="B5" s="1">
        <v>1</v>
      </c>
    </row>
    <row r="6" spans="1:30" x14ac:dyDescent="0.25">
      <c r="A6" s="1" t="s">
        <v>0</v>
      </c>
      <c r="B6" s="1">
        <v>3</v>
      </c>
    </row>
    <row r="7" spans="1:30" x14ac:dyDescent="0.25">
      <c r="A7" s="1" t="s">
        <v>18</v>
      </c>
      <c r="B7" s="1">
        <v>1</v>
      </c>
    </row>
    <row r="8" spans="1:30" x14ac:dyDescent="0.25">
      <c r="A8" s="1" t="s">
        <v>11</v>
      </c>
      <c r="B8" s="1">
        <v>1</v>
      </c>
    </row>
    <row r="9" spans="1:30" x14ac:dyDescent="0.25">
      <c r="A9" s="1" t="s">
        <v>5</v>
      </c>
      <c r="B9" s="1">
        <v>1</v>
      </c>
    </row>
    <row r="10" spans="1:30" x14ac:dyDescent="0.25">
      <c r="A10" s="1" t="s">
        <v>21</v>
      </c>
      <c r="B10" s="1">
        <v>1</v>
      </c>
    </row>
    <row r="11" spans="1:30" x14ac:dyDescent="0.25">
      <c r="A11" s="1" t="s">
        <v>15</v>
      </c>
      <c r="B11" s="1">
        <v>1</v>
      </c>
    </row>
    <row r="12" spans="1:30" x14ac:dyDescent="0.25">
      <c r="A12" s="1" t="s">
        <v>12</v>
      </c>
      <c r="B12" s="1">
        <v>1</v>
      </c>
    </row>
    <row r="13" spans="1:30" x14ac:dyDescent="0.25">
      <c r="A13" s="1" t="s">
        <v>14</v>
      </c>
      <c r="B13" s="1">
        <v>1</v>
      </c>
    </row>
    <row r="14" spans="1:30" x14ac:dyDescent="0.25">
      <c r="A14" s="1" t="s">
        <v>13</v>
      </c>
      <c r="B14" s="1">
        <v>1</v>
      </c>
    </row>
    <row r="15" spans="1:30" x14ac:dyDescent="0.25">
      <c r="A15" s="1" t="s">
        <v>20</v>
      </c>
      <c r="B15" s="1">
        <v>1</v>
      </c>
    </row>
    <row r="16" spans="1:30" x14ac:dyDescent="0.25">
      <c r="A16" s="1" t="s">
        <v>3</v>
      </c>
      <c r="B16" s="1">
        <v>1</v>
      </c>
    </row>
    <row r="17" spans="1:2" x14ac:dyDescent="0.25">
      <c r="A17" s="1" t="s">
        <v>6</v>
      </c>
      <c r="B17" s="1">
        <v>2</v>
      </c>
    </row>
    <row r="18" spans="1:2" x14ac:dyDescent="0.25">
      <c r="A18" s="1" t="s">
        <v>17</v>
      </c>
      <c r="B18" s="1">
        <v>3</v>
      </c>
    </row>
    <row r="19" spans="1:2" x14ac:dyDescent="0.25">
      <c r="A19" s="1" t="s">
        <v>16</v>
      </c>
      <c r="B19" s="1">
        <v>1</v>
      </c>
    </row>
    <row r="20" spans="1:2" x14ac:dyDescent="0.25">
      <c r="A20" s="1" t="s">
        <v>4</v>
      </c>
      <c r="B20" s="1">
        <v>1</v>
      </c>
    </row>
    <row r="21" spans="1:2" x14ac:dyDescent="0.25">
      <c r="A21" s="1" t="s">
        <v>1</v>
      </c>
      <c r="B21" s="1">
        <v>3</v>
      </c>
    </row>
    <row r="22" spans="1:2" x14ac:dyDescent="0.25">
      <c r="A22" s="1" t="s">
        <v>25</v>
      </c>
      <c r="B22" s="1">
        <v>1</v>
      </c>
    </row>
    <row r="23" spans="1:2" x14ac:dyDescent="0.25">
      <c r="A23" s="1" t="s">
        <v>8</v>
      </c>
      <c r="B23" s="1">
        <v>3</v>
      </c>
    </row>
    <row r="24" spans="1:2" x14ac:dyDescent="0.25">
      <c r="A24" s="1" t="s">
        <v>23</v>
      </c>
      <c r="B24" s="1">
        <v>1</v>
      </c>
    </row>
    <row r="25" spans="1:2" x14ac:dyDescent="0.25">
      <c r="A25" s="1" t="s">
        <v>7</v>
      </c>
      <c r="B25" s="1">
        <v>1</v>
      </c>
    </row>
    <row r="26" spans="1:2" x14ac:dyDescent="0.25">
      <c r="A26" s="1" t="s">
        <v>2</v>
      </c>
      <c r="B26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opLeftCell="A19" workbookViewId="0">
      <selection activeCell="G45" sqref="G45"/>
    </sheetView>
  </sheetViews>
  <sheetFormatPr defaultRowHeight="15" x14ac:dyDescent="0.25"/>
  <cols>
    <col min="1" max="1" width="10.28515625" customWidth="1"/>
    <col min="2" max="2" width="12" customWidth="1"/>
    <col min="3" max="3" width="12" bestFit="1" customWidth="1"/>
    <col min="4" max="4" width="12" customWidth="1"/>
    <col min="5" max="5" width="12" bestFit="1" customWidth="1"/>
    <col min="6" max="6" width="12" customWidth="1"/>
    <col min="7" max="7" width="12" bestFit="1" customWidth="1"/>
    <col min="8" max="9" width="12.140625" customWidth="1"/>
    <col min="10" max="10" width="12" customWidth="1"/>
    <col min="11" max="11" width="12" bestFit="1" customWidth="1"/>
    <col min="12" max="12" width="7.5703125" customWidth="1"/>
    <col min="13" max="13" width="12" bestFit="1" customWidth="1"/>
  </cols>
  <sheetData>
    <row r="1" spans="1:13" x14ac:dyDescent="0.25">
      <c r="A1" s="3" t="s">
        <v>40</v>
      </c>
    </row>
    <row r="2" spans="1:13" x14ac:dyDescent="0.25">
      <c r="A2" t="s">
        <v>31</v>
      </c>
      <c r="B2" t="s">
        <v>12</v>
      </c>
      <c r="C2">
        <v>3.1699250014423099</v>
      </c>
      <c r="D2" t="s">
        <v>13</v>
      </c>
      <c r="E2">
        <v>3.1699250014423099</v>
      </c>
      <c r="F2" t="s">
        <v>8</v>
      </c>
      <c r="G2">
        <v>1.5849625007211501</v>
      </c>
    </row>
    <row r="3" spans="1:13" x14ac:dyDescent="0.25">
      <c r="A3" t="s">
        <v>34</v>
      </c>
      <c r="B3" t="s">
        <v>6</v>
      </c>
      <c r="C3">
        <v>2.1699250014423099</v>
      </c>
      <c r="D3" t="s">
        <v>21</v>
      </c>
      <c r="E3">
        <v>3.1699250014423099</v>
      </c>
      <c r="F3" t="s">
        <v>17</v>
      </c>
      <c r="G3">
        <v>1.5849625007211501</v>
      </c>
      <c r="H3" t="s">
        <v>2</v>
      </c>
      <c r="I3">
        <v>2.1699250014423099</v>
      </c>
      <c r="J3" t="s">
        <v>22</v>
      </c>
      <c r="K3">
        <v>3.1699250014423099</v>
      </c>
      <c r="L3" t="s">
        <v>23</v>
      </c>
      <c r="M3">
        <v>3.1699250014423099</v>
      </c>
    </row>
    <row r="4" spans="1:13" x14ac:dyDescent="0.25">
      <c r="A4" t="s">
        <v>26</v>
      </c>
      <c r="B4" t="s">
        <v>0</v>
      </c>
      <c r="C4">
        <v>1.5849625007211501</v>
      </c>
      <c r="D4" t="s">
        <v>1</v>
      </c>
      <c r="E4">
        <v>1.5849625007211501</v>
      </c>
      <c r="F4" t="s">
        <v>2</v>
      </c>
      <c r="G4">
        <v>2.1699250014423099</v>
      </c>
      <c r="H4" t="s">
        <v>3</v>
      </c>
      <c r="I4">
        <v>3.1699250014423099</v>
      </c>
    </row>
    <row r="5" spans="1:13" x14ac:dyDescent="0.25">
      <c r="A5" t="s">
        <v>28</v>
      </c>
      <c r="B5" t="s">
        <v>1</v>
      </c>
      <c r="C5">
        <v>1.5849625007211501</v>
      </c>
      <c r="D5" t="s">
        <v>6</v>
      </c>
      <c r="E5">
        <v>2.1699250014423099</v>
      </c>
      <c r="F5" t="s">
        <v>0</v>
      </c>
      <c r="G5">
        <v>1.5849625007211501</v>
      </c>
      <c r="H5" t="s">
        <v>7</v>
      </c>
      <c r="I5">
        <v>3.1699250014423099</v>
      </c>
    </row>
    <row r="6" spans="1:13" x14ac:dyDescent="0.25">
      <c r="A6" t="s">
        <v>30</v>
      </c>
      <c r="B6" t="s">
        <v>10</v>
      </c>
      <c r="C6">
        <v>3.1699250014423099</v>
      </c>
      <c r="D6" t="s">
        <v>11</v>
      </c>
      <c r="E6">
        <v>3.1699250014423099</v>
      </c>
      <c r="F6" t="s">
        <v>8</v>
      </c>
      <c r="G6">
        <v>1.5849625007211501</v>
      </c>
    </row>
    <row r="7" spans="1:13" x14ac:dyDescent="0.25">
      <c r="A7" t="s">
        <v>27</v>
      </c>
      <c r="B7" t="s">
        <v>1</v>
      </c>
      <c r="C7">
        <v>1.5849625007211501</v>
      </c>
      <c r="D7" t="s">
        <v>0</v>
      </c>
      <c r="E7">
        <v>1.5849625007211501</v>
      </c>
      <c r="F7" t="s">
        <v>4</v>
      </c>
      <c r="G7">
        <v>3.1699250014423099</v>
      </c>
      <c r="H7" t="s">
        <v>5</v>
      </c>
      <c r="I7">
        <v>3.1699250014423099</v>
      </c>
    </row>
    <row r="8" spans="1:13" x14ac:dyDescent="0.25">
      <c r="A8" t="s">
        <v>32</v>
      </c>
      <c r="B8" t="s">
        <v>14</v>
      </c>
      <c r="C8">
        <v>3.1699250014423099</v>
      </c>
      <c r="D8" t="s">
        <v>15</v>
      </c>
      <c r="E8">
        <v>3.1699250014423099</v>
      </c>
      <c r="F8" t="s">
        <v>16</v>
      </c>
      <c r="G8">
        <v>3.1699250014423099</v>
      </c>
      <c r="H8" t="s">
        <v>17</v>
      </c>
      <c r="I8">
        <v>1.5849625007211501</v>
      </c>
    </row>
    <row r="9" spans="1:13" x14ac:dyDescent="0.25">
      <c r="A9" t="s">
        <v>33</v>
      </c>
      <c r="B9" t="s">
        <v>18</v>
      </c>
      <c r="C9">
        <v>3.1699250014423099</v>
      </c>
      <c r="D9" t="s">
        <v>19</v>
      </c>
      <c r="E9">
        <v>3.1699250014423099</v>
      </c>
      <c r="F9" t="s">
        <v>17</v>
      </c>
      <c r="G9">
        <v>1.5849625007211501</v>
      </c>
      <c r="H9" t="s">
        <v>20</v>
      </c>
      <c r="I9">
        <v>3.1699250014423099</v>
      </c>
    </row>
    <row r="10" spans="1:13" x14ac:dyDescent="0.25">
      <c r="A10" t="s">
        <v>29</v>
      </c>
      <c r="B10" t="s">
        <v>8</v>
      </c>
      <c r="C10">
        <v>1.5849625007211501</v>
      </c>
      <c r="D10" t="s">
        <v>9</v>
      </c>
      <c r="E10">
        <v>3.1699250014423099</v>
      </c>
      <c r="F10" t="s">
        <v>25</v>
      </c>
      <c r="G10">
        <v>3.1699250014423099</v>
      </c>
      <c r="H10" t="s">
        <v>24</v>
      </c>
      <c r="I10">
        <v>3.1699250014423099</v>
      </c>
    </row>
    <row r="12" spans="1:13" x14ac:dyDescent="0.25">
      <c r="A12" s="3" t="s">
        <v>42</v>
      </c>
    </row>
    <row r="13" spans="1:13" x14ac:dyDescent="0.25">
      <c r="A13">
        <v>9</v>
      </c>
      <c r="B13" t="s">
        <v>31</v>
      </c>
      <c r="C13" t="s">
        <v>34</v>
      </c>
      <c r="D13" t="s">
        <v>26</v>
      </c>
      <c r="E13" t="s">
        <v>28</v>
      </c>
      <c r="F13" t="s">
        <v>30</v>
      </c>
      <c r="G13" t="s">
        <v>27</v>
      </c>
      <c r="H13" t="s">
        <v>32</v>
      </c>
      <c r="I13" t="s">
        <v>33</v>
      </c>
      <c r="J13" t="s">
        <v>29</v>
      </c>
    </row>
    <row r="14" spans="1:13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0.55470019622522904</v>
      </c>
    </row>
    <row r="15" spans="1:13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0.66666666666666596</v>
      </c>
      <c r="G15">
        <v>0</v>
      </c>
      <c r="H15">
        <v>0</v>
      </c>
      <c r="I15">
        <v>0</v>
      </c>
      <c r="J15">
        <v>0</v>
      </c>
    </row>
    <row r="16" spans="1:13" x14ac:dyDescent="0.25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0.55470019622522904</v>
      </c>
    </row>
    <row r="17" spans="1:10" x14ac:dyDescent="0.25">
      <c r="A17" t="s">
        <v>22</v>
      </c>
      <c r="B17">
        <v>0</v>
      </c>
      <c r="C17">
        <v>0.48869664469930402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0.55470019622522904</v>
      </c>
      <c r="J18">
        <v>0</v>
      </c>
    </row>
    <row r="19" spans="1:10" x14ac:dyDescent="0.25">
      <c r="A19" t="s">
        <v>0</v>
      </c>
      <c r="B19">
        <v>0</v>
      </c>
      <c r="C19">
        <v>0</v>
      </c>
      <c r="D19">
        <v>0.35636295432905202</v>
      </c>
      <c r="E19">
        <v>0.35636295432905202</v>
      </c>
      <c r="F19">
        <v>0</v>
      </c>
      <c r="G19">
        <v>0.316227766016837</v>
      </c>
      <c r="H19">
        <v>0</v>
      </c>
      <c r="I19">
        <v>0</v>
      </c>
      <c r="J19">
        <v>0</v>
      </c>
    </row>
    <row r="20" spans="1:10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0.55470019622522904</v>
      </c>
      <c r="J20">
        <v>0</v>
      </c>
    </row>
    <row r="21" spans="1:10" x14ac:dyDescent="0.25">
      <c r="A21" t="s">
        <v>11</v>
      </c>
      <c r="B21">
        <v>0</v>
      </c>
      <c r="C21">
        <v>0</v>
      </c>
      <c r="D21">
        <v>0</v>
      </c>
      <c r="E21">
        <v>0</v>
      </c>
      <c r="F21">
        <v>0.66666666666666596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5</v>
      </c>
      <c r="B22">
        <v>0</v>
      </c>
      <c r="C22">
        <v>0</v>
      </c>
      <c r="D22">
        <v>0</v>
      </c>
      <c r="E22">
        <v>0</v>
      </c>
      <c r="F22">
        <v>0</v>
      </c>
      <c r="G22">
        <v>0.63245553203367499</v>
      </c>
      <c r="H22">
        <v>0</v>
      </c>
      <c r="I22">
        <v>0</v>
      </c>
      <c r="J22">
        <v>0</v>
      </c>
    </row>
    <row r="23" spans="1:10" x14ac:dyDescent="0.25">
      <c r="A23" t="s">
        <v>21</v>
      </c>
      <c r="B23">
        <v>0</v>
      </c>
      <c r="C23">
        <v>0.48869664469930402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0.55470019622522904</v>
      </c>
      <c r="I24">
        <v>0</v>
      </c>
      <c r="J24">
        <v>0</v>
      </c>
    </row>
    <row r="25" spans="1:10" x14ac:dyDescent="0.25">
      <c r="A25" t="s">
        <v>12</v>
      </c>
      <c r="B25">
        <v>0.66666666666666596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0.55470019622522904</v>
      </c>
      <c r="I26">
        <v>0</v>
      </c>
      <c r="J26">
        <v>0</v>
      </c>
    </row>
    <row r="27" spans="1:10" x14ac:dyDescent="0.25">
      <c r="A27" t="s">
        <v>13</v>
      </c>
      <c r="B27">
        <v>0.66666666666666596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0.55470019622522904</v>
      </c>
      <c r="J28">
        <v>0</v>
      </c>
    </row>
    <row r="29" spans="1:10" x14ac:dyDescent="0.25">
      <c r="A29" t="s">
        <v>3</v>
      </c>
      <c r="B29">
        <v>0</v>
      </c>
      <c r="C29">
        <v>0</v>
      </c>
      <c r="D29">
        <v>0.71272590865810403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6</v>
      </c>
      <c r="B30">
        <v>0</v>
      </c>
      <c r="C30">
        <v>0.33453001789363901</v>
      </c>
      <c r="D30">
        <v>0</v>
      </c>
      <c r="E30">
        <v>0.48788591770127898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17</v>
      </c>
      <c r="B31">
        <v>0</v>
      </c>
      <c r="C31">
        <v>0.24434832234965201</v>
      </c>
      <c r="D31">
        <v>0</v>
      </c>
      <c r="E31">
        <v>0</v>
      </c>
      <c r="F31">
        <v>0</v>
      </c>
      <c r="G31">
        <v>0</v>
      </c>
      <c r="H31">
        <v>0.27735009811261402</v>
      </c>
      <c r="I31">
        <v>0.27735009811261402</v>
      </c>
      <c r="J31">
        <v>0</v>
      </c>
    </row>
    <row r="32" spans="1:10" x14ac:dyDescent="0.25">
      <c r="A32" t="s">
        <v>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0.55470019622522904</v>
      </c>
      <c r="I32">
        <v>0</v>
      </c>
      <c r="J32">
        <v>0</v>
      </c>
    </row>
    <row r="33" spans="1:27" x14ac:dyDescent="0.25">
      <c r="A33" t="s">
        <v>4</v>
      </c>
      <c r="B33">
        <v>0</v>
      </c>
      <c r="C33">
        <v>0</v>
      </c>
      <c r="D33">
        <v>0</v>
      </c>
      <c r="E33">
        <v>0</v>
      </c>
      <c r="F33">
        <v>0</v>
      </c>
      <c r="G33">
        <v>0.63245553203367499</v>
      </c>
      <c r="H33">
        <v>0</v>
      </c>
      <c r="I33">
        <v>0</v>
      </c>
      <c r="J33">
        <v>0</v>
      </c>
    </row>
    <row r="34" spans="1:27" x14ac:dyDescent="0.25">
      <c r="A34" t="s">
        <v>1</v>
      </c>
      <c r="B34">
        <v>0</v>
      </c>
      <c r="C34">
        <v>0</v>
      </c>
      <c r="D34">
        <v>0.35636295432905202</v>
      </c>
      <c r="E34">
        <v>0.35636295432905202</v>
      </c>
      <c r="F34">
        <v>0</v>
      </c>
      <c r="G34">
        <v>0.316227766016837</v>
      </c>
      <c r="H34">
        <v>0</v>
      </c>
      <c r="I34">
        <v>0</v>
      </c>
      <c r="J34">
        <v>0</v>
      </c>
    </row>
    <row r="35" spans="1:27" x14ac:dyDescent="0.25">
      <c r="A35" t="s">
        <v>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0.55470019622522904</v>
      </c>
    </row>
    <row r="36" spans="1:27" x14ac:dyDescent="0.25">
      <c r="A36" t="s">
        <v>8</v>
      </c>
      <c r="B36">
        <v>0.33333333333333298</v>
      </c>
      <c r="C36">
        <v>0</v>
      </c>
      <c r="D36">
        <v>0</v>
      </c>
      <c r="E36">
        <v>0</v>
      </c>
      <c r="F36">
        <v>0.33333333333333298</v>
      </c>
      <c r="G36">
        <v>0</v>
      </c>
      <c r="H36">
        <v>0</v>
      </c>
      <c r="I36">
        <v>0</v>
      </c>
      <c r="J36">
        <v>0.27735009811261402</v>
      </c>
    </row>
    <row r="37" spans="1:27" x14ac:dyDescent="0.25">
      <c r="A37" t="s">
        <v>23</v>
      </c>
      <c r="B37">
        <v>0</v>
      </c>
      <c r="C37">
        <v>0.48869664469930402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27" x14ac:dyDescent="0.25">
      <c r="A38" t="s">
        <v>7</v>
      </c>
      <c r="B38">
        <v>0</v>
      </c>
      <c r="C38">
        <v>0</v>
      </c>
      <c r="D38">
        <v>0</v>
      </c>
      <c r="E38">
        <v>0.71272590865810403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27" x14ac:dyDescent="0.25">
      <c r="A39" t="s">
        <v>2</v>
      </c>
      <c r="B39">
        <v>0</v>
      </c>
      <c r="C39">
        <v>0.33453001789363901</v>
      </c>
      <c r="D39">
        <v>0.48788591770127898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2" spans="1:27" x14ac:dyDescent="0.25">
      <c r="A42">
        <v>9</v>
      </c>
      <c r="B42" t="s">
        <v>9</v>
      </c>
      <c r="C42" t="s">
        <v>10</v>
      </c>
      <c r="D42" t="s">
        <v>24</v>
      </c>
      <c r="E42" t="s">
        <v>22</v>
      </c>
      <c r="F42" t="s">
        <v>19</v>
      </c>
      <c r="G42" t="s">
        <v>0</v>
      </c>
      <c r="H42" t="s">
        <v>18</v>
      </c>
      <c r="I42" t="s">
        <v>11</v>
      </c>
      <c r="J42" t="s">
        <v>5</v>
      </c>
      <c r="K42" t="s">
        <v>21</v>
      </c>
      <c r="L42" t="s">
        <v>15</v>
      </c>
      <c r="M42" t="s">
        <v>12</v>
      </c>
      <c r="N42" t="s">
        <v>14</v>
      </c>
      <c r="O42" t="s">
        <v>13</v>
      </c>
      <c r="P42" t="s">
        <v>20</v>
      </c>
      <c r="Q42" t="s">
        <v>3</v>
      </c>
      <c r="R42" t="s">
        <v>6</v>
      </c>
      <c r="S42" t="s">
        <v>17</v>
      </c>
      <c r="T42" t="s">
        <v>16</v>
      </c>
      <c r="U42" t="s">
        <v>4</v>
      </c>
      <c r="V42" t="s">
        <v>1</v>
      </c>
      <c r="W42" t="s">
        <v>25</v>
      </c>
      <c r="X42" t="s">
        <v>8</v>
      </c>
      <c r="Y42" t="s">
        <v>23</v>
      </c>
      <c r="Z42" t="s">
        <v>7</v>
      </c>
      <c r="AA42" t="s">
        <v>2</v>
      </c>
    </row>
    <row r="43" spans="1:27" x14ac:dyDescent="0.25">
      <c r="A43" t="s">
        <v>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0.66666666666666596</v>
      </c>
      <c r="N43">
        <v>0</v>
      </c>
      <c r="O43">
        <v>0.66666666666666596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0.33333333333333298</v>
      </c>
      <c r="Y43">
        <v>0</v>
      </c>
      <c r="Z43">
        <v>0</v>
      </c>
      <c r="AA43">
        <v>0</v>
      </c>
    </row>
    <row r="44" spans="1:27" x14ac:dyDescent="0.25">
      <c r="A44" t="s">
        <v>34</v>
      </c>
      <c r="B44">
        <v>0</v>
      </c>
      <c r="C44">
        <v>0</v>
      </c>
      <c r="D44">
        <v>0</v>
      </c>
      <c r="E44">
        <v>0.48869664469930402</v>
      </c>
      <c r="F44">
        <v>0</v>
      </c>
      <c r="G44">
        <v>0</v>
      </c>
      <c r="H44">
        <v>0</v>
      </c>
      <c r="I44">
        <v>0</v>
      </c>
      <c r="J44">
        <v>0</v>
      </c>
      <c r="K44">
        <v>0.48869664469930402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0.33453001789363901</v>
      </c>
      <c r="S44">
        <v>0.24434832234965201</v>
      </c>
      <c r="T44">
        <v>0</v>
      </c>
      <c r="U44">
        <v>0</v>
      </c>
      <c r="V44">
        <v>0</v>
      </c>
      <c r="W44">
        <v>0</v>
      </c>
      <c r="X44">
        <v>0</v>
      </c>
      <c r="Y44">
        <v>0.48869664469930402</v>
      </c>
      <c r="Z44">
        <v>0</v>
      </c>
      <c r="AA44">
        <v>0.33453001789363901</v>
      </c>
    </row>
    <row r="45" spans="1:27" x14ac:dyDescent="0.25">
      <c r="A45" t="s">
        <v>26</v>
      </c>
      <c r="B45">
        <v>0</v>
      </c>
      <c r="C45">
        <v>0</v>
      </c>
      <c r="D45">
        <v>0</v>
      </c>
      <c r="E45">
        <v>0</v>
      </c>
      <c r="F45">
        <v>0</v>
      </c>
      <c r="G45">
        <v>0.35636295432905202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0.71272590865810403</v>
      </c>
      <c r="R45">
        <v>0</v>
      </c>
      <c r="S45">
        <v>0</v>
      </c>
      <c r="T45">
        <v>0</v>
      </c>
      <c r="U45">
        <v>0</v>
      </c>
      <c r="V45">
        <v>0.35636295432905202</v>
      </c>
      <c r="W45">
        <v>0</v>
      </c>
      <c r="X45">
        <v>0</v>
      </c>
      <c r="Y45">
        <v>0</v>
      </c>
      <c r="Z45">
        <v>0</v>
      </c>
      <c r="AA45">
        <v>0.48788591770127898</v>
      </c>
    </row>
    <row r="46" spans="1:27" x14ac:dyDescent="0.25">
      <c r="A46" t="s">
        <v>28</v>
      </c>
      <c r="B46">
        <v>0</v>
      </c>
      <c r="C46">
        <v>0</v>
      </c>
      <c r="D46">
        <v>0</v>
      </c>
      <c r="E46">
        <v>0</v>
      </c>
      <c r="F46">
        <v>0</v>
      </c>
      <c r="G46">
        <v>0.35636295432905202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0.48788591770127898</v>
      </c>
      <c r="S46">
        <v>0</v>
      </c>
      <c r="T46">
        <v>0</v>
      </c>
      <c r="U46">
        <v>0</v>
      </c>
      <c r="V46">
        <v>0.35636295432905202</v>
      </c>
      <c r="W46">
        <v>0</v>
      </c>
      <c r="X46">
        <v>0</v>
      </c>
      <c r="Y46">
        <v>0</v>
      </c>
      <c r="Z46">
        <v>0.71272590865810403</v>
      </c>
      <c r="AA46">
        <v>0</v>
      </c>
    </row>
    <row r="47" spans="1:27" x14ac:dyDescent="0.25">
      <c r="A47" t="s">
        <v>30</v>
      </c>
      <c r="B47">
        <v>0</v>
      </c>
      <c r="C47">
        <v>0.66666666666666596</v>
      </c>
      <c r="D47">
        <v>0</v>
      </c>
      <c r="E47">
        <v>0</v>
      </c>
      <c r="F47">
        <v>0</v>
      </c>
      <c r="G47">
        <v>0</v>
      </c>
      <c r="H47">
        <v>0</v>
      </c>
      <c r="I47">
        <v>0.66666666666666596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0.33333333333333298</v>
      </c>
      <c r="Y47">
        <v>0</v>
      </c>
      <c r="Z47">
        <v>0</v>
      </c>
      <c r="AA47">
        <v>0</v>
      </c>
    </row>
    <row r="48" spans="1:27" x14ac:dyDescent="0.25">
      <c r="A48" t="s">
        <v>27</v>
      </c>
      <c r="B48">
        <v>0</v>
      </c>
      <c r="C48">
        <v>0</v>
      </c>
      <c r="D48">
        <v>0</v>
      </c>
      <c r="E48">
        <v>0</v>
      </c>
      <c r="F48">
        <v>0</v>
      </c>
      <c r="G48">
        <v>0.316227766016837</v>
      </c>
      <c r="H48">
        <v>0</v>
      </c>
      <c r="I48">
        <v>0</v>
      </c>
      <c r="J48">
        <v>0.63245553203367499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0.63245553203367499</v>
      </c>
      <c r="V48">
        <v>0.316227766016837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t="s">
        <v>32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0.55470019622522904</v>
      </c>
      <c r="M49">
        <v>0</v>
      </c>
      <c r="N49">
        <v>0.55470019622522904</v>
      </c>
      <c r="O49">
        <v>0</v>
      </c>
      <c r="P49">
        <v>0</v>
      </c>
      <c r="Q49">
        <v>0</v>
      </c>
      <c r="R49">
        <v>0</v>
      </c>
      <c r="S49">
        <v>0.27735009811261402</v>
      </c>
      <c r="T49">
        <v>0.55470019622522904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t="s">
        <v>33</v>
      </c>
      <c r="B50">
        <v>0</v>
      </c>
      <c r="C50">
        <v>0</v>
      </c>
      <c r="D50">
        <v>0</v>
      </c>
      <c r="E50">
        <v>0</v>
      </c>
      <c r="F50">
        <v>0.55470019622522904</v>
      </c>
      <c r="G50">
        <v>0</v>
      </c>
      <c r="H50">
        <v>0.55470019622522904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0.55470019622522904</v>
      </c>
      <c r="Q50">
        <v>0</v>
      </c>
      <c r="R50">
        <v>0</v>
      </c>
      <c r="S50">
        <v>0.27735009811261402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t="s">
        <v>29</v>
      </c>
      <c r="B51">
        <v>0.55470019622522904</v>
      </c>
      <c r="C51">
        <v>0</v>
      </c>
      <c r="D51">
        <v>0.55470019622522904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0.55470019622522904</v>
      </c>
      <c r="X51">
        <v>0.27735009811261402</v>
      </c>
      <c r="Y51">
        <v>0</v>
      </c>
      <c r="Z51">
        <v>0</v>
      </c>
      <c r="AA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opLeftCell="A13" workbookViewId="0">
      <selection activeCell="D48" sqref="D48"/>
    </sheetView>
  </sheetViews>
  <sheetFormatPr defaultRowHeight="15" x14ac:dyDescent="0.25"/>
  <cols>
    <col min="1" max="1" width="12.140625" bestFit="1" customWidth="1"/>
    <col min="3" max="3" width="7.42578125" bestFit="1" customWidth="1"/>
    <col min="4" max="4" width="10.85546875" bestFit="1" customWidth="1"/>
    <col min="5" max="6" width="9.85546875" bestFit="1" customWidth="1"/>
    <col min="7" max="7" width="10" bestFit="1" customWidth="1"/>
    <col min="8" max="8" width="12.140625" bestFit="1" customWidth="1"/>
    <col min="9" max="10" width="11.140625" bestFit="1" customWidth="1"/>
    <col min="11" max="11" width="12.140625" bestFit="1" customWidth="1"/>
  </cols>
  <sheetData>
    <row r="1" spans="1:11" x14ac:dyDescent="0.25">
      <c r="C1" t="s">
        <v>28</v>
      </c>
      <c r="D1" t="s">
        <v>34</v>
      </c>
      <c r="E1" t="s">
        <v>27</v>
      </c>
      <c r="F1" t="s">
        <v>26</v>
      </c>
      <c r="G1" t="s">
        <v>29</v>
      </c>
      <c r="H1" t="s">
        <v>32</v>
      </c>
      <c r="I1" t="s">
        <v>31</v>
      </c>
      <c r="J1" t="s">
        <v>30</v>
      </c>
      <c r="K1" t="s">
        <v>33</v>
      </c>
    </row>
    <row r="2" spans="1:11" x14ac:dyDescent="0.25">
      <c r="A2" t="s">
        <v>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 x14ac:dyDescent="0.25">
      <c r="A4" t="s">
        <v>24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22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 x14ac:dyDescent="0.25">
      <c r="A7" t="s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25">
      <c r="A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</row>
    <row r="10" spans="1:11" x14ac:dyDescent="0.25">
      <c r="A10" t="s">
        <v>5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21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25">
      <c r="A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 x14ac:dyDescent="0.25">
      <c r="A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 x14ac:dyDescent="0.25">
      <c r="A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 x14ac:dyDescent="0.25">
      <c r="A16" t="s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27" x14ac:dyDescent="0.25">
      <c r="A17" t="s">
        <v>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27" x14ac:dyDescent="0.25">
      <c r="A18" t="s">
        <v>6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27" x14ac:dyDescent="0.25">
      <c r="A19" t="s">
        <v>17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</row>
    <row r="20" spans="1:27" x14ac:dyDescent="0.25">
      <c r="A20" t="s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27" x14ac:dyDescent="0.25">
      <c r="A21" t="s">
        <v>4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27" x14ac:dyDescent="0.25">
      <c r="A22" t="s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27" x14ac:dyDescent="0.25">
      <c r="A23" t="s">
        <v>25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27" x14ac:dyDescent="0.25">
      <c r="A24" t="s">
        <v>8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</row>
    <row r="25" spans="1:27" x14ac:dyDescent="0.25">
      <c r="A25" t="s">
        <v>23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27" x14ac:dyDescent="0.25">
      <c r="A26" t="s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27" x14ac:dyDescent="0.25">
      <c r="A27" t="s">
        <v>2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31" spans="1:27" x14ac:dyDescent="0.25">
      <c r="B31" t="s">
        <v>9</v>
      </c>
      <c r="C31" t="s">
        <v>10</v>
      </c>
      <c r="D31" t="s">
        <v>24</v>
      </c>
      <c r="E31" t="s">
        <v>22</v>
      </c>
      <c r="F31" t="s">
        <v>19</v>
      </c>
      <c r="G31" t="s">
        <v>0</v>
      </c>
      <c r="H31" t="s">
        <v>18</v>
      </c>
      <c r="I31" t="s">
        <v>11</v>
      </c>
      <c r="J31" t="s">
        <v>5</v>
      </c>
      <c r="K31" t="s">
        <v>21</v>
      </c>
      <c r="L31" t="s">
        <v>15</v>
      </c>
      <c r="M31" t="s">
        <v>12</v>
      </c>
      <c r="N31" t="s">
        <v>14</v>
      </c>
      <c r="O31" t="s">
        <v>13</v>
      </c>
      <c r="P31" t="s">
        <v>20</v>
      </c>
      <c r="Q31" t="s">
        <v>3</v>
      </c>
      <c r="R31" t="s">
        <v>6</v>
      </c>
      <c r="S31" t="s">
        <v>17</v>
      </c>
      <c r="T31" t="s">
        <v>16</v>
      </c>
      <c r="U31" t="s">
        <v>4</v>
      </c>
      <c r="V31" t="s">
        <v>1</v>
      </c>
      <c r="W31" t="s">
        <v>25</v>
      </c>
      <c r="X31" t="s">
        <v>8</v>
      </c>
      <c r="Y31" t="s">
        <v>23</v>
      </c>
      <c r="Z31" t="s">
        <v>7</v>
      </c>
      <c r="AA31" t="s">
        <v>2</v>
      </c>
    </row>
    <row r="32" spans="1:27" x14ac:dyDescent="0.25">
      <c r="A32" t="s">
        <v>27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</row>
    <row r="34" spans="1:27" x14ac:dyDescent="0.25">
      <c r="A34" t="s">
        <v>28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</row>
    <row r="35" spans="1:27" x14ac:dyDescent="0.25">
      <c r="A35" t="s">
        <v>29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</row>
    <row r="36" spans="1:27" x14ac:dyDescent="0.25">
      <c r="A36" t="s">
        <v>30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</row>
    <row r="37" spans="1:27" x14ac:dyDescent="0.25">
      <c r="A37" t="s">
        <v>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</row>
    <row r="38" spans="1:27" x14ac:dyDescent="0.25">
      <c r="A38" t="s">
        <v>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t="s">
        <v>33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t="s">
        <v>34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Validate</vt:lpstr>
      <vt:lpstr>DF</vt:lpstr>
      <vt:lpstr>TFIDF</vt:lpstr>
      <vt:lpstr>TF</vt:lpstr>
      <vt:lpstr>DF!df_freq</vt:lpstr>
      <vt:lpstr>TF!tf_matrix_1000</vt:lpstr>
      <vt:lpstr>TFIDF!tfidf_before_norm</vt:lpstr>
      <vt:lpstr>TFIDF!tfidf_matrix_1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</dc:creator>
  <cp:lastModifiedBy>Jason Li</cp:lastModifiedBy>
  <dcterms:created xsi:type="dcterms:W3CDTF">2018-06-22T18:10:54Z</dcterms:created>
  <dcterms:modified xsi:type="dcterms:W3CDTF">2018-06-22T21:47:30Z</dcterms:modified>
</cp:coreProperties>
</file>