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B5E08C95-59AF-45A9-8238-50D2682C96EB}" xr6:coauthVersionLast="47" xr6:coauthVersionMax="47" xr10:uidLastSave="{00000000-0000-0000-0000-000000000000}"/>
  <bookViews>
    <workbookView xWindow="16980" yWindow="5670" windowWidth="29145" windowHeight="1564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23" i="1"/>
  <c r="G18" i="1"/>
  <c r="G19" i="1"/>
  <c r="G20" i="1"/>
  <c r="F19" i="1"/>
  <c r="F20" i="1"/>
  <c r="F18" i="1"/>
  <c r="H15" i="1"/>
  <c r="H16" i="1"/>
  <c r="H17" i="1"/>
  <c r="H14" i="1"/>
  <c r="K16" i="1"/>
  <c r="J16" i="1"/>
  <c r="L17" i="1"/>
  <c r="P14" i="1"/>
  <c r="H19" i="1"/>
  <c r="H20" i="1"/>
  <c r="H18" i="1"/>
  <c r="C18" i="1"/>
  <c r="D18" i="1"/>
  <c r="E18" i="1"/>
  <c r="C19" i="1"/>
  <c r="D19" i="1"/>
  <c r="E19" i="1"/>
  <c r="C20" i="1"/>
  <c r="D20" i="1"/>
  <c r="E20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D14" i="1"/>
  <c r="E14" i="1"/>
  <c r="F14" i="1"/>
  <c r="G14" i="1"/>
  <c r="C14" i="1"/>
  <c r="P3" i="1"/>
</calcChain>
</file>

<file path=xl/sharedStrings.xml><?xml version="1.0" encoding="utf-8"?>
<sst xmlns="http://schemas.openxmlformats.org/spreadsheetml/2006/main" count="59" uniqueCount="31">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</sst>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F12" sqref="F12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2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1" t="s">
        <v>12</v>
      </c>
      <c r="K1" s="1"/>
      <c r="L1" s="1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38</v>
      </c>
      <c r="K3">
        <v>37</v>
      </c>
      <c r="L3">
        <v>10</v>
      </c>
      <c r="M3">
        <v>1</v>
      </c>
      <c r="N3">
        <v>11</v>
      </c>
      <c r="O3">
        <v>3</v>
      </c>
      <c r="P3">
        <f>K3+L3*0.822+M3*0.348+(N3+O3)*(0.507)</f>
        <v>52.665999999999997</v>
      </c>
    </row>
    <row r="4" spans="1:16" x14ac:dyDescent="0.25">
      <c r="A4" s="2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16" x14ac:dyDescent="0.25">
      <c r="A6" t="s">
        <v>8</v>
      </c>
      <c r="B6">
        <v>54</v>
      </c>
      <c r="C6">
        <v>55.5</v>
      </c>
      <c r="D6">
        <v>56.5</v>
      </c>
      <c r="E6">
        <v>48.5</v>
      </c>
      <c r="F6">
        <v>55</v>
      </c>
      <c r="G6">
        <v>48.5</v>
      </c>
    </row>
    <row r="7" spans="1:16" x14ac:dyDescent="0.25">
      <c r="A7" t="s">
        <v>9</v>
      </c>
      <c r="B7">
        <v>53</v>
      </c>
      <c r="C7">
        <v>53.5</v>
      </c>
      <c r="D7">
        <v>56</v>
      </c>
      <c r="E7">
        <v>45</v>
      </c>
      <c r="F7">
        <v>55</v>
      </c>
      <c r="G7">
        <v>54.5</v>
      </c>
    </row>
    <row r="8" spans="1:16" x14ac:dyDescent="0.25">
      <c r="A8" t="s">
        <v>10</v>
      </c>
      <c r="B8">
        <v>54</v>
      </c>
      <c r="C8">
        <v>53.5</v>
      </c>
      <c r="D8">
        <v>56</v>
      </c>
      <c r="E8">
        <v>47.5</v>
      </c>
      <c r="F8">
        <v>54.5</v>
      </c>
      <c r="G8">
        <v>58.5</v>
      </c>
    </row>
    <row r="9" spans="1:16" x14ac:dyDescent="0.25">
      <c r="A9" t="s">
        <v>11</v>
      </c>
      <c r="B9">
        <v>51.183999999999997</v>
      </c>
      <c r="C9">
        <v>50.647000000000006</v>
      </c>
      <c r="D9">
        <v>52.652999999999999</v>
      </c>
      <c r="E9">
        <v>50.433000000000007</v>
      </c>
      <c r="H9">
        <v>54.046999999999997</v>
      </c>
    </row>
    <row r="10" spans="1:16" x14ac:dyDescent="0.25">
      <c r="A10" t="s">
        <v>19</v>
      </c>
      <c r="B10">
        <v>48.724000000000004</v>
      </c>
      <c r="C10">
        <v>47.013999999999996</v>
      </c>
      <c r="D10">
        <v>51.356999999999999</v>
      </c>
      <c r="E10">
        <v>48.769999999999996</v>
      </c>
      <c r="H10">
        <v>49.924999999999997</v>
      </c>
    </row>
    <row r="11" spans="1:16" x14ac:dyDescent="0.25">
      <c r="A11" t="s">
        <v>20</v>
      </c>
      <c r="B11">
        <v>49.150999999999996</v>
      </c>
      <c r="C11">
        <v>49.635999999999996</v>
      </c>
      <c r="D11">
        <v>51.798000000000002</v>
      </c>
      <c r="E11">
        <v>43.37</v>
      </c>
      <c r="H11">
        <v>52.665999999999997</v>
      </c>
    </row>
    <row r="13" spans="1:16" x14ac:dyDescent="0.25">
      <c r="A13" s="2" t="s">
        <v>22</v>
      </c>
      <c r="B13" t="s">
        <v>5</v>
      </c>
      <c r="C13" t="s">
        <v>0</v>
      </c>
      <c r="D13" t="s">
        <v>1</v>
      </c>
      <c r="E13" t="s">
        <v>2</v>
      </c>
      <c r="F13" t="s">
        <v>4</v>
      </c>
      <c r="G13" t="s">
        <v>3</v>
      </c>
      <c r="H13" t="s">
        <v>6</v>
      </c>
    </row>
    <row r="14" spans="1:16" x14ac:dyDescent="0.25">
      <c r="A14" t="s">
        <v>7</v>
      </c>
      <c r="C14">
        <f>(C5-C$2)-($B5-$B$2)</f>
        <v>-0.75</v>
      </c>
      <c r="D14">
        <f t="shared" ref="D14:G14" si="0">(D5-D$2)-($B5-$B$2)</f>
        <v>0.32999999999999829</v>
      </c>
      <c r="E14">
        <f t="shared" si="0"/>
        <v>-1.0900000000000034</v>
      </c>
      <c r="F14">
        <f t="shared" si="0"/>
        <v>5.019999999999996</v>
      </c>
      <c r="G14">
        <f t="shared" si="0"/>
        <v>-2.240000000000002</v>
      </c>
      <c r="H14" s="3">
        <f>F14*0.439183+G14*0.336042</f>
        <v>1.4519645799999976</v>
      </c>
      <c r="J14">
        <v>44.45</v>
      </c>
      <c r="K14">
        <v>50.71</v>
      </c>
      <c r="L14">
        <v>55.96</v>
      </c>
      <c r="M14">
        <v>61.61</v>
      </c>
      <c r="N14">
        <v>54.2</v>
      </c>
      <c r="P14">
        <f>(J14*J15+K14*K15+L14*L15+M14*M15+N14*N15)/SUM(J15:N15)</f>
        <v>49.554498799658013</v>
      </c>
    </row>
    <row r="15" spans="1:16" x14ac:dyDescent="0.25">
      <c r="A15" t="s">
        <v>8</v>
      </c>
      <c r="C15">
        <f t="shared" ref="C15:G15" si="1">(C6-C$2)-($B6-$B$2)</f>
        <v>1.75</v>
      </c>
      <c r="D15">
        <f t="shared" si="1"/>
        <v>-2.1700000000000017</v>
      </c>
      <c r="E15">
        <f t="shared" si="1"/>
        <v>1.4099999999999966</v>
      </c>
      <c r="F15">
        <f t="shared" si="1"/>
        <v>5.019999999999996</v>
      </c>
      <c r="G15">
        <f t="shared" si="1"/>
        <v>-7.740000000000002</v>
      </c>
      <c r="H15" s="3">
        <f t="shared" ref="H15:H17" si="2">F15*0.439183+G15*0.336042</f>
        <v>-0.39626642000000256</v>
      </c>
      <c r="J15">
        <v>1401874</v>
      </c>
      <c r="K15">
        <v>1072648</v>
      </c>
      <c r="L15">
        <v>347992</v>
      </c>
      <c r="M15">
        <v>265975</v>
      </c>
      <c r="N15">
        <v>103518</v>
      </c>
    </row>
    <row r="16" spans="1:16" x14ac:dyDescent="0.25">
      <c r="A16" t="s">
        <v>9</v>
      </c>
      <c r="C16">
        <f t="shared" ref="C16:G16" si="3">(C7-C$2)-($B7-$B$2)</f>
        <v>0.75</v>
      </c>
      <c r="D16">
        <f t="shared" si="3"/>
        <v>-1.6700000000000017</v>
      </c>
      <c r="E16">
        <f t="shared" si="3"/>
        <v>-1.0900000000000034</v>
      </c>
      <c r="F16">
        <f t="shared" si="3"/>
        <v>6.019999999999996</v>
      </c>
      <c r="G16">
        <f t="shared" si="3"/>
        <v>-0.74000000000000199</v>
      </c>
      <c r="H16" s="3">
        <f t="shared" si="2"/>
        <v>2.3952105799999974</v>
      </c>
      <c r="J16">
        <f>J15/SUM($J15:$N15)</f>
        <v>0.43918262084011722</v>
      </c>
      <c r="K16">
        <f>K15/SUM($J15:$N15)</f>
        <v>0.3360418695823662</v>
      </c>
    </row>
    <row r="17" spans="1:12" x14ac:dyDescent="0.25">
      <c r="A17" t="s">
        <v>10</v>
      </c>
      <c r="C17">
        <f t="shared" ref="C17:G17" si="4">(C8-C$2)-($B8-$B$2)</f>
        <v>-0.25</v>
      </c>
      <c r="D17">
        <f t="shared" si="4"/>
        <v>-2.6700000000000017</v>
      </c>
      <c r="E17">
        <f t="shared" si="4"/>
        <v>0.40999999999999659</v>
      </c>
      <c r="F17">
        <f t="shared" si="4"/>
        <v>4.519999999999996</v>
      </c>
      <c r="G17">
        <f t="shared" si="4"/>
        <v>2.259999999999998</v>
      </c>
      <c r="H17" s="3">
        <f t="shared" si="2"/>
        <v>2.7445620799999979</v>
      </c>
      <c r="L17">
        <f>(J15+K15)/SUM(J15:N15)</f>
        <v>0.77522449042248343</v>
      </c>
    </row>
    <row r="18" spans="1:12" x14ac:dyDescent="0.25">
      <c r="A18" t="s">
        <v>11</v>
      </c>
      <c r="C18">
        <f t="shared" ref="C18:E18" si="5">(C9-C$2)-($B9-$B$2)</f>
        <v>-0.28699999999999193</v>
      </c>
      <c r="D18">
        <f t="shared" si="5"/>
        <v>-3.2010000000000005</v>
      </c>
      <c r="E18">
        <f t="shared" si="5"/>
        <v>6.159000000000006</v>
      </c>
      <c r="F18" s="3">
        <f>AVERAGE(F$14,F$14,F$14,F$14,F$14,F$14,F$15,F$16,F$17)+($H18-AVERAGE($H$14,$H$14,$H$14,$H$14,$H$14,$H$14,$H$15,$H$16,$H$17))</f>
        <v>5.3590241203419833</v>
      </c>
      <c r="G18" s="3">
        <f>AVERAGE(G$14,G$14,G$14,G$14,G$14,G$14,G$15,G$16,G$17)+($H18-AVERAGE($H$14,$H$14,$H$14,$H$14,$H$14,$H$14,$H$15,$H$16,$H$17))</f>
        <v>-1.9009758796580147</v>
      </c>
      <c r="H18">
        <f t="shared" ref="H18:H20" si="6">(H9-H$2)-($B9-$B$2)</f>
        <v>1.7785012003419851</v>
      </c>
    </row>
    <row r="19" spans="1:12" x14ac:dyDescent="0.25">
      <c r="A19" t="s">
        <v>19</v>
      </c>
      <c r="C19">
        <f t="shared" ref="C19:E19" si="7">(C10-C$2)-($B10-$B$2)</f>
        <v>-1.460000000000008</v>
      </c>
      <c r="D19">
        <f t="shared" si="7"/>
        <v>-2.0370000000000061</v>
      </c>
      <c r="E19">
        <f t="shared" si="7"/>
        <v>6.9559999999999889</v>
      </c>
      <c r="F19" s="3">
        <f t="shared" ref="F19:G20" si="8">AVERAGE(F$14,F$14,F$14,F$14,F$14,F$14,F$15,F$16,F$17)+($H19-AVERAGE($H$14,$H$14,$H$14,$H$14,$H$14,$H$14,$H$15,$H$16,$H$17))</f>
        <v>3.6970241203419771</v>
      </c>
      <c r="G19" s="3">
        <f t="shared" si="8"/>
        <v>-3.5629758796580209</v>
      </c>
      <c r="H19">
        <f t="shared" si="6"/>
        <v>0.11650120034197897</v>
      </c>
    </row>
    <row r="20" spans="1:12" x14ac:dyDescent="0.25">
      <c r="A20" t="s">
        <v>20</v>
      </c>
      <c r="C20">
        <f t="shared" ref="C20:E20" si="9">(C11-C$2)-($B11-$B$2)</f>
        <v>0.73499999999999943</v>
      </c>
      <c r="D20">
        <f t="shared" si="9"/>
        <v>-2.0229999999999961</v>
      </c>
      <c r="E20">
        <f t="shared" si="9"/>
        <v>1.1289999999999978</v>
      </c>
      <c r="F20" s="3">
        <f t="shared" si="8"/>
        <v>6.0110241203419843</v>
      </c>
      <c r="G20" s="3">
        <f t="shared" si="8"/>
        <v>-1.2489758796580137</v>
      </c>
      <c r="H20">
        <f t="shared" si="6"/>
        <v>2.4305012003419861</v>
      </c>
    </row>
    <row r="23" spans="1:12" x14ac:dyDescent="0.25">
      <c r="C23">
        <f>AVERAGE(C14,C14,C14,C14,C14,C14,C15,C16,C17,C18,C19,C20)</f>
        <v>-0.27183333333333337</v>
      </c>
      <c r="D23">
        <f t="shared" ref="D23:G23" si="10">AVERAGE(D14,D14,D14,D14,D14,D14,D15,D16,D17,D18,D19,D20)</f>
        <v>-0.98258333333333481</v>
      </c>
      <c r="E23">
        <f t="shared" si="10"/>
        <v>0.7028333333333302</v>
      </c>
      <c r="F23">
        <f t="shared" si="10"/>
        <v>5.0622560300854929</v>
      </c>
      <c r="G23">
        <f t="shared" si="10"/>
        <v>-2.1977439699145052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2021-11-06T15:30:34Z</dcterms:modified>
</cp:coreProperties>
</file>