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22BD5C15-FBE4-472D-B366-DAE903A13261}" xr6:coauthVersionLast="47" xr6:coauthVersionMax="47" xr10:uidLastSave="{00000000-0000-0000-0000-000000000000}"/>
  <bookViews>
    <workbookView minimized="1" xWindow="15855" yWindow="5235" windowWidth="19800" windowHeight="1405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G19" i="1"/>
  <c r="F19" i="1"/>
  <c r="E19" i="1"/>
  <c r="D19" i="1"/>
  <c r="C19" i="1"/>
  <c r="G18" i="1"/>
  <c r="F18" i="1"/>
  <c r="E18" i="1"/>
  <c r="D18" i="1"/>
  <c r="C18" i="1"/>
  <c r="Q3" i="1"/>
  <c r="Q6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20" i="1" l="1"/>
  <c r="H18" i="1"/>
  <c r="H19" i="1"/>
  <c r="H24" i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<sst xmlns="http://schemas.openxmlformats.org/spreadsheetml/2006/main" count="70" uniqueCount="36">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</sst>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I22" sqref="I20:I22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36</v>
      </c>
      <c r="K3">
        <v>37</v>
      </c>
      <c r="L3">
        <v>10</v>
      </c>
      <c r="M3">
        <v>3</v>
      </c>
      <c r="N3">
        <v>2</v>
      </c>
      <c r="O3">
        <v>8</v>
      </c>
      <c r="P3">
        <v>5</v>
      </c>
      <c r="Q3">
        <f>K3+L3*0.822+M3*0.348+N3*0.352+(O3+P3)*(0.507)</f>
        <v>53.558999999999997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57</v>
      </c>
      <c r="C6">
        <v>55</v>
      </c>
      <c r="D6">
        <v>58</v>
      </c>
      <c r="E6">
        <v>50.5</v>
      </c>
      <c r="F6">
        <v>63.5</v>
      </c>
      <c r="G6">
        <v>53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57</v>
      </c>
      <c r="C7">
        <v>55</v>
      </c>
      <c r="D7">
        <v>60.5</v>
      </c>
      <c r="E7">
        <v>50.5</v>
      </c>
      <c r="F7">
        <v>59</v>
      </c>
      <c r="G7">
        <v>56</v>
      </c>
    </row>
    <row r="8" spans="1:17" x14ac:dyDescent="0.25">
      <c r="A8" t="s">
        <v>10</v>
      </c>
      <c r="B8">
        <v>55.5</v>
      </c>
      <c r="C8">
        <v>53</v>
      </c>
      <c r="D8">
        <v>60</v>
      </c>
      <c r="E8">
        <v>49</v>
      </c>
      <c r="F8">
        <v>57</v>
      </c>
      <c r="G8">
        <v>63.5</v>
      </c>
    </row>
    <row r="9" spans="1:17" x14ac:dyDescent="0.25">
      <c r="A9" t="s">
        <v>11</v>
      </c>
      <c r="B9">
        <v>52.433000000000007</v>
      </c>
      <c r="C9">
        <v>52.417999999999992</v>
      </c>
      <c r="D9">
        <v>51.266999999999996</v>
      </c>
      <c r="E9">
        <v>51.446999999999996</v>
      </c>
      <c r="H9">
        <v>53.558999999999997</v>
      </c>
    </row>
    <row r="10" spans="1:17" x14ac:dyDescent="0.25">
      <c r="A10" t="s">
        <v>19</v>
      </c>
      <c r="B10">
        <v>54.878</v>
      </c>
      <c r="C10">
        <v>52.726999999999997</v>
      </c>
      <c r="D10">
        <v>53.233999999999995</v>
      </c>
      <c r="E10">
        <v>53.542999999999999</v>
      </c>
      <c r="H10">
        <v>60.86399999999999</v>
      </c>
    </row>
    <row r="11" spans="1:17" x14ac:dyDescent="0.25">
      <c r="A11" t="s">
        <v>20</v>
      </c>
      <c r="B11">
        <v>53.277000000000001</v>
      </c>
      <c r="C11">
        <v>53.266999999999996</v>
      </c>
      <c r="D11">
        <v>53.224000000000004</v>
      </c>
      <c r="E11">
        <v>52.902000000000001</v>
      </c>
      <c r="H11">
        <v>54.402999999999992</v>
      </c>
    </row>
    <row r="12" spans="1:17" x14ac:dyDescent="0.25">
      <c r="A12" t="s">
        <v>33</v>
      </c>
      <c r="B12">
        <v>52.499999999999993</v>
      </c>
      <c r="C12">
        <v>51.236749116607776</v>
      </c>
      <c r="D12">
        <v>51.27272727272728</v>
      </c>
      <c r="E12">
        <v>52.158273381294968</v>
      </c>
      <c r="F12">
        <v>53.191489361702125</v>
      </c>
      <c r="G12">
        <v>52.631578947368418</v>
      </c>
    </row>
    <row r="13" spans="1:17" x14ac:dyDescent="0.25">
      <c r="A13" t="s">
        <v>34</v>
      </c>
      <c r="B13">
        <v>52.142857142857139</v>
      </c>
      <c r="C13">
        <v>49.635036496350367</v>
      </c>
      <c r="D13">
        <v>52.857142857142861</v>
      </c>
      <c r="E13">
        <v>51.957295373665481</v>
      </c>
      <c r="F13">
        <v>54.255319148936174</v>
      </c>
      <c r="G13">
        <v>50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-0.75</v>
      </c>
      <c r="D16">
        <f t="shared" si="0"/>
        <v>-1.6700000000000017</v>
      </c>
      <c r="E16">
        <f t="shared" si="0"/>
        <v>-2.0900000000000034</v>
      </c>
      <c r="F16">
        <f t="shared" si="0"/>
        <v>2.019999999999996</v>
      </c>
      <c r="G16">
        <f t="shared" si="0"/>
        <v>1.759999999999998</v>
      </c>
      <c r="H16" s="2">
        <f>F16*0.439183+G16*0.336042</f>
        <v>1.4785835799999978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-1.75</v>
      </c>
      <c r="D17">
        <f t="shared" si="0"/>
        <v>-3.6700000000000017</v>
      </c>
      <c r="E17">
        <f t="shared" si="0"/>
        <v>0.40999999999999659</v>
      </c>
      <c r="F17">
        <f t="shared" si="0"/>
        <v>10.519999999999996</v>
      </c>
      <c r="G17">
        <f t="shared" si="0"/>
        <v>-6.240000000000002</v>
      </c>
      <c r="H17" s="2">
        <f>F17*0.439183+G17*0.336042</f>
        <v>2.5233030799999976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-1.75</v>
      </c>
      <c r="D18">
        <f t="shared" si="0"/>
        <v>-1.1700000000000017</v>
      </c>
      <c r="E18">
        <f t="shared" si="0"/>
        <v>0.40999999999999659</v>
      </c>
      <c r="F18">
        <f t="shared" si="0"/>
        <v>6.019999999999996</v>
      </c>
      <c r="G18">
        <f t="shared" si="0"/>
        <v>-3.240000000000002</v>
      </c>
      <c r="H18" s="2">
        <f>F18*0.439183+G18*0.336042</f>
        <v>1.5551055799999975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-2.25</v>
      </c>
      <c r="D19">
        <f t="shared" si="0"/>
        <v>-0.17000000000000171</v>
      </c>
      <c r="E19">
        <f t="shared" si="0"/>
        <v>0.40999999999999659</v>
      </c>
      <c r="F19">
        <f t="shared" si="0"/>
        <v>5.519999999999996</v>
      </c>
      <c r="G19">
        <f t="shared" si="0"/>
        <v>5.759999999999998</v>
      </c>
      <c r="H19" s="2">
        <f>F19*0.439183+G19*0.336042</f>
        <v>4.3598920799999981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0.23499999999998522</v>
      </c>
      <c r="D20">
        <f t="shared" si="1"/>
        <v>-5.8360000000000127</v>
      </c>
      <c r="E20">
        <f t="shared" si="1"/>
        <v>5.9239999999999853</v>
      </c>
      <c r="F20" s="2">
        <f t="shared" ref="F20:G22" si="2">AVERAGE(F$16,F$16,F$16,F$16,F$16,F$16,F$17,F$18,F$19)+($H20-AVERAGE($H$16,$H$16,$H$16,$H$16,$H$16,$H$16,$H$17,$H$18,$H$19))</f>
        <v>1.9159676203419742</v>
      </c>
      <c r="G20" s="2">
        <f t="shared" si="2"/>
        <v>-1.1218101574358015</v>
      </c>
      <c r="H20">
        <f>(H9-H$2)-($B9-$B$2)</f>
        <v>4.150120034197613E-2</v>
      </c>
    </row>
    <row r="21" spans="1:15" x14ac:dyDescent="0.25">
      <c r="A21" t="s">
        <v>19</v>
      </c>
      <c r="C21">
        <f t="shared" si="1"/>
        <v>-1.9010000000000034</v>
      </c>
      <c r="D21">
        <f t="shared" si="1"/>
        <v>-6.3140000000000072</v>
      </c>
      <c r="E21">
        <f t="shared" si="1"/>
        <v>5.5749999999999957</v>
      </c>
      <c r="F21" s="2">
        <f t="shared" si="2"/>
        <v>6.7759676203419739</v>
      </c>
      <c r="G21" s="2">
        <f t="shared" si="2"/>
        <v>3.7381898425641982</v>
      </c>
      <c r="H21">
        <f>(H10-H$2)-($B10-$B$2)</f>
        <v>4.9015012003419756</v>
      </c>
    </row>
    <row r="22" spans="1:15" x14ac:dyDescent="0.25">
      <c r="A22" t="s">
        <v>20</v>
      </c>
      <c r="C22">
        <f t="shared" si="1"/>
        <v>0.23999999999999488</v>
      </c>
      <c r="D22">
        <f t="shared" si="1"/>
        <v>-4.722999999999999</v>
      </c>
      <c r="E22">
        <f t="shared" si="1"/>
        <v>6.5349999999999966</v>
      </c>
      <c r="F22" s="2">
        <f t="shared" si="2"/>
        <v>1.9159676203419742</v>
      </c>
      <c r="G22" s="2">
        <f t="shared" si="2"/>
        <v>-1.1218101574358015</v>
      </c>
      <c r="H22">
        <f>(H11-H$2)-($B11-$B$2)</f>
        <v>4.150120034197613E-2</v>
      </c>
    </row>
    <row r="23" spans="1:15" x14ac:dyDescent="0.25">
      <c r="A23" t="s">
        <v>31</v>
      </c>
      <c r="C23">
        <f t="shared" si="1"/>
        <v>-1.0132508833922174</v>
      </c>
      <c r="D23">
        <f t="shared" si="1"/>
        <v>-5.8972727272727141</v>
      </c>
      <c r="E23">
        <f t="shared" si="1"/>
        <v>6.5682733812949721</v>
      </c>
      <c r="F23">
        <f>(F12-F$2)-($B12-$B$2)</f>
        <v>4.7114893617021281</v>
      </c>
      <c r="G23">
        <f>(G12-G$2)-($B12-$B$2)</f>
        <v>-2.1084210526315772</v>
      </c>
      <c r="H23" s="2">
        <f>F23*0.439183+G23*0.336042</f>
        <v>1.3606880049720051</v>
      </c>
    </row>
    <row r="24" spans="1:15" x14ac:dyDescent="0.25">
      <c r="A24" t="s">
        <v>32</v>
      </c>
      <c r="C24">
        <f t="shared" si="1"/>
        <v>-2.2578206465067723</v>
      </c>
      <c r="D24">
        <f t="shared" si="1"/>
        <v>-3.9557142857142793</v>
      </c>
      <c r="E24">
        <f t="shared" si="1"/>
        <v>6.7244382308083388</v>
      </c>
      <c r="F24">
        <f>(F13-F$2)-($B13-$B$2)</f>
        <v>6.1324620060790309</v>
      </c>
      <c r="G24">
        <f>(G13-G$2)-($B13-$B$2)</f>
        <v>-4.3828571428571408</v>
      </c>
      <c r="H24" s="2">
        <f>F24*0.439183+G24*0.336042</f>
        <v>1.2204489812158077</v>
      </c>
    </row>
    <row r="26" spans="1:15" x14ac:dyDescent="0.25">
      <c r="C26">
        <f>AVERAGE(C16,C16,AVERAGE(C17,C18,C19),AVERAGE(C20,C21,C22),AVERAGE(C23,C24))</f>
        <v>-1.1055071529899005</v>
      </c>
      <c r="D26">
        <f>AVERAGE(D16,D16,AVERAGE(D17,D18,D19),AVERAGE(D20,D21,D22),AVERAGE(D23,D24))</f>
        <v>-3.1121653679653685</v>
      </c>
      <c r="E26">
        <f>AVERAGE(E16,E16,AVERAGE(E17,E18,E19),AVERAGE(E20,E21,E22),AVERAGE(E23,E24))</f>
        <v>1.7775378278769942</v>
      </c>
      <c r="F26">
        <f>AVERAGE(F16,F16,AVERAGE(F17,F18,F19),AVERAGE(F20,F21,F22),AVERAGE(F23,F24))</f>
        <v>4.0702553275131752</v>
      </c>
      <c r="G26">
        <f>AVERAGE(G16,G16,AVERAGE(G17,G18,G19),AVERAGE(G20,G21,G22),AVERAGE(G23,G24))</f>
        <v>-9.3489851036033314E-2</v>
      </c>
    </row>
    <row r="27" spans="1:15" x14ac:dyDescent="0.25">
      <c r="C27">
        <f>48.22+C26</f>
        <v>47.114492847010098</v>
      </c>
      <c r="D27">
        <f>53.14+D26</f>
        <v>50.027834632034633</v>
      </c>
      <c r="E27">
        <f>41.56+E26</f>
        <v>43.337537827877</v>
      </c>
      <c r="F27">
        <f>44.45+F26</f>
        <v>48.520255327513176</v>
      </c>
      <c r="G27">
        <f>50.71+G26</f>
        <v>50.616510148963968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2022-04-18T10:26:23Z</dcterms:modified>
</cp:coreProperties>
</file>