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b7c573c0b1390ce/Education/Data Analytics Bootcamp/Homework/01-Excel/"/>
    </mc:Choice>
  </mc:AlternateContent>
  <xr:revisionPtr revIDLastSave="537" documentId="11_989E3A0A3E8CA54282BABEA3E2C09D2E15D6CC1A" xr6:coauthVersionLast="45" xr6:coauthVersionMax="45" xr10:uidLastSave="{56F4A976-356F-4B4E-BB56-C5C973A1C36F}"/>
  <bookViews>
    <workbookView xWindow="0" yWindow="0" windowWidth="38400" windowHeight="21600" xr2:uid="{00000000-000D-0000-FFFF-FFFF00000000}"/>
  </bookViews>
  <sheets>
    <sheet name="Data" sheetId="1" r:id="rId1"/>
    <sheet name="State by Category" sheetId="2" r:id="rId2"/>
    <sheet name="State by Sub-Category" sheetId="5" r:id="rId3"/>
    <sheet name="State and Category by Time" sheetId="6" r:id="rId4"/>
    <sheet name="Bonus" sheetId="7" r:id="rId5"/>
    <sheet name="Bonus Statistical Analysis" sheetId="8" r:id="rId6"/>
    <sheet name="Original" sheetId="3" r:id="rId7"/>
  </sheets>
  <definedNames>
    <definedName name="_xlnm._FilterDatabase" localSheetId="5" hidden="1">'Bonus Statistical Analysis'!$D$1:$E$4115</definedName>
    <definedName name="_xlchart.v1.0" hidden="1">'Bonus Statistical Analysis'!$E$1</definedName>
    <definedName name="_xlchart.v1.1" hidden="1">'Bonus Statistical Analysis'!$E$2:$E$1531</definedName>
    <definedName name="_xlchart.v1.10" hidden="1">'Bonus Statistical Analysis'!$D$1</definedName>
    <definedName name="_xlchart.v1.11" hidden="1">'Bonus Statistical Analysis'!$D$2:$D$2186</definedName>
    <definedName name="_xlchart.v1.12" hidden="1">'Bonus Statistical Analysis'!$D$1</definedName>
    <definedName name="_xlchart.v1.13" hidden="1">'Bonus Statistical Analysis'!$D$2:$D$2186</definedName>
    <definedName name="_xlchart.v1.2" hidden="1">'Bonus Statistical Analysis'!$D$1</definedName>
    <definedName name="_xlchart.v1.3" hidden="1">'Bonus Statistical Analysis'!$D$2:$D$2186</definedName>
    <definedName name="_xlchart.v1.4" hidden="1">'Bonus Statistical Analysis'!$E$1</definedName>
    <definedName name="_xlchart.v1.5" hidden="1">'Bonus Statistical Analysis'!$E$2:$E$1531</definedName>
    <definedName name="_xlchart.v1.6" hidden="1">'Bonus Statistical Analysis'!$D$1</definedName>
    <definedName name="_xlchart.v1.7" hidden="1">'Bonus Statistical Analysis'!$D$2:$D$2186</definedName>
    <definedName name="_xlchart.v1.8" hidden="1">'Bonus Statistical Analysis'!$E$1</definedName>
    <definedName name="_xlchart.v1.9" hidden="1">'Bonus Statistical Analysis'!$E$2:$E$2186</definedName>
  </definedNames>
  <calcPr calcId="191029"/>
  <pivotCaches>
    <pivotCache cacheId="6" r:id="rId8"/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" i="8" l="1"/>
  <c r="H8" i="8"/>
  <c r="G15" i="7"/>
  <c r="F15" i="7"/>
  <c r="E15" i="7"/>
  <c r="D15" i="7"/>
  <c r="B4115" i="8"/>
  <c r="A4115" i="8"/>
  <c r="B4114" i="8"/>
  <c r="A4114" i="8"/>
  <c r="B4113" i="8"/>
  <c r="A4113" i="8"/>
  <c r="B4112" i="8"/>
  <c r="A4112" i="8"/>
  <c r="B4111" i="8"/>
  <c r="A4111" i="8"/>
  <c r="B4110" i="8"/>
  <c r="A4110" i="8"/>
  <c r="B4109" i="8"/>
  <c r="A4109" i="8"/>
  <c r="B4108" i="8"/>
  <c r="A4108" i="8"/>
  <c r="B4107" i="8"/>
  <c r="A4107" i="8"/>
  <c r="B4106" i="8"/>
  <c r="A4106" i="8"/>
  <c r="B4105" i="8"/>
  <c r="A4105" i="8"/>
  <c r="B4104" i="8"/>
  <c r="A4104" i="8"/>
  <c r="B4103" i="8"/>
  <c r="A4103" i="8"/>
  <c r="B4102" i="8"/>
  <c r="A4102" i="8"/>
  <c r="B4101" i="8"/>
  <c r="A4101" i="8"/>
  <c r="B4100" i="8"/>
  <c r="A4100" i="8"/>
  <c r="B4099" i="8"/>
  <c r="A4099" i="8"/>
  <c r="B4098" i="8"/>
  <c r="A4098" i="8"/>
  <c r="B4097" i="8"/>
  <c r="A4097" i="8"/>
  <c r="B4096" i="8"/>
  <c r="A4096" i="8"/>
  <c r="B4095" i="8"/>
  <c r="A4095" i="8"/>
  <c r="B4094" i="8"/>
  <c r="A4094" i="8"/>
  <c r="B4093" i="8"/>
  <c r="A4093" i="8"/>
  <c r="B4092" i="8"/>
  <c r="A4092" i="8"/>
  <c r="B4091" i="8"/>
  <c r="A4091" i="8"/>
  <c r="B4090" i="8"/>
  <c r="A4090" i="8"/>
  <c r="B4089" i="8"/>
  <c r="A4089" i="8"/>
  <c r="B4088" i="8"/>
  <c r="A4088" i="8"/>
  <c r="B4087" i="8"/>
  <c r="A4087" i="8"/>
  <c r="B4086" i="8"/>
  <c r="A4086" i="8"/>
  <c r="B4085" i="8"/>
  <c r="A4085" i="8"/>
  <c r="B4084" i="8"/>
  <c r="A4084" i="8"/>
  <c r="B4083" i="8"/>
  <c r="A4083" i="8"/>
  <c r="B4082" i="8"/>
  <c r="A4082" i="8"/>
  <c r="B4081" i="8"/>
  <c r="A4081" i="8"/>
  <c r="B4080" i="8"/>
  <c r="A4080" i="8"/>
  <c r="B4079" i="8"/>
  <c r="A4079" i="8"/>
  <c r="B4078" i="8"/>
  <c r="A4078" i="8"/>
  <c r="B4077" i="8"/>
  <c r="A4077" i="8"/>
  <c r="B4076" i="8"/>
  <c r="A4076" i="8"/>
  <c r="B4075" i="8"/>
  <c r="A4075" i="8"/>
  <c r="B4074" i="8"/>
  <c r="A4074" i="8"/>
  <c r="B4073" i="8"/>
  <c r="A4073" i="8"/>
  <c r="B4072" i="8"/>
  <c r="A4072" i="8"/>
  <c r="B4071" i="8"/>
  <c r="A4071" i="8"/>
  <c r="B4070" i="8"/>
  <c r="A4070" i="8"/>
  <c r="B4069" i="8"/>
  <c r="A4069" i="8"/>
  <c r="B4068" i="8"/>
  <c r="A4068" i="8"/>
  <c r="B4067" i="8"/>
  <c r="A4067" i="8"/>
  <c r="B4066" i="8"/>
  <c r="A4066" i="8"/>
  <c r="B4065" i="8"/>
  <c r="A4065" i="8"/>
  <c r="B4064" i="8"/>
  <c r="A4064" i="8"/>
  <c r="B4063" i="8"/>
  <c r="A4063" i="8"/>
  <c r="B4062" i="8"/>
  <c r="A4062" i="8"/>
  <c r="B4061" i="8"/>
  <c r="A4061" i="8"/>
  <c r="B4060" i="8"/>
  <c r="A4060" i="8"/>
  <c r="B4059" i="8"/>
  <c r="A4059" i="8"/>
  <c r="B4058" i="8"/>
  <c r="A4058" i="8"/>
  <c r="B4057" i="8"/>
  <c r="A4057" i="8"/>
  <c r="B4056" i="8"/>
  <c r="A4056" i="8"/>
  <c r="B4055" i="8"/>
  <c r="A4055" i="8"/>
  <c r="B4054" i="8"/>
  <c r="A4054" i="8"/>
  <c r="B4053" i="8"/>
  <c r="A4053" i="8"/>
  <c r="B4052" i="8"/>
  <c r="A4052" i="8"/>
  <c r="B4051" i="8"/>
  <c r="A4051" i="8"/>
  <c r="B4050" i="8"/>
  <c r="A4050" i="8"/>
  <c r="B4049" i="8"/>
  <c r="A4049" i="8"/>
  <c r="B4048" i="8"/>
  <c r="A4048" i="8"/>
  <c r="B4047" i="8"/>
  <c r="A4047" i="8"/>
  <c r="B4046" i="8"/>
  <c r="A4046" i="8"/>
  <c r="B4045" i="8"/>
  <c r="A4045" i="8"/>
  <c r="B4044" i="8"/>
  <c r="A4044" i="8"/>
  <c r="B4043" i="8"/>
  <c r="A4043" i="8"/>
  <c r="B4042" i="8"/>
  <c r="A4042" i="8"/>
  <c r="B4041" i="8"/>
  <c r="A4041" i="8"/>
  <c r="B4040" i="8"/>
  <c r="A4040" i="8"/>
  <c r="B4039" i="8"/>
  <c r="A4039" i="8"/>
  <c r="B4038" i="8"/>
  <c r="A4038" i="8"/>
  <c r="B4037" i="8"/>
  <c r="A4037" i="8"/>
  <c r="B4036" i="8"/>
  <c r="A4036" i="8"/>
  <c r="B4035" i="8"/>
  <c r="A4035" i="8"/>
  <c r="B4034" i="8"/>
  <c r="A4034" i="8"/>
  <c r="B4033" i="8"/>
  <c r="A4033" i="8"/>
  <c r="B4032" i="8"/>
  <c r="A4032" i="8"/>
  <c r="B4031" i="8"/>
  <c r="A4031" i="8"/>
  <c r="B4030" i="8"/>
  <c r="A4030" i="8"/>
  <c r="B4029" i="8"/>
  <c r="A4029" i="8"/>
  <c r="B4028" i="8"/>
  <c r="A4028" i="8"/>
  <c r="B4027" i="8"/>
  <c r="A4027" i="8"/>
  <c r="B4026" i="8"/>
  <c r="A4026" i="8"/>
  <c r="B4025" i="8"/>
  <c r="A4025" i="8"/>
  <c r="B4024" i="8"/>
  <c r="A4024" i="8"/>
  <c r="B4023" i="8"/>
  <c r="A4023" i="8"/>
  <c r="B4022" i="8"/>
  <c r="A4022" i="8"/>
  <c r="B4021" i="8"/>
  <c r="A4021" i="8"/>
  <c r="B4020" i="8"/>
  <c r="A4020" i="8"/>
  <c r="B4019" i="8"/>
  <c r="A4019" i="8"/>
  <c r="B4018" i="8"/>
  <c r="A4018" i="8"/>
  <c r="B4017" i="8"/>
  <c r="A4017" i="8"/>
  <c r="B4016" i="8"/>
  <c r="A4016" i="8"/>
  <c r="B4015" i="8"/>
  <c r="A4015" i="8"/>
  <c r="B4014" i="8"/>
  <c r="A4014" i="8"/>
  <c r="B4013" i="8"/>
  <c r="A4013" i="8"/>
  <c r="B4012" i="8"/>
  <c r="A4012" i="8"/>
  <c r="B4011" i="8"/>
  <c r="A4011" i="8"/>
  <c r="B4010" i="8"/>
  <c r="A4010" i="8"/>
  <c r="B4009" i="8"/>
  <c r="A4009" i="8"/>
  <c r="B4008" i="8"/>
  <c r="A4008" i="8"/>
  <c r="B4007" i="8"/>
  <c r="A4007" i="8"/>
  <c r="B4006" i="8"/>
  <c r="A4006" i="8"/>
  <c r="B4005" i="8"/>
  <c r="A4005" i="8"/>
  <c r="B4004" i="8"/>
  <c r="A4004" i="8"/>
  <c r="B4003" i="8"/>
  <c r="A4003" i="8"/>
  <c r="B4002" i="8"/>
  <c r="A4002" i="8"/>
  <c r="B4001" i="8"/>
  <c r="A4001" i="8"/>
  <c r="B4000" i="8"/>
  <c r="A4000" i="8"/>
  <c r="B3999" i="8"/>
  <c r="A3999" i="8"/>
  <c r="B3998" i="8"/>
  <c r="A3998" i="8"/>
  <c r="B3997" i="8"/>
  <c r="A3997" i="8"/>
  <c r="B3996" i="8"/>
  <c r="A3996" i="8"/>
  <c r="B3995" i="8"/>
  <c r="A3995" i="8"/>
  <c r="B3994" i="8"/>
  <c r="A3994" i="8"/>
  <c r="B3993" i="8"/>
  <c r="A3993" i="8"/>
  <c r="B3992" i="8"/>
  <c r="A3992" i="8"/>
  <c r="B3991" i="8"/>
  <c r="A3991" i="8"/>
  <c r="B3990" i="8"/>
  <c r="A3990" i="8"/>
  <c r="B3989" i="8"/>
  <c r="A3989" i="8"/>
  <c r="B3988" i="8"/>
  <c r="A3988" i="8"/>
  <c r="B3987" i="8"/>
  <c r="A3987" i="8"/>
  <c r="B3986" i="8"/>
  <c r="A3986" i="8"/>
  <c r="B3985" i="8"/>
  <c r="A3985" i="8"/>
  <c r="B3984" i="8"/>
  <c r="A3984" i="8"/>
  <c r="B3983" i="8"/>
  <c r="A3983" i="8"/>
  <c r="B3982" i="8"/>
  <c r="A3982" i="8"/>
  <c r="B3981" i="8"/>
  <c r="A3981" i="8"/>
  <c r="B3980" i="8"/>
  <c r="A3980" i="8"/>
  <c r="B3979" i="8"/>
  <c r="A3979" i="8"/>
  <c r="B3978" i="8"/>
  <c r="A3978" i="8"/>
  <c r="B3977" i="8"/>
  <c r="A3977" i="8"/>
  <c r="B3976" i="8"/>
  <c r="A3976" i="8"/>
  <c r="B3975" i="8"/>
  <c r="A3975" i="8"/>
  <c r="B3974" i="8"/>
  <c r="A3974" i="8"/>
  <c r="B3973" i="8"/>
  <c r="A3973" i="8"/>
  <c r="B3972" i="8"/>
  <c r="A3972" i="8"/>
  <c r="B3971" i="8"/>
  <c r="A3971" i="8"/>
  <c r="B3970" i="8"/>
  <c r="A3970" i="8"/>
  <c r="B3969" i="8"/>
  <c r="A3969" i="8"/>
  <c r="B3968" i="8"/>
  <c r="A3968" i="8"/>
  <c r="B3967" i="8"/>
  <c r="A3967" i="8"/>
  <c r="B3966" i="8"/>
  <c r="A3966" i="8"/>
  <c r="B3965" i="8"/>
  <c r="A3965" i="8"/>
  <c r="B3964" i="8"/>
  <c r="A3964" i="8"/>
  <c r="B3963" i="8"/>
  <c r="A3963" i="8"/>
  <c r="B3962" i="8"/>
  <c r="A3962" i="8"/>
  <c r="B3961" i="8"/>
  <c r="A3961" i="8"/>
  <c r="B3960" i="8"/>
  <c r="A3960" i="8"/>
  <c r="B3959" i="8"/>
  <c r="A3959" i="8"/>
  <c r="B3958" i="8"/>
  <c r="A3958" i="8"/>
  <c r="B3957" i="8"/>
  <c r="A3957" i="8"/>
  <c r="B3956" i="8"/>
  <c r="A3956" i="8"/>
  <c r="B3955" i="8"/>
  <c r="A3955" i="8"/>
  <c r="B3954" i="8"/>
  <c r="A3954" i="8"/>
  <c r="B3953" i="8"/>
  <c r="A3953" i="8"/>
  <c r="B3952" i="8"/>
  <c r="A3952" i="8"/>
  <c r="B3951" i="8"/>
  <c r="A3951" i="8"/>
  <c r="B3950" i="8"/>
  <c r="A3950" i="8"/>
  <c r="B3949" i="8"/>
  <c r="A3949" i="8"/>
  <c r="B3948" i="8"/>
  <c r="A3948" i="8"/>
  <c r="B3947" i="8"/>
  <c r="A3947" i="8"/>
  <c r="B3946" i="8"/>
  <c r="A3946" i="8"/>
  <c r="B3945" i="8"/>
  <c r="A3945" i="8"/>
  <c r="B3944" i="8"/>
  <c r="A3944" i="8"/>
  <c r="B3943" i="8"/>
  <c r="A3943" i="8"/>
  <c r="B3942" i="8"/>
  <c r="A3942" i="8"/>
  <c r="B3941" i="8"/>
  <c r="A3941" i="8"/>
  <c r="B3940" i="8"/>
  <c r="A3940" i="8"/>
  <c r="B3939" i="8"/>
  <c r="A3939" i="8"/>
  <c r="B3938" i="8"/>
  <c r="A3938" i="8"/>
  <c r="B3937" i="8"/>
  <c r="A3937" i="8"/>
  <c r="B3936" i="8"/>
  <c r="A3936" i="8"/>
  <c r="B3935" i="8"/>
  <c r="A3935" i="8"/>
  <c r="B3934" i="8"/>
  <c r="A3934" i="8"/>
  <c r="B3933" i="8"/>
  <c r="A3933" i="8"/>
  <c r="B3932" i="8"/>
  <c r="A3932" i="8"/>
  <c r="B3931" i="8"/>
  <c r="A3931" i="8"/>
  <c r="B3930" i="8"/>
  <c r="A3930" i="8"/>
  <c r="B3929" i="8"/>
  <c r="A3929" i="8"/>
  <c r="B3928" i="8"/>
  <c r="A3928" i="8"/>
  <c r="B3927" i="8"/>
  <c r="A3927" i="8"/>
  <c r="B3926" i="8"/>
  <c r="A3926" i="8"/>
  <c r="B3925" i="8"/>
  <c r="A3925" i="8"/>
  <c r="B3924" i="8"/>
  <c r="A3924" i="8"/>
  <c r="B3923" i="8"/>
  <c r="A3923" i="8"/>
  <c r="B3922" i="8"/>
  <c r="A3922" i="8"/>
  <c r="B3921" i="8"/>
  <c r="A3921" i="8"/>
  <c r="B3920" i="8"/>
  <c r="A3920" i="8"/>
  <c r="B3919" i="8"/>
  <c r="A3919" i="8"/>
  <c r="B3918" i="8"/>
  <c r="A3918" i="8"/>
  <c r="B3917" i="8"/>
  <c r="A3917" i="8"/>
  <c r="B3916" i="8"/>
  <c r="A3916" i="8"/>
  <c r="B3915" i="8"/>
  <c r="A3915" i="8"/>
  <c r="B3914" i="8"/>
  <c r="A3914" i="8"/>
  <c r="B3913" i="8"/>
  <c r="A3913" i="8"/>
  <c r="B3912" i="8"/>
  <c r="A3912" i="8"/>
  <c r="B3911" i="8"/>
  <c r="A3911" i="8"/>
  <c r="B3910" i="8"/>
  <c r="A3910" i="8"/>
  <c r="B3909" i="8"/>
  <c r="A3909" i="8"/>
  <c r="B3908" i="8"/>
  <c r="A3908" i="8"/>
  <c r="B3907" i="8"/>
  <c r="A3907" i="8"/>
  <c r="B3906" i="8"/>
  <c r="A3906" i="8"/>
  <c r="B3905" i="8"/>
  <c r="A3905" i="8"/>
  <c r="B3904" i="8"/>
  <c r="A3904" i="8"/>
  <c r="B3903" i="8"/>
  <c r="A3903" i="8"/>
  <c r="B3902" i="8"/>
  <c r="A3902" i="8"/>
  <c r="B3901" i="8"/>
  <c r="A3901" i="8"/>
  <c r="B3900" i="8"/>
  <c r="A3900" i="8"/>
  <c r="B3899" i="8"/>
  <c r="A3899" i="8"/>
  <c r="B3898" i="8"/>
  <c r="A3898" i="8"/>
  <c r="B3897" i="8"/>
  <c r="A3897" i="8"/>
  <c r="B3896" i="8"/>
  <c r="A3896" i="8"/>
  <c r="B3895" i="8"/>
  <c r="A3895" i="8"/>
  <c r="B3894" i="8"/>
  <c r="A3894" i="8"/>
  <c r="B3893" i="8"/>
  <c r="A3893" i="8"/>
  <c r="B3892" i="8"/>
  <c r="A3892" i="8"/>
  <c r="B3891" i="8"/>
  <c r="A3891" i="8"/>
  <c r="B3890" i="8"/>
  <c r="A3890" i="8"/>
  <c r="B3889" i="8"/>
  <c r="A3889" i="8"/>
  <c r="B3888" i="8"/>
  <c r="A3888" i="8"/>
  <c r="B3887" i="8"/>
  <c r="A3887" i="8"/>
  <c r="B3886" i="8"/>
  <c r="A3886" i="8"/>
  <c r="B3885" i="8"/>
  <c r="A3885" i="8"/>
  <c r="B3884" i="8"/>
  <c r="A3884" i="8"/>
  <c r="B3883" i="8"/>
  <c r="A3883" i="8"/>
  <c r="B3882" i="8"/>
  <c r="A3882" i="8"/>
  <c r="B3881" i="8"/>
  <c r="A3881" i="8"/>
  <c r="B3880" i="8"/>
  <c r="A3880" i="8"/>
  <c r="B3879" i="8"/>
  <c r="A3879" i="8"/>
  <c r="B3878" i="8"/>
  <c r="A3878" i="8"/>
  <c r="B3877" i="8"/>
  <c r="A3877" i="8"/>
  <c r="B3876" i="8"/>
  <c r="A3876" i="8"/>
  <c r="B3875" i="8"/>
  <c r="A3875" i="8"/>
  <c r="B3874" i="8"/>
  <c r="A3874" i="8"/>
  <c r="B3873" i="8"/>
  <c r="A3873" i="8"/>
  <c r="B3872" i="8"/>
  <c r="A3872" i="8"/>
  <c r="B3871" i="8"/>
  <c r="A3871" i="8"/>
  <c r="B3870" i="8"/>
  <c r="A3870" i="8"/>
  <c r="B3869" i="8"/>
  <c r="A3869" i="8"/>
  <c r="B3868" i="8"/>
  <c r="A3868" i="8"/>
  <c r="B3867" i="8"/>
  <c r="A3867" i="8"/>
  <c r="B3866" i="8"/>
  <c r="A3866" i="8"/>
  <c r="B3865" i="8"/>
  <c r="A3865" i="8"/>
  <c r="B3864" i="8"/>
  <c r="A3864" i="8"/>
  <c r="B3863" i="8"/>
  <c r="A3863" i="8"/>
  <c r="B3862" i="8"/>
  <c r="A3862" i="8"/>
  <c r="B3861" i="8"/>
  <c r="A3861" i="8"/>
  <c r="B3860" i="8"/>
  <c r="A3860" i="8"/>
  <c r="B3859" i="8"/>
  <c r="A3859" i="8"/>
  <c r="B3858" i="8"/>
  <c r="A3858" i="8"/>
  <c r="B3857" i="8"/>
  <c r="A3857" i="8"/>
  <c r="B3856" i="8"/>
  <c r="A3856" i="8"/>
  <c r="B3855" i="8"/>
  <c r="A3855" i="8"/>
  <c r="B3854" i="8"/>
  <c r="A3854" i="8"/>
  <c r="B3853" i="8"/>
  <c r="A3853" i="8"/>
  <c r="B3852" i="8"/>
  <c r="A3852" i="8"/>
  <c r="B3851" i="8"/>
  <c r="A3851" i="8"/>
  <c r="B3850" i="8"/>
  <c r="A3850" i="8"/>
  <c r="B3849" i="8"/>
  <c r="A3849" i="8"/>
  <c r="B3848" i="8"/>
  <c r="A3848" i="8"/>
  <c r="B3847" i="8"/>
  <c r="A3847" i="8"/>
  <c r="B3846" i="8"/>
  <c r="A3846" i="8"/>
  <c r="B3845" i="8"/>
  <c r="A3845" i="8"/>
  <c r="B3844" i="8"/>
  <c r="A3844" i="8"/>
  <c r="B3843" i="8"/>
  <c r="A3843" i="8"/>
  <c r="B3842" i="8"/>
  <c r="A3842" i="8"/>
  <c r="B3841" i="8"/>
  <c r="A3841" i="8"/>
  <c r="B3840" i="8"/>
  <c r="A3840" i="8"/>
  <c r="B3839" i="8"/>
  <c r="A3839" i="8"/>
  <c r="B3838" i="8"/>
  <c r="A3838" i="8"/>
  <c r="B3837" i="8"/>
  <c r="A3837" i="8"/>
  <c r="B3836" i="8"/>
  <c r="A3836" i="8"/>
  <c r="B3835" i="8"/>
  <c r="A3835" i="8"/>
  <c r="B3834" i="8"/>
  <c r="A3834" i="8"/>
  <c r="B3833" i="8"/>
  <c r="A3833" i="8"/>
  <c r="B3832" i="8"/>
  <c r="A3832" i="8"/>
  <c r="B3831" i="8"/>
  <c r="A3831" i="8"/>
  <c r="B3830" i="8"/>
  <c r="A3830" i="8"/>
  <c r="B3829" i="8"/>
  <c r="A3829" i="8"/>
  <c r="B3828" i="8"/>
  <c r="A3828" i="8"/>
  <c r="B3827" i="8"/>
  <c r="A3827" i="8"/>
  <c r="B3826" i="8"/>
  <c r="A3826" i="8"/>
  <c r="B3825" i="8"/>
  <c r="A3825" i="8"/>
  <c r="B3824" i="8"/>
  <c r="A3824" i="8"/>
  <c r="B3823" i="8"/>
  <c r="A3823" i="8"/>
  <c r="B3822" i="8"/>
  <c r="A3822" i="8"/>
  <c r="B3821" i="8"/>
  <c r="A3821" i="8"/>
  <c r="B3820" i="8"/>
  <c r="A3820" i="8"/>
  <c r="B3819" i="8"/>
  <c r="A3819" i="8"/>
  <c r="B3818" i="8"/>
  <c r="A3818" i="8"/>
  <c r="B3817" i="8"/>
  <c r="A3817" i="8"/>
  <c r="B3816" i="8"/>
  <c r="A3816" i="8"/>
  <c r="B3815" i="8"/>
  <c r="A3815" i="8"/>
  <c r="B3814" i="8"/>
  <c r="A3814" i="8"/>
  <c r="B3813" i="8"/>
  <c r="A3813" i="8"/>
  <c r="B3812" i="8"/>
  <c r="A3812" i="8"/>
  <c r="B3811" i="8"/>
  <c r="A3811" i="8"/>
  <c r="B3810" i="8"/>
  <c r="A3810" i="8"/>
  <c r="B3809" i="8"/>
  <c r="A3809" i="8"/>
  <c r="B3808" i="8"/>
  <c r="A3808" i="8"/>
  <c r="B3807" i="8"/>
  <c r="A3807" i="8"/>
  <c r="B3806" i="8"/>
  <c r="A3806" i="8"/>
  <c r="B3805" i="8"/>
  <c r="A3805" i="8"/>
  <c r="B3804" i="8"/>
  <c r="A3804" i="8"/>
  <c r="B3803" i="8"/>
  <c r="A3803" i="8"/>
  <c r="B3802" i="8"/>
  <c r="A3802" i="8"/>
  <c r="B3801" i="8"/>
  <c r="A3801" i="8"/>
  <c r="B3800" i="8"/>
  <c r="A3800" i="8"/>
  <c r="B3799" i="8"/>
  <c r="A3799" i="8"/>
  <c r="B3798" i="8"/>
  <c r="A3798" i="8"/>
  <c r="B3797" i="8"/>
  <c r="A3797" i="8"/>
  <c r="B3796" i="8"/>
  <c r="A3796" i="8"/>
  <c r="B3795" i="8"/>
  <c r="A3795" i="8"/>
  <c r="B3794" i="8"/>
  <c r="A3794" i="8"/>
  <c r="B3793" i="8"/>
  <c r="A3793" i="8"/>
  <c r="B3792" i="8"/>
  <c r="A3792" i="8"/>
  <c r="B3791" i="8"/>
  <c r="A3791" i="8"/>
  <c r="B3790" i="8"/>
  <c r="A3790" i="8"/>
  <c r="B3789" i="8"/>
  <c r="A3789" i="8"/>
  <c r="B3788" i="8"/>
  <c r="A3788" i="8"/>
  <c r="B3787" i="8"/>
  <c r="A3787" i="8"/>
  <c r="B3786" i="8"/>
  <c r="A3786" i="8"/>
  <c r="B3785" i="8"/>
  <c r="A3785" i="8"/>
  <c r="B3784" i="8"/>
  <c r="A3784" i="8"/>
  <c r="B3783" i="8"/>
  <c r="A3783" i="8"/>
  <c r="B3782" i="8"/>
  <c r="A3782" i="8"/>
  <c r="B3781" i="8"/>
  <c r="A3781" i="8"/>
  <c r="B3780" i="8"/>
  <c r="A3780" i="8"/>
  <c r="B3779" i="8"/>
  <c r="A3779" i="8"/>
  <c r="B3778" i="8"/>
  <c r="A3778" i="8"/>
  <c r="B3777" i="8"/>
  <c r="A3777" i="8"/>
  <c r="B3776" i="8"/>
  <c r="A3776" i="8"/>
  <c r="B3775" i="8"/>
  <c r="A3775" i="8"/>
  <c r="B3774" i="8"/>
  <c r="A3774" i="8"/>
  <c r="B3773" i="8"/>
  <c r="A3773" i="8"/>
  <c r="B3772" i="8"/>
  <c r="A3772" i="8"/>
  <c r="B3771" i="8"/>
  <c r="A3771" i="8"/>
  <c r="B3770" i="8"/>
  <c r="A3770" i="8"/>
  <c r="B3769" i="8"/>
  <c r="A3769" i="8"/>
  <c r="B3768" i="8"/>
  <c r="A3768" i="8"/>
  <c r="B3767" i="8"/>
  <c r="A3767" i="8"/>
  <c r="B3766" i="8"/>
  <c r="A3766" i="8"/>
  <c r="B3765" i="8"/>
  <c r="A3765" i="8"/>
  <c r="B3764" i="8"/>
  <c r="A3764" i="8"/>
  <c r="B3763" i="8"/>
  <c r="A3763" i="8"/>
  <c r="B3762" i="8"/>
  <c r="A3762" i="8"/>
  <c r="B3761" i="8"/>
  <c r="A3761" i="8"/>
  <c r="B3760" i="8"/>
  <c r="A3760" i="8"/>
  <c r="B3759" i="8"/>
  <c r="A3759" i="8"/>
  <c r="B3758" i="8"/>
  <c r="A3758" i="8"/>
  <c r="B3757" i="8"/>
  <c r="A3757" i="8"/>
  <c r="B3756" i="8"/>
  <c r="A3756" i="8"/>
  <c r="B3755" i="8"/>
  <c r="A3755" i="8"/>
  <c r="B3754" i="8"/>
  <c r="A3754" i="8"/>
  <c r="B3753" i="8"/>
  <c r="A3753" i="8"/>
  <c r="B3752" i="8"/>
  <c r="A3752" i="8"/>
  <c r="B3751" i="8"/>
  <c r="A3751" i="8"/>
  <c r="B3750" i="8"/>
  <c r="A3750" i="8"/>
  <c r="B3749" i="8"/>
  <c r="A3749" i="8"/>
  <c r="B3748" i="8"/>
  <c r="A3748" i="8"/>
  <c r="B3747" i="8"/>
  <c r="A3747" i="8"/>
  <c r="B3746" i="8"/>
  <c r="A3746" i="8"/>
  <c r="B3745" i="8"/>
  <c r="A3745" i="8"/>
  <c r="B3744" i="8"/>
  <c r="A3744" i="8"/>
  <c r="B3743" i="8"/>
  <c r="A3743" i="8"/>
  <c r="B3742" i="8"/>
  <c r="A3742" i="8"/>
  <c r="B3741" i="8"/>
  <c r="A3741" i="8"/>
  <c r="B3740" i="8"/>
  <c r="A3740" i="8"/>
  <c r="B3739" i="8"/>
  <c r="A3739" i="8"/>
  <c r="B3738" i="8"/>
  <c r="A3738" i="8"/>
  <c r="B3737" i="8"/>
  <c r="A3737" i="8"/>
  <c r="B3736" i="8"/>
  <c r="A3736" i="8"/>
  <c r="B3735" i="8"/>
  <c r="A3735" i="8"/>
  <c r="B3734" i="8"/>
  <c r="A3734" i="8"/>
  <c r="B3733" i="8"/>
  <c r="A3733" i="8"/>
  <c r="B3732" i="8"/>
  <c r="A3732" i="8"/>
  <c r="B3731" i="8"/>
  <c r="A3731" i="8"/>
  <c r="B3730" i="8"/>
  <c r="A3730" i="8"/>
  <c r="B3729" i="8"/>
  <c r="A3729" i="8"/>
  <c r="B3728" i="8"/>
  <c r="A3728" i="8"/>
  <c r="B3727" i="8"/>
  <c r="A3727" i="8"/>
  <c r="B3726" i="8"/>
  <c r="A3726" i="8"/>
  <c r="B3725" i="8"/>
  <c r="A3725" i="8"/>
  <c r="B3724" i="8"/>
  <c r="A3724" i="8"/>
  <c r="B3723" i="8"/>
  <c r="A3723" i="8"/>
  <c r="B3722" i="8"/>
  <c r="A3722" i="8"/>
  <c r="B3721" i="8"/>
  <c r="A3721" i="8"/>
  <c r="B3720" i="8"/>
  <c r="A3720" i="8"/>
  <c r="B3719" i="8"/>
  <c r="A3719" i="8"/>
  <c r="B3718" i="8"/>
  <c r="A3718" i="8"/>
  <c r="B3717" i="8"/>
  <c r="A3717" i="8"/>
  <c r="B3716" i="8"/>
  <c r="A3716" i="8"/>
  <c r="B3715" i="8"/>
  <c r="A3715" i="8"/>
  <c r="B3714" i="8"/>
  <c r="A3714" i="8"/>
  <c r="B3713" i="8"/>
  <c r="A3713" i="8"/>
  <c r="B3712" i="8"/>
  <c r="A3712" i="8"/>
  <c r="B3711" i="8"/>
  <c r="A3711" i="8"/>
  <c r="B3710" i="8"/>
  <c r="A3710" i="8"/>
  <c r="B3709" i="8"/>
  <c r="A3709" i="8"/>
  <c r="B3708" i="8"/>
  <c r="A3708" i="8"/>
  <c r="B3707" i="8"/>
  <c r="A3707" i="8"/>
  <c r="B3706" i="8"/>
  <c r="A3706" i="8"/>
  <c r="B3705" i="8"/>
  <c r="A3705" i="8"/>
  <c r="B3704" i="8"/>
  <c r="A3704" i="8"/>
  <c r="B3703" i="8"/>
  <c r="A3703" i="8"/>
  <c r="B3702" i="8"/>
  <c r="A3702" i="8"/>
  <c r="B3701" i="8"/>
  <c r="A3701" i="8"/>
  <c r="B3700" i="8"/>
  <c r="A3700" i="8"/>
  <c r="B3699" i="8"/>
  <c r="A3699" i="8"/>
  <c r="B3698" i="8"/>
  <c r="A3698" i="8"/>
  <c r="B3697" i="8"/>
  <c r="A3697" i="8"/>
  <c r="B3696" i="8"/>
  <c r="A3696" i="8"/>
  <c r="B3695" i="8"/>
  <c r="A3695" i="8"/>
  <c r="B3694" i="8"/>
  <c r="A3694" i="8"/>
  <c r="B3693" i="8"/>
  <c r="A3693" i="8"/>
  <c r="B3692" i="8"/>
  <c r="A3692" i="8"/>
  <c r="B3691" i="8"/>
  <c r="A3691" i="8"/>
  <c r="B3690" i="8"/>
  <c r="A3690" i="8"/>
  <c r="B3689" i="8"/>
  <c r="A3689" i="8"/>
  <c r="B3688" i="8"/>
  <c r="A3688" i="8"/>
  <c r="B3687" i="8"/>
  <c r="A3687" i="8"/>
  <c r="B3686" i="8"/>
  <c r="A3686" i="8"/>
  <c r="B3685" i="8"/>
  <c r="A3685" i="8"/>
  <c r="B3684" i="8"/>
  <c r="A3684" i="8"/>
  <c r="B3683" i="8"/>
  <c r="A3683" i="8"/>
  <c r="B3682" i="8"/>
  <c r="A3682" i="8"/>
  <c r="B3681" i="8"/>
  <c r="A3681" i="8"/>
  <c r="B3680" i="8"/>
  <c r="A3680" i="8"/>
  <c r="B3679" i="8"/>
  <c r="A3679" i="8"/>
  <c r="B3678" i="8"/>
  <c r="A3678" i="8"/>
  <c r="B3677" i="8"/>
  <c r="A3677" i="8"/>
  <c r="B3676" i="8"/>
  <c r="A3676" i="8"/>
  <c r="B3675" i="8"/>
  <c r="A3675" i="8"/>
  <c r="B3674" i="8"/>
  <c r="A3674" i="8"/>
  <c r="B3673" i="8"/>
  <c r="A3673" i="8"/>
  <c r="B3672" i="8"/>
  <c r="A3672" i="8"/>
  <c r="B3671" i="8"/>
  <c r="A3671" i="8"/>
  <c r="B3670" i="8"/>
  <c r="A3670" i="8"/>
  <c r="B3669" i="8"/>
  <c r="A3669" i="8"/>
  <c r="B3668" i="8"/>
  <c r="A3668" i="8"/>
  <c r="B3667" i="8"/>
  <c r="A3667" i="8"/>
  <c r="B3666" i="8"/>
  <c r="A3666" i="8"/>
  <c r="B3665" i="8"/>
  <c r="A3665" i="8"/>
  <c r="B3664" i="8"/>
  <c r="A3664" i="8"/>
  <c r="B3663" i="8"/>
  <c r="A3663" i="8"/>
  <c r="B3662" i="8"/>
  <c r="A3662" i="8"/>
  <c r="B3661" i="8"/>
  <c r="A3661" i="8"/>
  <c r="B3660" i="8"/>
  <c r="A3660" i="8"/>
  <c r="B3659" i="8"/>
  <c r="A3659" i="8"/>
  <c r="B3658" i="8"/>
  <c r="A3658" i="8"/>
  <c r="B3657" i="8"/>
  <c r="A3657" i="8"/>
  <c r="B3656" i="8"/>
  <c r="A3656" i="8"/>
  <c r="B3655" i="8"/>
  <c r="A3655" i="8"/>
  <c r="B3654" i="8"/>
  <c r="A3654" i="8"/>
  <c r="B3653" i="8"/>
  <c r="A3653" i="8"/>
  <c r="B3652" i="8"/>
  <c r="A3652" i="8"/>
  <c r="B3651" i="8"/>
  <c r="A3651" i="8"/>
  <c r="B3650" i="8"/>
  <c r="A3650" i="8"/>
  <c r="B3649" i="8"/>
  <c r="A3649" i="8"/>
  <c r="B3648" i="8"/>
  <c r="A3648" i="8"/>
  <c r="B3647" i="8"/>
  <c r="A3647" i="8"/>
  <c r="B3646" i="8"/>
  <c r="A3646" i="8"/>
  <c r="B3645" i="8"/>
  <c r="A3645" i="8"/>
  <c r="B3644" i="8"/>
  <c r="A3644" i="8"/>
  <c r="B3643" i="8"/>
  <c r="A3643" i="8"/>
  <c r="B3642" i="8"/>
  <c r="A3642" i="8"/>
  <c r="B3641" i="8"/>
  <c r="A3641" i="8"/>
  <c r="B3640" i="8"/>
  <c r="A3640" i="8"/>
  <c r="B3639" i="8"/>
  <c r="A3639" i="8"/>
  <c r="B3638" i="8"/>
  <c r="A3638" i="8"/>
  <c r="B3637" i="8"/>
  <c r="A3637" i="8"/>
  <c r="B3636" i="8"/>
  <c r="A3636" i="8"/>
  <c r="B3635" i="8"/>
  <c r="A3635" i="8"/>
  <c r="B3634" i="8"/>
  <c r="A3634" i="8"/>
  <c r="B3633" i="8"/>
  <c r="A3633" i="8"/>
  <c r="B3632" i="8"/>
  <c r="A3632" i="8"/>
  <c r="B3631" i="8"/>
  <c r="A3631" i="8"/>
  <c r="B3630" i="8"/>
  <c r="A3630" i="8"/>
  <c r="B3629" i="8"/>
  <c r="A3629" i="8"/>
  <c r="B3628" i="8"/>
  <c r="A3628" i="8"/>
  <c r="B3627" i="8"/>
  <c r="A3627" i="8"/>
  <c r="B3626" i="8"/>
  <c r="A3626" i="8"/>
  <c r="B3625" i="8"/>
  <c r="A3625" i="8"/>
  <c r="B3624" i="8"/>
  <c r="A3624" i="8"/>
  <c r="B3623" i="8"/>
  <c r="A3623" i="8"/>
  <c r="B3622" i="8"/>
  <c r="A3622" i="8"/>
  <c r="B3621" i="8"/>
  <c r="A3621" i="8"/>
  <c r="B3620" i="8"/>
  <c r="A3620" i="8"/>
  <c r="B3619" i="8"/>
  <c r="A3619" i="8"/>
  <c r="B3618" i="8"/>
  <c r="A3618" i="8"/>
  <c r="B3617" i="8"/>
  <c r="A3617" i="8"/>
  <c r="B3616" i="8"/>
  <c r="A3616" i="8"/>
  <c r="B3615" i="8"/>
  <c r="A3615" i="8"/>
  <c r="B3614" i="8"/>
  <c r="A3614" i="8"/>
  <c r="B3613" i="8"/>
  <c r="A3613" i="8"/>
  <c r="B3612" i="8"/>
  <c r="A3612" i="8"/>
  <c r="B3611" i="8"/>
  <c r="A3611" i="8"/>
  <c r="B3610" i="8"/>
  <c r="A3610" i="8"/>
  <c r="B3609" i="8"/>
  <c r="A3609" i="8"/>
  <c r="B3608" i="8"/>
  <c r="A3608" i="8"/>
  <c r="B3607" i="8"/>
  <c r="A3607" i="8"/>
  <c r="B3606" i="8"/>
  <c r="A3606" i="8"/>
  <c r="B3605" i="8"/>
  <c r="A3605" i="8"/>
  <c r="B3604" i="8"/>
  <c r="A3604" i="8"/>
  <c r="B3603" i="8"/>
  <c r="A3603" i="8"/>
  <c r="B3602" i="8"/>
  <c r="A3602" i="8"/>
  <c r="B3601" i="8"/>
  <c r="A3601" i="8"/>
  <c r="B3600" i="8"/>
  <c r="A3600" i="8"/>
  <c r="B3599" i="8"/>
  <c r="A3599" i="8"/>
  <c r="B3598" i="8"/>
  <c r="A3598" i="8"/>
  <c r="B3597" i="8"/>
  <c r="A3597" i="8"/>
  <c r="B3596" i="8"/>
  <c r="A3596" i="8"/>
  <c r="B3595" i="8"/>
  <c r="A3595" i="8"/>
  <c r="B3594" i="8"/>
  <c r="A3594" i="8"/>
  <c r="B3593" i="8"/>
  <c r="A3593" i="8"/>
  <c r="B3592" i="8"/>
  <c r="A3592" i="8"/>
  <c r="B3591" i="8"/>
  <c r="A3591" i="8"/>
  <c r="B3590" i="8"/>
  <c r="A3590" i="8"/>
  <c r="B3589" i="8"/>
  <c r="A3589" i="8"/>
  <c r="B3588" i="8"/>
  <c r="A3588" i="8"/>
  <c r="B3587" i="8"/>
  <c r="A3587" i="8"/>
  <c r="B3586" i="8"/>
  <c r="A3586" i="8"/>
  <c r="B3585" i="8"/>
  <c r="A3585" i="8"/>
  <c r="B3584" i="8"/>
  <c r="A3584" i="8"/>
  <c r="B3583" i="8"/>
  <c r="A3583" i="8"/>
  <c r="B3582" i="8"/>
  <c r="A3582" i="8"/>
  <c r="B3581" i="8"/>
  <c r="A3581" i="8"/>
  <c r="B3580" i="8"/>
  <c r="A3580" i="8"/>
  <c r="B3579" i="8"/>
  <c r="A3579" i="8"/>
  <c r="B3578" i="8"/>
  <c r="A3578" i="8"/>
  <c r="B3577" i="8"/>
  <c r="A3577" i="8"/>
  <c r="B3576" i="8"/>
  <c r="A3576" i="8"/>
  <c r="B3575" i="8"/>
  <c r="A3575" i="8"/>
  <c r="B3574" i="8"/>
  <c r="A3574" i="8"/>
  <c r="B3573" i="8"/>
  <c r="A3573" i="8"/>
  <c r="B3572" i="8"/>
  <c r="A3572" i="8"/>
  <c r="B3571" i="8"/>
  <c r="A3571" i="8"/>
  <c r="B3570" i="8"/>
  <c r="A3570" i="8"/>
  <c r="B3569" i="8"/>
  <c r="A3569" i="8"/>
  <c r="B3568" i="8"/>
  <c r="A3568" i="8"/>
  <c r="B3567" i="8"/>
  <c r="A3567" i="8"/>
  <c r="B3566" i="8"/>
  <c r="A3566" i="8"/>
  <c r="B3565" i="8"/>
  <c r="A3565" i="8"/>
  <c r="B3564" i="8"/>
  <c r="A3564" i="8"/>
  <c r="B3563" i="8"/>
  <c r="A3563" i="8"/>
  <c r="B3562" i="8"/>
  <c r="A3562" i="8"/>
  <c r="B3561" i="8"/>
  <c r="A3561" i="8"/>
  <c r="B3560" i="8"/>
  <c r="A3560" i="8"/>
  <c r="B3559" i="8"/>
  <c r="A3559" i="8"/>
  <c r="B3558" i="8"/>
  <c r="A3558" i="8"/>
  <c r="B3557" i="8"/>
  <c r="A3557" i="8"/>
  <c r="B3556" i="8"/>
  <c r="A3556" i="8"/>
  <c r="B3555" i="8"/>
  <c r="A3555" i="8"/>
  <c r="B3554" i="8"/>
  <c r="A3554" i="8"/>
  <c r="B3553" i="8"/>
  <c r="A3553" i="8"/>
  <c r="B3552" i="8"/>
  <c r="A3552" i="8"/>
  <c r="B3551" i="8"/>
  <c r="A3551" i="8"/>
  <c r="B3550" i="8"/>
  <c r="A3550" i="8"/>
  <c r="B3549" i="8"/>
  <c r="A3549" i="8"/>
  <c r="B3548" i="8"/>
  <c r="A3548" i="8"/>
  <c r="B3547" i="8"/>
  <c r="A3547" i="8"/>
  <c r="B3546" i="8"/>
  <c r="A3546" i="8"/>
  <c r="B3545" i="8"/>
  <c r="A3545" i="8"/>
  <c r="B3544" i="8"/>
  <c r="A3544" i="8"/>
  <c r="B3543" i="8"/>
  <c r="A3543" i="8"/>
  <c r="B3542" i="8"/>
  <c r="A3542" i="8"/>
  <c r="B3541" i="8"/>
  <c r="A3541" i="8"/>
  <c r="B3540" i="8"/>
  <c r="A3540" i="8"/>
  <c r="B3539" i="8"/>
  <c r="A3539" i="8"/>
  <c r="B3538" i="8"/>
  <c r="A3538" i="8"/>
  <c r="B3537" i="8"/>
  <c r="A3537" i="8"/>
  <c r="B3536" i="8"/>
  <c r="A3536" i="8"/>
  <c r="B3535" i="8"/>
  <c r="A3535" i="8"/>
  <c r="B3534" i="8"/>
  <c r="A3534" i="8"/>
  <c r="B3533" i="8"/>
  <c r="A3533" i="8"/>
  <c r="B3532" i="8"/>
  <c r="A3532" i="8"/>
  <c r="B3531" i="8"/>
  <c r="A3531" i="8"/>
  <c r="B3530" i="8"/>
  <c r="A3530" i="8"/>
  <c r="B3529" i="8"/>
  <c r="A3529" i="8"/>
  <c r="B3528" i="8"/>
  <c r="A3528" i="8"/>
  <c r="B3527" i="8"/>
  <c r="A3527" i="8"/>
  <c r="B3526" i="8"/>
  <c r="A3526" i="8"/>
  <c r="B3525" i="8"/>
  <c r="A3525" i="8"/>
  <c r="B3524" i="8"/>
  <c r="A3524" i="8"/>
  <c r="B3523" i="8"/>
  <c r="A3523" i="8"/>
  <c r="B3522" i="8"/>
  <c r="A3522" i="8"/>
  <c r="B3521" i="8"/>
  <c r="A3521" i="8"/>
  <c r="B3520" i="8"/>
  <c r="A3520" i="8"/>
  <c r="B3519" i="8"/>
  <c r="A3519" i="8"/>
  <c r="B3518" i="8"/>
  <c r="A3518" i="8"/>
  <c r="B3517" i="8"/>
  <c r="A3517" i="8"/>
  <c r="B3516" i="8"/>
  <c r="A3516" i="8"/>
  <c r="B3515" i="8"/>
  <c r="A3515" i="8"/>
  <c r="B3514" i="8"/>
  <c r="A3514" i="8"/>
  <c r="B3513" i="8"/>
  <c r="A3513" i="8"/>
  <c r="B3512" i="8"/>
  <c r="A3512" i="8"/>
  <c r="B3511" i="8"/>
  <c r="A3511" i="8"/>
  <c r="B3510" i="8"/>
  <c r="A3510" i="8"/>
  <c r="B3509" i="8"/>
  <c r="A3509" i="8"/>
  <c r="B3508" i="8"/>
  <c r="A3508" i="8"/>
  <c r="B3507" i="8"/>
  <c r="A3507" i="8"/>
  <c r="B3506" i="8"/>
  <c r="A3506" i="8"/>
  <c r="B3505" i="8"/>
  <c r="A3505" i="8"/>
  <c r="B3504" i="8"/>
  <c r="A3504" i="8"/>
  <c r="B3503" i="8"/>
  <c r="A3503" i="8"/>
  <c r="B3502" i="8"/>
  <c r="A3502" i="8"/>
  <c r="B3501" i="8"/>
  <c r="A3501" i="8"/>
  <c r="B3500" i="8"/>
  <c r="A3500" i="8"/>
  <c r="B3499" i="8"/>
  <c r="A3499" i="8"/>
  <c r="B3498" i="8"/>
  <c r="A3498" i="8"/>
  <c r="B3497" i="8"/>
  <c r="A3497" i="8"/>
  <c r="B3496" i="8"/>
  <c r="A3496" i="8"/>
  <c r="B3495" i="8"/>
  <c r="A3495" i="8"/>
  <c r="B3494" i="8"/>
  <c r="A3494" i="8"/>
  <c r="B3493" i="8"/>
  <c r="A3493" i="8"/>
  <c r="B3492" i="8"/>
  <c r="A3492" i="8"/>
  <c r="B3491" i="8"/>
  <c r="A3491" i="8"/>
  <c r="B3490" i="8"/>
  <c r="A3490" i="8"/>
  <c r="B3489" i="8"/>
  <c r="A3489" i="8"/>
  <c r="B3488" i="8"/>
  <c r="A3488" i="8"/>
  <c r="B3487" i="8"/>
  <c r="A3487" i="8"/>
  <c r="B3486" i="8"/>
  <c r="A3486" i="8"/>
  <c r="B3485" i="8"/>
  <c r="A3485" i="8"/>
  <c r="B3484" i="8"/>
  <c r="A3484" i="8"/>
  <c r="B3483" i="8"/>
  <c r="A3483" i="8"/>
  <c r="B3482" i="8"/>
  <c r="A3482" i="8"/>
  <c r="B3481" i="8"/>
  <c r="A3481" i="8"/>
  <c r="B3480" i="8"/>
  <c r="A3480" i="8"/>
  <c r="B3479" i="8"/>
  <c r="A3479" i="8"/>
  <c r="B3478" i="8"/>
  <c r="A3478" i="8"/>
  <c r="B3477" i="8"/>
  <c r="A3477" i="8"/>
  <c r="B3476" i="8"/>
  <c r="A3476" i="8"/>
  <c r="B3475" i="8"/>
  <c r="A3475" i="8"/>
  <c r="B3474" i="8"/>
  <c r="A3474" i="8"/>
  <c r="B3473" i="8"/>
  <c r="A3473" i="8"/>
  <c r="B3472" i="8"/>
  <c r="A3472" i="8"/>
  <c r="B3471" i="8"/>
  <c r="A3471" i="8"/>
  <c r="B3470" i="8"/>
  <c r="A3470" i="8"/>
  <c r="B3469" i="8"/>
  <c r="A3469" i="8"/>
  <c r="B3468" i="8"/>
  <c r="A3468" i="8"/>
  <c r="B3467" i="8"/>
  <c r="A3467" i="8"/>
  <c r="B3466" i="8"/>
  <c r="A3466" i="8"/>
  <c r="B3465" i="8"/>
  <c r="A3465" i="8"/>
  <c r="B3464" i="8"/>
  <c r="A3464" i="8"/>
  <c r="B3463" i="8"/>
  <c r="A3463" i="8"/>
  <c r="B3462" i="8"/>
  <c r="A3462" i="8"/>
  <c r="B3461" i="8"/>
  <c r="A3461" i="8"/>
  <c r="B3460" i="8"/>
  <c r="A3460" i="8"/>
  <c r="B3459" i="8"/>
  <c r="A3459" i="8"/>
  <c r="B3458" i="8"/>
  <c r="A3458" i="8"/>
  <c r="B3457" i="8"/>
  <c r="A3457" i="8"/>
  <c r="B3456" i="8"/>
  <c r="A3456" i="8"/>
  <c r="B3455" i="8"/>
  <c r="A3455" i="8"/>
  <c r="B3454" i="8"/>
  <c r="A3454" i="8"/>
  <c r="B3453" i="8"/>
  <c r="A3453" i="8"/>
  <c r="B3452" i="8"/>
  <c r="A3452" i="8"/>
  <c r="B3451" i="8"/>
  <c r="A3451" i="8"/>
  <c r="B3450" i="8"/>
  <c r="A3450" i="8"/>
  <c r="B3449" i="8"/>
  <c r="A3449" i="8"/>
  <c r="B3448" i="8"/>
  <c r="A3448" i="8"/>
  <c r="B3447" i="8"/>
  <c r="A3447" i="8"/>
  <c r="B3446" i="8"/>
  <c r="A3446" i="8"/>
  <c r="B3445" i="8"/>
  <c r="A3445" i="8"/>
  <c r="B3444" i="8"/>
  <c r="A3444" i="8"/>
  <c r="B3443" i="8"/>
  <c r="A3443" i="8"/>
  <c r="B3442" i="8"/>
  <c r="A3442" i="8"/>
  <c r="B3441" i="8"/>
  <c r="A3441" i="8"/>
  <c r="B3440" i="8"/>
  <c r="A3440" i="8"/>
  <c r="B3439" i="8"/>
  <c r="A3439" i="8"/>
  <c r="B3438" i="8"/>
  <c r="A3438" i="8"/>
  <c r="B3437" i="8"/>
  <c r="A3437" i="8"/>
  <c r="B3436" i="8"/>
  <c r="A3436" i="8"/>
  <c r="B3435" i="8"/>
  <c r="A3435" i="8"/>
  <c r="B3434" i="8"/>
  <c r="A3434" i="8"/>
  <c r="B3433" i="8"/>
  <c r="A3433" i="8"/>
  <c r="B3432" i="8"/>
  <c r="A3432" i="8"/>
  <c r="B3431" i="8"/>
  <c r="A3431" i="8"/>
  <c r="B3430" i="8"/>
  <c r="A3430" i="8"/>
  <c r="B3429" i="8"/>
  <c r="A3429" i="8"/>
  <c r="B3428" i="8"/>
  <c r="A3428" i="8"/>
  <c r="B3427" i="8"/>
  <c r="A3427" i="8"/>
  <c r="B3426" i="8"/>
  <c r="A3426" i="8"/>
  <c r="B3425" i="8"/>
  <c r="A3425" i="8"/>
  <c r="B3424" i="8"/>
  <c r="A3424" i="8"/>
  <c r="B3423" i="8"/>
  <c r="A3423" i="8"/>
  <c r="B3422" i="8"/>
  <c r="A3422" i="8"/>
  <c r="B3421" i="8"/>
  <c r="A3421" i="8"/>
  <c r="B3420" i="8"/>
  <c r="A3420" i="8"/>
  <c r="B3419" i="8"/>
  <c r="A3419" i="8"/>
  <c r="B3418" i="8"/>
  <c r="A3418" i="8"/>
  <c r="B3417" i="8"/>
  <c r="A3417" i="8"/>
  <c r="B3416" i="8"/>
  <c r="A3416" i="8"/>
  <c r="B3415" i="8"/>
  <c r="A3415" i="8"/>
  <c r="B3414" i="8"/>
  <c r="A3414" i="8"/>
  <c r="B3413" i="8"/>
  <c r="A3413" i="8"/>
  <c r="B3412" i="8"/>
  <c r="A3412" i="8"/>
  <c r="B3411" i="8"/>
  <c r="A3411" i="8"/>
  <c r="B3410" i="8"/>
  <c r="A3410" i="8"/>
  <c r="B3409" i="8"/>
  <c r="A3409" i="8"/>
  <c r="B3408" i="8"/>
  <c r="A3408" i="8"/>
  <c r="B3407" i="8"/>
  <c r="A3407" i="8"/>
  <c r="B3406" i="8"/>
  <c r="A3406" i="8"/>
  <c r="B3405" i="8"/>
  <c r="A3405" i="8"/>
  <c r="B3404" i="8"/>
  <c r="A3404" i="8"/>
  <c r="B3403" i="8"/>
  <c r="A3403" i="8"/>
  <c r="B3402" i="8"/>
  <c r="A3402" i="8"/>
  <c r="B3401" i="8"/>
  <c r="A3401" i="8"/>
  <c r="B3400" i="8"/>
  <c r="A3400" i="8"/>
  <c r="B3399" i="8"/>
  <c r="A3399" i="8"/>
  <c r="B3398" i="8"/>
  <c r="A3398" i="8"/>
  <c r="B3397" i="8"/>
  <c r="A3397" i="8"/>
  <c r="B3396" i="8"/>
  <c r="A3396" i="8"/>
  <c r="B3395" i="8"/>
  <c r="A3395" i="8"/>
  <c r="B3394" i="8"/>
  <c r="A3394" i="8"/>
  <c r="B3393" i="8"/>
  <c r="A3393" i="8"/>
  <c r="B3392" i="8"/>
  <c r="A3392" i="8"/>
  <c r="B3391" i="8"/>
  <c r="A3391" i="8"/>
  <c r="B3390" i="8"/>
  <c r="A3390" i="8"/>
  <c r="B3389" i="8"/>
  <c r="A3389" i="8"/>
  <c r="B3388" i="8"/>
  <c r="A3388" i="8"/>
  <c r="B3387" i="8"/>
  <c r="A3387" i="8"/>
  <c r="B3386" i="8"/>
  <c r="A3386" i="8"/>
  <c r="B3385" i="8"/>
  <c r="A3385" i="8"/>
  <c r="B3384" i="8"/>
  <c r="A3384" i="8"/>
  <c r="B3383" i="8"/>
  <c r="A3383" i="8"/>
  <c r="B3382" i="8"/>
  <c r="A3382" i="8"/>
  <c r="B3381" i="8"/>
  <c r="A3381" i="8"/>
  <c r="B3380" i="8"/>
  <c r="A3380" i="8"/>
  <c r="B3379" i="8"/>
  <c r="A3379" i="8"/>
  <c r="B3378" i="8"/>
  <c r="A3378" i="8"/>
  <c r="B3377" i="8"/>
  <c r="A3377" i="8"/>
  <c r="B3376" i="8"/>
  <c r="A3376" i="8"/>
  <c r="B3375" i="8"/>
  <c r="A3375" i="8"/>
  <c r="B3374" i="8"/>
  <c r="A3374" i="8"/>
  <c r="B3373" i="8"/>
  <c r="A3373" i="8"/>
  <c r="B3372" i="8"/>
  <c r="A3372" i="8"/>
  <c r="B3371" i="8"/>
  <c r="A3371" i="8"/>
  <c r="B3370" i="8"/>
  <c r="A3370" i="8"/>
  <c r="B3369" i="8"/>
  <c r="A3369" i="8"/>
  <c r="B3368" i="8"/>
  <c r="A3368" i="8"/>
  <c r="B3367" i="8"/>
  <c r="A3367" i="8"/>
  <c r="B3366" i="8"/>
  <c r="A3366" i="8"/>
  <c r="B3365" i="8"/>
  <c r="A3365" i="8"/>
  <c r="B3364" i="8"/>
  <c r="A3364" i="8"/>
  <c r="B3363" i="8"/>
  <c r="A3363" i="8"/>
  <c r="B3362" i="8"/>
  <c r="A3362" i="8"/>
  <c r="B3361" i="8"/>
  <c r="A3361" i="8"/>
  <c r="B3360" i="8"/>
  <c r="A3360" i="8"/>
  <c r="B3359" i="8"/>
  <c r="A3359" i="8"/>
  <c r="B3358" i="8"/>
  <c r="A3358" i="8"/>
  <c r="B3357" i="8"/>
  <c r="A3357" i="8"/>
  <c r="B3356" i="8"/>
  <c r="A3356" i="8"/>
  <c r="B3355" i="8"/>
  <c r="A3355" i="8"/>
  <c r="B3354" i="8"/>
  <c r="A3354" i="8"/>
  <c r="B3353" i="8"/>
  <c r="A3353" i="8"/>
  <c r="B3352" i="8"/>
  <c r="A3352" i="8"/>
  <c r="B3351" i="8"/>
  <c r="A3351" i="8"/>
  <c r="B3350" i="8"/>
  <c r="A3350" i="8"/>
  <c r="B3349" i="8"/>
  <c r="A3349" i="8"/>
  <c r="B3348" i="8"/>
  <c r="A3348" i="8"/>
  <c r="B3347" i="8"/>
  <c r="A3347" i="8"/>
  <c r="B3346" i="8"/>
  <c r="A3346" i="8"/>
  <c r="B3345" i="8"/>
  <c r="A3345" i="8"/>
  <c r="B3344" i="8"/>
  <c r="A3344" i="8"/>
  <c r="B3343" i="8"/>
  <c r="A3343" i="8"/>
  <c r="B3342" i="8"/>
  <c r="A3342" i="8"/>
  <c r="B3341" i="8"/>
  <c r="A3341" i="8"/>
  <c r="B3340" i="8"/>
  <c r="A3340" i="8"/>
  <c r="B3339" i="8"/>
  <c r="A3339" i="8"/>
  <c r="B3338" i="8"/>
  <c r="A3338" i="8"/>
  <c r="B3337" i="8"/>
  <c r="A3337" i="8"/>
  <c r="B3336" i="8"/>
  <c r="A3336" i="8"/>
  <c r="B3335" i="8"/>
  <c r="A3335" i="8"/>
  <c r="B3334" i="8"/>
  <c r="A3334" i="8"/>
  <c r="B3333" i="8"/>
  <c r="A3333" i="8"/>
  <c r="B3332" i="8"/>
  <c r="A3332" i="8"/>
  <c r="B3331" i="8"/>
  <c r="A3331" i="8"/>
  <c r="B3330" i="8"/>
  <c r="A3330" i="8"/>
  <c r="B3329" i="8"/>
  <c r="A3329" i="8"/>
  <c r="B3328" i="8"/>
  <c r="A3328" i="8"/>
  <c r="B3327" i="8"/>
  <c r="A3327" i="8"/>
  <c r="B3326" i="8"/>
  <c r="A3326" i="8"/>
  <c r="B3325" i="8"/>
  <c r="A3325" i="8"/>
  <c r="B3324" i="8"/>
  <c r="A3324" i="8"/>
  <c r="B3323" i="8"/>
  <c r="A3323" i="8"/>
  <c r="B3322" i="8"/>
  <c r="A3322" i="8"/>
  <c r="B3321" i="8"/>
  <c r="A3321" i="8"/>
  <c r="B3320" i="8"/>
  <c r="A3320" i="8"/>
  <c r="B3319" i="8"/>
  <c r="A3319" i="8"/>
  <c r="B3318" i="8"/>
  <c r="A3318" i="8"/>
  <c r="B3317" i="8"/>
  <c r="A3317" i="8"/>
  <c r="B3316" i="8"/>
  <c r="A3316" i="8"/>
  <c r="B3315" i="8"/>
  <c r="A3315" i="8"/>
  <c r="B3314" i="8"/>
  <c r="A3314" i="8"/>
  <c r="B3313" i="8"/>
  <c r="A3313" i="8"/>
  <c r="B3312" i="8"/>
  <c r="A3312" i="8"/>
  <c r="B3311" i="8"/>
  <c r="A3311" i="8"/>
  <c r="B3310" i="8"/>
  <c r="A3310" i="8"/>
  <c r="B3309" i="8"/>
  <c r="A3309" i="8"/>
  <c r="B3308" i="8"/>
  <c r="A3308" i="8"/>
  <c r="B3307" i="8"/>
  <c r="A3307" i="8"/>
  <c r="B3306" i="8"/>
  <c r="A3306" i="8"/>
  <c r="B3305" i="8"/>
  <c r="A3305" i="8"/>
  <c r="B3304" i="8"/>
  <c r="A3304" i="8"/>
  <c r="B3303" i="8"/>
  <c r="A3303" i="8"/>
  <c r="B3302" i="8"/>
  <c r="A3302" i="8"/>
  <c r="B3301" i="8"/>
  <c r="A3301" i="8"/>
  <c r="B3300" i="8"/>
  <c r="A3300" i="8"/>
  <c r="B3299" i="8"/>
  <c r="A3299" i="8"/>
  <c r="B3298" i="8"/>
  <c r="A3298" i="8"/>
  <c r="B3297" i="8"/>
  <c r="A3297" i="8"/>
  <c r="B3296" i="8"/>
  <c r="A3296" i="8"/>
  <c r="B3295" i="8"/>
  <c r="A3295" i="8"/>
  <c r="B3294" i="8"/>
  <c r="A3294" i="8"/>
  <c r="B3293" i="8"/>
  <c r="A3293" i="8"/>
  <c r="B3292" i="8"/>
  <c r="A3292" i="8"/>
  <c r="B3291" i="8"/>
  <c r="A3291" i="8"/>
  <c r="B3290" i="8"/>
  <c r="A3290" i="8"/>
  <c r="B3289" i="8"/>
  <c r="A3289" i="8"/>
  <c r="B3288" i="8"/>
  <c r="A3288" i="8"/>
  <c r="B3287" i="8"/>
  <c r="A3287" i="8"/>
  <c r="B3286" i="8"/>
  <c r="A3286" i="8"/>
  <c r="B3285" i="8"/>
  <c r="A3285" i="8"/>
  <c r="B3284" i="8"/>
  <c r="A3284" i="8"/>
  <c r="B3283" i="8"/>
  <c r="A3283" i="8"/>
  <c r="B3282" i="8"/>
  <c r="A3282" i="8"/>
  <c r="B3281" i="8"/>
  <c r="A3281" i="8"/>
  <c r="B3280" i="8"/>
  <c r="A3280" i="8"/>
  <c r="B3279" i="8"/>
  <c r="A3279" i="8"/>
  <c r="B3278" i="8"/>
  <c r="A3278" i="8"/>
  <c r="B3277" i="8"/>
  <c r="A3277" i="8"/>
  <c r="B3276" i="8"/>
  <c r="A3276" i="8"/>
  <c r="B3275" i="8"/>
  <c r="A3275" i="8"/>
  <c r="B3274" i="8"/>
  <c r="A3274" i="8"/>
  <c r="B3273" i="8"/>
  <c r="A3273" i="8"/>
  <c r="B3272" i="8"/>
  <c r="A3272" i="8"/>
  <c r="B3271" i="8"/>
  <c r="A3271" i="8"/>
  <c r="B3270" i="8"/>
  <c r="A3270" i="8"/>
  <c r="B3269" i="8"/>
  <c r="A3269" i="8"/>
  <c r="B3268" i="8"/>
  <c r="A3268" i="8"/>
  <c r="B3267" i="8"/>
  <c r="A3267" i="8"/>
  <c r="B3266" i="8"/>
  <c r="A3266" i="8"/>
  <c r="B3265" i="8"/>
  <c r="A3265" i="8"/>
  <c r="B3264" i="8"/>
  <c r="A3264" i="8"/>
  <c r="B3263" i="8"/>
  <c r="A3263" i="8"/>
  <c r="B3262" i="8"/>
  <c r="A3262" i="8"/>
  <c r="B3261" i="8"/>
  <c r="A3261" i="8"/>
  <c r="B3260" i="8"/>
  <c r="A3260" i="8"/>
  <c r="B3259" i="8"/>
  <c r="A3259" i="8"/>
  <c r="B3258" i="8"/>
  <c r="A3258" i="8"/>
  <c r="B3257" i="8"/>
  <c r="A3257" i="8"/>
  <c r="B3256" i="8"/>
  <c r="A3256" i="8"/>
  <c r="B3255" i="8"/>
  <c r="A3255" i="8"/>
  <c r="B3254" i="8"/>
  <c r="A3254" i="8"/>
  <c r="B3253" i="8"/>
  <c r="A3253" i="8"/>
  <c r="B3252" i="8"/>
  <c r="A3252" i="8"/>
  <c r="B3251" i="8"/>
  <c r="A3251" i="8"/>
  <c r="B3250" i="8"/>
  <c r="A3250" i="8"/>
  <c r="B3249" i="8"/>
  <c r="A3249" i="8"/>
  <c r="B3248" i="8"/>
  <c r="A3248" i="8"/>
  <c r="B3247" i="8"/>
  <c r="A3247" i="8"/>
  <c r="B3246" i="8"/>
  <c r="A3246" i="8"/>
  <c r="B3245" i="8"/>
  <c r="A3245" i="8"/>
  <c r="B3244" i="8"/>
  <c r="A3244" i="8"/>
  <c r="B3243" i="8"/>
  <c r="A3243" i="8"/>
  <c r="B3242" i="8"/>
  <c r="A3242" i="8"/>
  <c r="B3241" i="8"/>
  <c r="A3241" i="8"/>
  <c r="B3240" i="8"/>
  <c r="A3240" i="8"/>
  <c r="B3239" i="8"/>
  <c r="A3239" i="8"/>
  <c r="B3238" i="8"/>
  <c r="A3238" i="8"/>
  <c r="B3237" i="8"/>
  <c r="A3237" i="8"/>
  <c r="B3236" i="8"/>
  <c r="A3236" i="8"/>
  <c r="B3235" i="8"/>
  <c r="A3235" i="8"/>
  <c r="B3234" i="8"/>
  <c r="A3234" i="8"/>
  <c r="B3233" i="8"/>
  <c r="A3233" i="8"/>
  <c r="B3232" i="8"/>
  <c r="A3232" i="8"/>
  <c r="B3231" i="8"/>
  <c r="A3231" i="8"/>
  <c r="B3230" i="8"/>
  <c r="A3230" i="8"/>
  <c r="B3229" i="8"/>
  <c r="A3229" i="8"/>
  <c r="B3228" i="8"/>
  <c r="A3228" i="8"/>
  <c r="B3227" i="8"/>
  <c r="A3227" i="8"/>
  <c r="B3226" i="8"/>
  <c r="A3226" i="8"/>
  <c r="B3225" i="8"/>
  <c r="A3225" i="8"/>
  <c r="B3224" i="8"/>
  <c r="A3224" i="8"/>
  <c r="B3223" i="8"/>
  <c r="A3223" i="8"/>
  <c r="B3222" i="8"/>
  <c r="A3222" i="8"/>
  <c r="B3221" i="8"/>
  <c r="A3221" i="8"/>
  <c r="B3220" i="8"/>
  <c r="A3220" i="8"/>
  <c r="B3219" i="8"/>
  <c r="A3219" i="8"/>
  <c r="B3218" i="8"/>
  <c r="A3218" i="8"/>
  <c r="B3217" i="8"/>
  <c r="A3217" i="8"/>
  <c r="B3216" i="8"/>
  <c r="A3216" i="8"/>
  <c r="B3215" i="8"/>
  <c r="A3215" i="8"/>
  <c r="B3214" i="8"/>
  <c r="A3214" i="8"/>
  <c r="B3213" i="8"/>
  <c r="A3213" i="8"/>
  <c r="B3212" i="8"/>
  <c r="A3212" i="8"/>
  <c r="B3211" i="8"/>
  <c r="A3211" i="8"/>
  <c r="B3210" i="8"/>
  <c r="A3210" i="8"/>
  <c r="B3209" i="8"/>
  <c r="A3209" i="8"/>
  <c r="B3208" i="8"/>
  <c r="A3208" i="8"/>
  <c r="B3207" i="8"/>
  <c r="A3207" i="8"/>
  <c r="B3206" i="8"/>
  <c r="A3206" i="8"/>
  <c r="B3205" i="8"/>
  <c r="A3205" i="8"/>
  <c r="B3204" i="8"/>
  <c r="A3204" i="8"/>
  <c r="B3203" i="8"/>
  <c r="A3203" i="8"/>
  <c r="B3202" i="8"/>
  <c r="A3202" i="8"/>
  <c r="B3201" i="8"/>
  <c r="A3201" i="8"/>
  <c r="B3200" i="8"/>
  <c r="A3200" i="8"/>
  <c r="B3199" i="8"/>
  <c r="A3199" i="8"/>
  <c r="B3198" i="8"/>
  <c r="A3198" i="8"/>
  <c r="B3197" i="8"/>
  <c r="A3197" i="8"/>
  <c r="B3196" i="8"/>
  <c r="A3196" i="8"/>
  <c r="B3195" i="8"/>
  <c r="A3195" i="8"/>
  <c r="B3194" i="8"/>
  <c r="A3194" i="8"/>
  <c r="B3193" i="8"/>
  <c r="A3193" i="8"/>
  <c r="B3192" i="8"/>
  <c r="A3192" i="8"/>
  <c r="B3191" i="8"/>
  <c r="A3191" i="8"/>
  <c r="B3190" i="8"/>
  <c r="A3190" i="8"/>
  <c r="B3189" i="8"/>
  <c r="A3189" i="8"/>
  <c r="B3188" i="8"/>
  <c r="A3188" i="8"/>
  <c r="B3187" i="8"/>
  <c r="A3187" i="8"/>
  <c r="B3186" i="8"/>
  <c r="A3186" i="8"/>
  <c r="B3185" i="8"/>
  <c r="A3185" i="8"/>
  <c r="B3184" i="8"/>
  <c r="A3184" i="8"/>
  <c r="B3183" i="8"/>
  <c r="A3183" i="8"/>
  <c r="B3182" i="8"/>
  <c r="A3182" i="8"/>
  <c r="B3181" i="8"/>
  <c r="A3181" i="8"/>
  <c r="B3180" i="8"/>
  <c r="A3180" i="8"/>
  <c r="B3179" i="8"/>
  <c r="A3179" i="8"/>
  <c r="B3178" i="8"/>
  <c r="A3178" i="8"/>
  <c r="B3177" i="8"/>
  <c r="A3177" i="8"/>
  <c r="B3176" i="8"/>
  <c r="A3176" i="8"/>
  <c r="B3175" i="8"/>
  <c r="A3175" i="8"/>
  <c r="B3174" i="8"/>
  <c r="A3174" i="8"/>
  <c r="B3173" i="8"/>
  <c r="A3173" i="8"/>
  <c r="B3172" i="8"/>
  <c r="A3172" i="8"/>
  <c r="B3171" i="8"/>
  <c r="A3171" i="8"/>
  <c r="B3170" i="8"/>
  <c r="A3170" i="8"/>
  <c r="B3169" i="8"/>
  <c r="A3169" i="8"/>
  <c r="B3168" i="8"/>
  <c r="A3168" i="8"/>
  <c r="B3167" i="8"/>
  <c r="A3167" i="8"/>
  <c r="B3166" i="8"/>
  <c r="A3166" i="8"/>
  <c r="B3165" i="8"/>
  <c r="A3165" i="8"/>
  <c r="B3164" i="8"/>
  <c r="A3164" i="8"/>
  <c r="B3163" i="8"/>
  <c r="A3163" i="8"/>
  <c r="B3162" i="8"/>
  <c r="A3162" i="8"/>
  <c r="B3161" i="8"/>
  <c r="A3161" i="8"/>
  <c r="B3160" i="8"/>
  <c r="A3160" i="8"/>
  <c r="B3159" i="8"/>
  <c r="A3159" i="8"/>
  <c r="B3158" i="8"/>
  <c r="A3158" i="8"/>
  <c r="B3157" i="8"/>
  <c r="A3157" i="8"/>
  <c r="B3156" i="8"/>
  <c r="A3156" i="8"/>
  <c r="B3155" i="8"/>
  <c r="A3155" i="8"/>
  <c r="B3154" i="8"/>
  <c r="A3154" i="8"/>
  <c r="B3153" i="8"/>
  <c r="A3153" i="8"/>
  <c r="B3152" i="8"/>
  <c r="A3152" i="8"/>
  <c r="B3151" i="8"/>
  <c r="A3151" i="8"/>
  <c r="B3150" i="8"/>
  <c r="A3150" i="8"/>
  <c r="B3149" i="8"/>
  <c r="A3149" i="8"/>
  <c r="B3148" i="8"/>
  <c r="A3148" i="8"/>
  <c r="B3147" i="8"/>
  <c r="A3147" i="8"/>
  <c r="B3146" i="8"/>
  <c r="A3146" i="8"/>
  <c r="B3145" i="8"/>
  <c r="A3145" i="8"/>
  <c r="B3144" i="8"/>
  <c r="A3144" i="8"/>
  <c r="B3143" i="8"/>
  <c r="A3143" i="8"/>
  <c r="B3142" i="8"/>
  <c r="A3142" i="8"/>
  <c r="B3141" i="8"/>
  <c r="A3141" i="8"/>
  <c r="B3140" i="8"/>
  <c r="A3140" i="8"/>
  <c r="B3139" i="8"/>
  <c r="A3139" i="8"/>
  <c r="B3138" i="8"/>
  <c r="A3138" i="8"/>
  <c r="B3137" i="8"/>
  <c r="A3137" i="8"/>
  <c r="B3136" i="8"/>
  <c r="A3136" i="8"/>
  <c r="B3135" i="8"/>
  <c r="A3135" i="8"/>
  <c r="B3134" i="8"/>
  <c r="A3134" i="8"/>
  <c r="B3133" i="8"/>
  <c r="A3133" i="8"/>
  <c r="B3132" i="8"/>
  <c r="A3132" i="8"/>
  <c r="B3131" i="8"/>
  <c r="A3131" i="8"/>
  <c r="B3130" i="8"/>
  <c r="A3130" i="8"/>
  <c r="B3129" i="8"/>
  <c r="A3129" i="8"/>
  <c r="B3128" i="8"/>
  <c r="A3128" i="8"/>
  <c r="B3127" i="8"/>
  <c r="A3127" i="8"/>
  <c r="B3126" i="8"/>
  <c r="A3126" i="8"/>
  <c r="B3125" i="8"/>
  <c r="A3125" i="8"/>
  <c r="B3124" i="8"/>
  <c r="A3124" i="8"/>
  <c r="B3123" i="8"/>
  <c r="A3123" i="8"/>
  <c r="B3122" i="8"/>
  <c r="A3122" i="8"/>
  <c r="B3121" i="8"/>
  <c r="A3121" i="8"/>
  <c r="B3120" i="8"/>
  <c r="A3120" i="8"/>
  <c r="B3119" i="8"/>
  <c r="A3119" i="8"/>
  <c r="B3118" i="8"/>
  <c r="A3118" i="8"/>
  <c r="B3117" i="8"/>
  <c r="A3117" i="8"/>
  <c r="B3116" i="8"/>
  <c r="A3116" i="8"/>
  <c r="B3115" i="8"/>
  <c r="A3115" i="8"/>
  <c r="B3114" i="8"/>
  <c r="A3114" i="8"/>
  <c r="B3113" i="8"/>
  <c r="A3113" i="8"/>
  <c r="B3112" i="8"/>
  <c r="A3112" i="8"/>
  <c r="B3111" i="8"/>
  <c r="A3111" i="8"/>
  <c r="B3110" i="8"/>
  <c r="A3110" i="8"/>
  <c r="B3109" i="8"/>
  <c r="A3109" i="8"/>
  <c r="B3108" i="8"/>
  <c r="A3108" i="8"/>
  <c r="B3107" i="8"/>
  <c r="A3107" i="8"/>
  <c r="B3106" i="8"/>
  <c r="A3106" i="8"/>
  <c r="B3105" i="8"/>
  <c r="A3105" i="8"/>
  <c r="B3104" i="8"/>
  <c r="A3104" i="8"/>
  <c r="B3103" i="8"/>
  <c r="A3103" i="8"/>
  <c r="B3102" i="8"/>
  <c r="A3102" i="8"/>
  <c r="B3101" i="8"/>
  <c r="A3101" i="8"/>
  <c r="B3100" i="8"/>
  <c r="A3100" i="8"/>
  <c r="B3099" i="8"/>
  <c r="A3099" i="8"/>
  <c r="B3098" i="8"/>
  <c r="A3098" i="8"/>
  <c r="B3097" i="8"/>
  <c r="A3097" i="8"/>
  <c r="B3096" i="8"/>
  <c r="A3096" i="8"/>
  <c r="B3095" i="8"/>
  <c r="A3095" i="8"/>
  <c r="B3094" i="8"/>
  <c r="A3094" i="8"/>
  <c r="B3093" i="8"/>
  <c r="A3093" i="8"/>
  <c r="B3092" i="8"/>
  <c r="A3092" i="8"/>
  <c r="B3091" i="8"/>
  <c r="A3091" i="8"/>
  <c r="B3090" i="8"/>
  <c r="A3090" i="8"/>
  <c r="B3089" i="8"/>
  <c r="A3089" i="8"/>
  <c r="B3088" i="8"/>
  <c r="A3088" i="8"/>
  <c r="B3087" i="8"/>
  <c r="A3087" i="8"/>
  <c r="B3086" i="8"/>
  <c r="A3086" i="8"/>
  <c r="B3085" i="8"/>
  <c r="A3085" i="8"/>
  <c r="B3084" i="8"/>
  <c r="A3084" i="8"/>
  <c r="B3083" i="8"/>
  <c r="A3083" i="8"/>
  <c r="B3082" i="8"/>
  <c r="A3082" i="8"/>
  <c r="B3081" i="8"/>
  <c r="A3081" i="8"/>
  <c r="B3080" i="8"/>
  <c r="A3080" i="8"/>
  <c r="B3079" i="8"/>
  <c r="A3079" i="8"/>
  <c r="B3078" i="8"/>
  <c r="A3078" i="8"/>
  <c r="B3077" i="8"/>
  <c r="A3077" i="8"/>
  <c r="B3076" i="8"/>
  <c r="A3076" i="8"/>
  <c r="B3075" i="8"/>
  <c r="A3075" i="8"/>
  <c r="B3074" i="8"/>
  <c r="A3074" i="8"/>
  <c r="B3073" i="8"/>
  <c r="A3073" i="8"/>
  <c r="B3072" i="8"/>
  <c r="A3072" i="8"/>
  <c r="B3071" i="8"/>
  <c r="A3071" i="8"/>
  <c r="B3070" i="8"/>
  <c r="A3070" i="8"/>
  <c r="B3069" i="8"/>
  <c r="A3069" i="8"/>
  <c r="B3068" i="8"/>
  <c r="A3068" i="8"/>
  <c r="B3067" i="8"/>
  <c r="A3067" i="8"/>
  <c r="B3066" i="8"/>
  <c r="A3066" i="8"/>
  <c r="B3065" i="8"/>
  <c r="A3065" i="8"/>
  <c r="B3064" i="8"/>
  <c r="A3064" i="8"/>
  <c r="B3063" i="8"/>
  <c r="A3063" i="8"/>
  <c r="B3062" i="8"/>
  <c r="A3062" i="8"/>
  <c r="B3061" i="8"/>
  <c r="A3061" i="8"/>
  <c r="B3060" i="8"/>
  <c r="A3060" i="8"/>
  <c r="B3059" i="8"/>
  <c r="A3059" i="8"/>
  <c r="B3058" i="8"/>
  <c r="A3058" i="8"/>
  <c r="B3057" i="8"/>
  <c r="A3057" i="8"/>
  <c r="B3056" i="8"/>
  <c r="A3056" i="8"/>
  <c r="B3055" i="8"/>
  <c r="A3055" i="8"/>
  <c r="B3054" i="8"/>
  <c r="A3054" i="8"/>
  <c r="B3053" i="8"/>
  <c r="A3053" i="8"/>
  <c r="B3052" i="8"/>
  <c r="A3052" i="8"/>
  <c r="B3051" i="8"/>
  <c r="A3051" i="8"/>
  <c r="B3050" i="8"/>
  <c r="A3050" i="8"/>
  <c r="B3049" i="8"/>
  <c r="A3049" i="8"/>
  <c r="B3048" i="8"/>
  <c r="A3048" i="8"/>
  <c r="B3047" i="8"/>
  <c r="A3047" i="8"/>
  <c r="B3046" i="8"/>
  <c r="A3046" i="8"/>
  <c r="B3045" i="8"/>
  <c r="A3045" i="8"/>
  <c r="B3044" i="8"/>
  <c r="A3044" i="8"/>
  <c r="B3043" i="8"/>
  <c r="A3043" i="8"/>
  <c r="B3042" i="8"/>
  <c r="A3042" i="8"/>
  <c r="B3041" i="8"/>
  <c r="A3041" i="8"/>
  <c r="B3040" i="8"/>
  <c r="A3040" i="8"/>
  <c r="B3039" i="8"/>
  <c r="A3039" i="8"/>
  <c r="B3038" i="8"/>
  <c r="A3038" i="8"/>
  <c r="B3037" i="8"/>
  <c r="A3037" i="8"/>
  <c r="B3036" i="8"/>
  <c r="A3036" i="8"/>
  <c r="B3035" i="8"/>
  <c r="A3035" i="8"/>
  <c r="B3034" i="8"/>
  <c r="A3034" i="8"/>
  <c r="B3033" i="8"/>
  <c r="A3033" i="8"/>
  <c r="B3032" i="8"/>
  <c r="A3032" i="8"/>
  <c r="B3031" i="8"/>
  <c r="A3031" i="8"/>
  <c r="B3030" i="8"/>
  <c r="A3030" i="8"/>
  <c r="B3029" i="8"/>
  <c r="A3029" i="8"/>
  <c r="B3028" i="8"/>
  <c r="A3028" i="8"/>
  <c r="B3027" i="8"/>
  <c r="A3027" i="8"/>
  <c r="B3026" i="8"/>
  <c r="A3026" i="8"/>
  <c r="B3025" i="8"/>
  <c r="A3025" i="8"/>
  <c r="B3024" i="8"/>
  <c r="A3024" i="8"/>
  <c r="B3023" i="8"/>
  <c r="A3023" i="8"/>
  <c r="B3022" i="8"/>
  <c r="A3022" i="8"/>
  <c r="B3021" i="8"/>
  <c r="A3021" i="8"/>
  <c r="B3020" i="8"/>
  <c r="A3020" i="8"/>
  <c r="B3019" i="8"/>
  <c r="A3019" i="8"/>
  <c r="B3018" i="8"/>
  <c r="A3018" i="8"/>
  <c r="B3017" i="8"/>
  <c r="A3017" i="8"/>
  <c r="B3016" i="8"/>
  <c r="A3016" i="8"/>
  <c r="B3015" i="8"/>
  <c r="A3015" i="8"/>
  <c r="B3014" i="8"/>
  <c r="A3014" i="8"/>
  <c r="B3013" i="8"/>
  <c r="A3013" i="8"/>
  <c r="B3012" i="8"/>
  <c r="A3012" i="8"/>
  <c r="B3011" i="8"/>
  <c r="A3011" i="8"/>
  <c r="B3010" i="8"/>
  <c r="A3010" i="8"/>
  <c r="B3009" i="8"/>
  <c r="A3009" i="8"/>
  <c r="B3008" i="8"/>
  <c r="A3008" i="8"/>
  <c r="B3007" i="8"/>
  <c r="A3007" i="8"/>
  <c r="B3006" i="8"/>
  <c r="A3006" i="8"/>
  <c r="B3005" i="8"/>
  <c r="A3005" i="8"/>
  <c r="B3004" i="8"/>
  <c r="A3004" i="8"/>
  <c r="B3003" i="8"/>
  <c r="A3003" i="8"/>
  <c r="B3002" i="8"/>
  <c r="A3002" i="8"/>
  <c r="B3001" i="8"/>
  <c r="A3001" i="8"/>
  <c r="B3000" i="8"/>
  <c r="A3000" i="8"/>
  <c r="B2999" i="8"/>
  <c r="A2999" i="8"/>
  <c r="B2998" i="8"/>
  <c r="A2998" i="8"/>
  <c r="B2997" i="8"/>
  <c r="A2997" i="8"/>
  <c r="B2996" i="8"/>
  <c r="A2996" i="8"/>
  <c r="B2995" i="8"/>
  <c r="A2995" i="8"/>
  <c r="B2994" i="8"/>
  <c r="A2994" i="8"/>
  <c r="B2993" i="8"/>
  <c r="A2993" i="8"/>
  <c r="B2992" i="8"/>
  <c r="A2992" i="8"/>
  <c r="B2991" i="8"/>
  <c r="A2991" i="8"/>
  <c r="B2990" i="8"/>
  <c r="A2990" i="8"/>
  <c r="B2989" i="8"/>
  <c r="A2989" i="8"/>
  <c r="B2988" i="8"/>
  <c r="A2988" i="8"/>
  <c r="B2987" i="8"/>
  <c r="A2987" i="8"/>
  <c r="B2986" i="8"/>
  <c r="A2986" i="8"/>
  <c r="B2985" i="8"/>
  <c r="A2985" i="8"/>
  <c r="B2984" i="8"/>
  <c r="A2984" i="8"/>
  <c r="B2983" i="8"/>
  <c r="A2983" i="8"/>
  <c r="B2982" i="8"/>
  <c r="A2982" i="8"/>
  <c r="B2981" i="8"/>
  <c r="A2981" i="8"/>
  <c r="B2980" i="8"/>
  <c r="A2980" i="8"/>
  <c r="B2979" i="8"/>
  <c r="A2979" i="8"/>
  <c r="B2978" i="8"/>
  <c r="A2978" i="8"/>
  <c r="B2977" i="8"/>
  <c r="A2977" i="8"/>
  <c r="B2976" i="8"/>
  <c r="A2976" i="8"/>
  <c r="B2975" i="8"/>
  <c r="A2975" i="8"/>
  <c r="B2974" i="8"/>
  <c r="A2974" i="8"/>
  <c r="B2973" i="8"/>
  <c r="A2973" i="8"/>
  <c r="B2972" i="8"/>
  <c r="A2972" i="8"/>
  <c r="B2971" i="8"/>
  <c r="A2971" i="8"/>
  <c r="B2970" i="8"/>
  <c r="A2970" i="8"/>
  <c r="B2969" i="8"/>
  <c r="A2969" i="8"/>
  <c r="B2968" i="8"/>
  <c r="A2968" i="8"/>
  <c r="B2967" i="8"/>
  <c r="A2967" i="8"/>
  <c r="B2966" i="8"/>
  <c r="A2966" i="8"/>
  <c r="B2965" i="8"/>
  <c r="A2965" i="8"/>
  <c r="B2964" i="8"/>
  <c r="A2964" i="8"/>
  <c r="B2963" i="8"/>
  <c r="A2963" i="8"/>
  <c r="B2962" i="8"/>
  <c r="A2962" i="8"/>
  <c r="B2961" i="8"/>
  <c r="A2961" i="8"/>
  <c r="B2960" i="8"/>
  <c r="A2960" i="8"/>
  <c r="B2959" i="8"/>
  <c r="A2959" i="8"/>
  <c r="B2958" i="8"/>
  <c r="A2958" i="8"/>
  <c r="B2957" i="8"/>
  <c r="A2957" i="8"/>
  <c r="B2956" i="8"/>
  <c r="A2956" i="8"/>
  <c r="B2955" i="8"/>
  <c r="A2955" i="8"/>
  <c r="B2954" i="8"/>
  <c r="A2954" i="8"/>
  <c r="B2953" i="8"/>
  <c r="A2953" i="8"/>
  <c r="B2952" i="8"/>
  <c r="A2952" i="8"/>
  <c r="B2951" i="8"/>
  <c r="A2951" i="8"/>
  <c r="B2950" i="8"/>
  <c r="A2950" i="8"/>
  <c r="B2949" i="8"/>
  <c r="A2949" i="8"/>
  <c r="B2948" i="8"/>
  <c r="A2948" i="8"/>
  <c r="B2947" i="8"/>
  <c r="A2947" i="8"/>
  <c r="B2946" i="8"/>
  <c r="A2946" i="8"/>
  <c r="B2945" i="8"/>
  <c r="A2945" i="8"/>
  <c r="B2944" i="8"/>
  <c r="A2944" i="8"/>
  <c r="B2943" i="8"/>
  <c r="A2943" i="8"/>
  <c r="B2942" i="8"/>
  <c r="A2942" i="8"/>
  <c r="B2941" i="8"/>
  <c r="A2941" i="8"/>
  <c r="B2940" i="8"/>
  <c r="A2940" i="8"/>
  <c r="B2939" i="8"/>
  <c r="A2939" i="8"/>
  <c r="B2938" i="8"/>
  <c r="A2938" i="8"/>
  <c r="B2937" i="8"/>
  <c r="A2937" i="8"/>
  <c r="B2936" i="8"/>
  <c r="A2936" i="8"/>
  <c r="B2935" i="8"/>
  <c r="A2935" i="8"/>
  <c r="B2934" i="8"/>
  <c r="A2934" i="8"/>
  <c r="B2933" i="8"/>
  <c r="A2933" i="8"/>
  <c r="B2932" i="8"/>
  <c r="A2932" i="8"/>
  <c r="B2931" i="8"/>
  <c r="A2931" i="8"/>
  <c r="B2930" i="8"/>
  <c r="A2930" i="8"/>
  <c r="B2929" i="8"/>
  <c r="A2929" i="8"/>
  <c r="B2928" i="8"/>
  <c r="A2928" i="8"/>
  <c r="B2927" i="8"/>
  <c r="A2927" i="8"/>
  <c r="B2926" i="8"/>
  <c r="A2926" i="8"/>
  <c r="B2925" i="8"/>
  <c r="A2925" i="8"/>
  <c r="B2924" i="8"/>
  <c r="A2924" i="8"/>
  <c r="B2923" i="8"/>
  <c r="A2923" i="8"/>
  <c r="B2922" i="8"/>
  <c r="A2922" i="8"/>
  <c r="B2921" i="8"/>
  <c r="A2921" i="8"/>
  <c r="B2920" i="8"/>
  <c r="A2920" i="8"/>
  <c r="B2919" i="8"/>
  <c r="A2919" i="8"/>
  <c r="B2918" i="8"/>
  <c r="A2918" i="8"/>
  <c r="B2917" i="8"/>
  <c r="A2917" i="8"/>
  <c r="B2916" i="8"/>
  <c r="A2916" i="8"/>
  <c r="B2915" i="8"/>
  <c r="A2915" i="8"/>
  <c r="B2914" i="8"/>
  <c r="A2914" i="8"/>
  <c r="B2913" i="8"/>
  <c r="A2913" i="8"/>
  <c r="B2912" i="8"/>
  <c r="A2912" i="8"/>
  <c r="B2911" i="8"/>
  <c r="A2911" i="8"/>
  <c r="B2910" i="8"/>
  <c r="A2910" i="8"/>
  <c r="B2909" i="8"/>
  <c r="A2909" i="8"/>
  <c r="B2908" i="8"/>
  <c r="A2908" i="8"/>
  <c r="B2907" i="8"/>
  <c r="A2907" i="8"/>
  <c r="B2906" i="8"/>
  <c r="A2906" i="8"/>
  <c r="B2905" i="8"/>
  <c r="A2905" i="8"/>
  <c r="B2904" i="8"/>
  <c r="A2904" i="8"/>
  <c r="B2903" i="8"/>
  <c r="A2903" i="8"/>
  <c r="B2902" i="8"/>
  <c r="A2902" i="8"/>
  <c r="B2901" i="8"/>
  <c r="A2901" i="8"/>
  <c r="B2900" i="8"/>
  <c r="A2900" i="8"/>
  <c r="B2899" i="8"/>
  <c r="A2899" i="8"/>
  <c r="B2898" i="8"/>
  <c r="A2898" i="8"/>
  <c r="B2897" i="8"/>
  <c r="A2897" i="8"/>
  <c r="B2896" i="8"/>
  <c r="A2896" i="8"/>
  <c r="B2895" i="8"/>
  <c r="A2895" i="8"/>
  <c r="B2894" i="8"/>
  <c r="A2894" i="8"/>
  <c r="B2893" i="8"/>
  <c r="A2893" i="8"/>
  <c r="B2892" i="8"/>
  <c r="A2892" i="8"/>
  <c r="B2891" i="8"/>
  <c r="A2891" i="8"/>
  <c r="B2890" i="8"/>
  <c r="A2890" i="8"/>
  <c r="B2889" i="8"/>
  <c r="A2889" i="8"/>
  <c r="B2888" i="8"/>
  <c r="A2888" i="8"/>
  <c r="B2887" i="8"/>
  <c r="A2887" i="8"/>
  <c r="B2886" i="8"/>
  <c r="A2886" i="8"/>
  <c r="B2885" i="8"/>
  <c r="A2885" i="8"/>
  <c r="B2884" i="8"/>
  <c r="A2884" i="8"/>
  <c r="B2883" i="8"/>
  <c r="A2883" i="8"/>
  <c r="B2882" i="8"/>
  <c r="A2882" i="8"/>
  <c r="B2881" i="8"/>
  <c r="A2881" i="8"/>
  <c r="B2880" i="8"/>
  <c r="A2880" i="8"/>
  <c r="B2879" i="8"/>
  <c r="A2879" i="8"/>
  <c r="B2878" i="8"/>
  <c r="A2878" i="8"/>
  <c r="B2877" i="8"/>
  <c r="A2877" i="8"/>
  <c r="B2876" i="8"/>
  <c r="A2876" i="8"/>
  <c r="B2875" i="8"/>
  <c r="A2875" i="8"/>
  <c r="B2874" i="8"/>
  <c r="A2874" i="8"/>
  <c r="B2873" i="8"/>
  <c r="A2873" i="8"/>
  <c r="B2872" i="8"/>
  <c r="A2872" i="8"/>
  <c r="B2871" i="8"/>
  <c r="A2871" i="8"/>
  <c r="B2870" i="8"/>
  <c r="A2870" i="8"/>
  <c r="B2869" i="8"/>
  <c r="A2869" i="8"/>
  <c r="B2868" i="8"/>
  <c r="A2868" i="8"/>
  <c r="B2867" i="8"/>
  <c r="A2867" i="8"/>
  <c r="B2866" i="8"/>
  <c r="A2866" i="8"/>
  <c r="B2865" i="8"/>
  <c r="A2865" i="8"/>
  <c r="B2864" i="8"/>
  <c r="A2864" i="8"/>
  <c r="B2863" i="8"/>
  <c r="A2863" i="8"/>
  <c r="B2862" i="8"/>
  <c r="A2862" i="8"/>
  <c r="B2861" i="8"/>
  <c r="A2861" i="8"/>
  <c r="B2860" i="8"/>
  <c r="A2860" i="8"/>
  <c r="B2859" i="8"/>
  <c r="A2859" i="8"/>
  <c r="B2858" i="8"/>
  <c r="A2858" i="8"/>
  <c r="B2857" i="8"/>
  <c r="A2857" i="8"/>
  <c r="B2856" i="8"/>
  <c r="A2856" i="8"/>
  <c r="B2855" i="8"/>
  <c r="A2855" i="8"/>
  <c r="B2854" i="8"/>
  <c r="A2854" i="8"/>
  <c r="B2853" i="8"/>
  <c r="A2853" i="8"/>
  <c r="B2852" i="8"/>
  <c r="A2852" i="8"/>
  <c r="B2851" i="8"/>
  <c r="A2851" i="8"/>
  <c r="B2850" i="8"/>
  <c r="A2850" i="8"/>
  <c r="B2849" i="8"/>
  <c r="A2849" i="8"/>
  <c r="B2848" i="8"/>
  <c r="A2848" i="8"/>
  <c r="B2847" i="8"/>
  <c r="A2847" i="8"/>
  <c r="B2846" i="8"/>
  <c r="A2846" i="8"/>
  <c r="B2845" i="8"/>
  <c r="A2845" i="8"/>
  <c r="B2844" i="8"/>
  <c r="A2844" i="8"/>
  <c r="B2843" i="8"/>
  <c r="A2843" i="8"/>
  <c r="B2842" i="8"/>
  <c r="A2842" i="8"/>
  <c r="B2841" i="8"/>
  <c r="A2841" i="8"/>
  <c r="B2840" i="8"/>
  <c r="A2840" i="8"/>
  <c r="B2839" i="8"/>
  <c r="A2839" i="8"/>
  <c r="B2838" i="8"/>
  <c r="A2838" i="8"/>
  <c r="B2837" i="8"/>
  <c r="A2837" i="8"/>
  <c r="B2836" i="8"/>
  <c r="A2836" i="8"/>
  <c r="B2835" i="8"/>
  <c r="A2835" i="8"/>
  <c r="B2834" i="8"/>
  <c r="A2834" i="8"/>
  <c r="B2833" i="8"/>
  <c r="A2833" i="8"/>
  <c r="B2832" i="8"/>
  <c r="A2832" i="8"/>
  <c r="B2831" i="8"/>
  <c r="A2831" i="8"/>
  <c r="B2830" i="8"/>
  <c r="A2830" i="8"/>
  <c r="B2829" i="8"/>
  <c r="A2829" i="8"/>
  <c r="B2828" i="8"/>
  <c r="A2828" i="8"/>
  <c r="B2827" i="8"/>
  <c r="A2827" i="8"/>
  <c r="B2826" i="8"/>
  <c r="A2826" i="8"/>
  <c r="B2825" i="8"/>
  <c r="A2825" i="8"/>
  <c r="B2824" i="8"/>
  <c r="A2824" i="8"/>
  <c r="B2823" i="8"/>
  <c r="A2823" i="8"/>
  <c r="B2822" i="8"/>
  <c r="A2822" i="8"/>
  <c r="B2821" i="8"/>
  <c r="A2821" i="8"/>
  <c r="B2820" i="8"/>
  <c r="A2820" i="8"/>
  <c r="B2819" i="8"/>
  <c r="A2819" i="8"/>
  <c r="B2818" i="8"/>
  <c r="A2818" i="8"/>
  <c r="B2817" i="8"/>
  <c r="A2817" i="8"/>
  <c r="B2816" i="8"/>
  <c r="A2816" i="8"/>
  <c r="B2815" i="8"/>
  <c r="A2815" i="8"/>
  <c r="B2814" i="8"/>
  <c r="A2814" i="8"/>
  <c r="B2813" i="8"/>
  <c r="A2813" i="8"/>
  <c r="B2812" i="8"/>
  <c r="A2812" i="8"/>
  <c r="B2811" i="8"/>
  <c r="A2811" i="8"/>
  <c r="B2810" i="8"/>
  <c r="A2810" i="8"/>
  <c r="B2809" i="8"/>
  <c r="A2809" i="8"/>
  <c r="B2808" i="8"/>
  <c r="A2808" i="8"/>
  <c r="B2807" i="8"/>
  <c r="A2807" i="8"/>
  <c r="B2806" i="8"/>
  <c r="A2806" i="8"/>
  <c r="B2805" i="8"/>
  <c r="A2805" i="8"/>
  <c r="B2804" i="8"/>
  <c r="A2804" i="8"/>
  <c r="B2803" i="8"/>
  <c r="A2803" i="8"/>
  <c r="B2802" i="8"/>
  <c r="A2802" i="8"/>
  <c r="B2801" i="8"/>
  <c r="A2801" i="8"/>
  <c r="B2800" i="8"/>
  <c r="A2800" i="8"/>
  <c r="B2799" i="8"/>
  <c r="A2799" i="8"/>
  <c r="B2798" i="8"/>
  <c r="A2798" i="8"/>
  <c r="B2797" i="8"/>
  <c r="A2797" i="8"/>
  <c r="B2796" i="8"/>
  <c r="A2796" i="8"/>
  <c r="B2795" i="8"/>
  <c r="A2795" i="8"/>
  <c r="B2794" i="8"/>
  <c r="A2794" i="8"/>
  <c r="B2793" i="8"/>
  <c r="A2793" i="8"/>
  <c r="B2792" i="8"/>
  <c r="A2792" i="8"/>
  <c r="B2791" i="8"/>
  <c r="A2791" i="8"/>
  <c r="B2790" i="8"/>
  <c r="A2790" i="8"/>
  <c r="B2789" i="8"/>
  <c r="A2789" i="8"/>
  <c r="B2788" i="8"/>
  <c r="A2788" i="8"/>
  <c r="B2787" i="8"/>
  <c r="A2787" i="8"/>
  <c r="B2786" i="8"/>
  <c r="A2786" i="8"/>
  <c r="B2785" i="8"/>
  <c r="A2785" i="8"/>
  <c r="B2784" i="8"/>
  <c r="A2784" i="8"/>
  <c r="B2783" i="8"/>
  <c r="A2783" i="8"/>
  <c r="B2782" i="8"/>
  <c r="A2782" i="8"/>
  <c r="B2781" i="8"/>
  <c r="A2781" i="8"/>
  <c r="B2780" i="8"/>
  <c r="A2780" i="8"/>
  <c r="B2779" i="8"/>
  <c r="A2779" i="8"/>
  <c r="B2778" i="8"/>
  <c r="A2778" i="8"/>
  <c r="B2777" i="8"/>
  <c r="A2777" i="8"/>
  <c r="B2776" i="8"/>
  <c r="A2776" i="8"/>
  <c r="B2775" i="8"/>
  <c r="A2775" i="8"/>
  <c r="B2774" i="8"/>
  <c r="A2774" i="8"/>
  <c r="B2773" i="8"/>
  <c r="A2773" i="8"/>
  <c r="B2772" i="8"/>
  <c r="A2772" i="8"/>
  <c r="B2771" i="8"/>
  <c r="A2771" i="8"/>
  <c r="B2770" i="8"/>
  <c r="A2770" i="8"/>
  <c r="B2769" i="8"/>
  <c r="A2769" i="8"/>
  <c r="B2768" i="8"/>
  <c r="A2768" i="8"/>
  <c r="B2767" i="8"/>
  <c r="A2767" i="8"/>
  <c r="B2766" i="8"/>
  <c r="A2766" i="8"/>
  <c r="B2765" i="8"/>
  <c r="A2765" i="8"/>
  <c r="B2764" i="8"/>
  <c r="A2764" i="8"/>
  <c r="B2763" i="8"/>
  <c r="A2763" i="8"/>
  <c r="B2762" i="8"/>
  <c r="A2762" i="8"/>
  <c r="B2761" i="8"/>
  <c r="A2761" i="8"/>
  <c r="B2760" i="8"/>
  <c r="A2760" i="8"/>
  <c r="B2759" i="8"/>
  <c r="A2759" i="8"/>
  <c r="B2758" i="8"/>
  <c r="A2758" i="8"/>
  <c r="B2757" i="8"/>
  <c r="A2757" i="8"/>
  <c r="B2756" i="8"/>
  <c r="A2756" i="8"/>
  <c r="B2755" i="8"/>
  <c r="A2755" i="8"/>
  <c r="B2754" i="8"/>
  <c r="A2754" i="8"/>
  <c r="B2753" i="8"/>
  <c r="A2753" i="8"/>
  <c r="B2752" i="8"/>
  <c r="A2752" i="8"/>
  <c r="B2751" i="8"/>
  <c r="A2751" i="8"/>
  <c r="B2750" i="8"/>
  <c r="A2750" i="8"/>
  <c r="B2749" i="8"/>
  <c r="A2749" i="8"/>
  <c r="B2748" i="8"/>
  <c r="A2748" i="8"/>
  <c r="B2747" i="8"/>
  <c r="A2747" i="8"/>
  <c r="B2746" i="8"/>
  <c r="A2746" i="8"/>
  <c r="B2745" i="8"/>
  <c r="A2745" i="8"/>
  <c r="B2744" i="8"/>
  <c r="A2744" i="8"/>
  <c r="B2743" i="8"/>
  <c r="A2743" i="8"/>
  <c r="B2742" i="8"/>
  <c r="A2742" i="8"/>
  <c r="B2741" i="8"/>
  <c r="A2741" i="8"/>
  <c r="B2740" i="8"/>
  <c r="A2740" i="8"/>
  <c r="B2739" i="8"/>
  <c r="A2739" i="8"/>
  <c r="B2738" i="8"/>
  <c r="A2738" i="8"/>
  <c r="B2737" i="8"/>
  <c r="A2737" i="8"/>
  <c r="B2736" i="8"/>
  <c r="A2736" i="8"/>
  <c r="B2735" i="8"/>
  <c r="A2735" i="8"/>
  <c r="B2734" i="8"/>
  <c r="A2734" i="8"/>
  <c r="B2733" i="8"/>
  <c r="A2733" i="8"/>
  <c r="B2732" i="8"/>
  <c r="A2732" i="8"/>
  <c r="B2731" i="8"/>
  <c r="A2731" i="8"/>
  <c r="B2730" i="8"/>
  <c r="A2730" i="8"/>
  <c r="B2729" i="8"/>
  <c r="A2729" i="8"/>
  <c r="B2728" i="8"/>
  <c r="A2728" i="8"/>
  <c r="B2727" i="8"/>
  <c r="A2727" i="8"/>
  <c r="B2726" i="8"/>
  <c r="A2726" i="8"/>
  <c r="B2725" i="8"/>
  <c r="A2725" i="8"/>
  <c r="B2724" i="8"/>
  <c r="A2724" i="8"/>
  <c r="B2723" i="8"/>
  <c r="A2723" i="8"/>
  <c r="B2722" i="8"/>
  <c r="A2722" i="8"/>
  <c r="B2721" i="8"/>
  <c r="A2721" i="8"/>
  <c r="B2720" i="8"/>
  <c r="A2720" i="8"/>
  <c r="B2719" i="8"/>
  <c r="A2719" i="8"/>
  <c r="B2718" i="8"/>
  <c r="A2718" i="8"/>
  <c r="B2717" i="8"/>
  <c r="A2717" i="8"/>
  <c r="B2716" i="8"/>
  <c r="A2716" i="8"/>
  <c r="B2715" i="8"/>
  <c r="A2715" i="8"/>
  <c r="B2714" i="8"/>
  <c r="A2714" i="8"/>
  <c r="B2713" i="8"/>
  <c r="A2713" i="8"/>
  <c r="B2712" i="8"/>
  <c r="A2712" i="8"/>
  <c r="B2711" i="8"/>
  <c r="A2711" i="8"/>
  <c r="B2710" i="8"/>
  <c r="A2710" i="8"/>
  <c r="B2709" i="8"/>
  <c r="A2709" i="8"/>
  <c r="B2708" i="8"/>
  <c r="A2708" i="8"/>
  <c r="B2707" i="8"/>
  <c r="A2707" i="8"/>
  <c r="B2706" i="8"/>
  <c r="A2706" i="8"/>
  <c r="B2705" i="8"/>
  <c r="A2705" i="8"/>
  <c r="B2704" i="8"/>
  <c r="A2704" i="8"/>
  <c r="B2703" i="8"/>
  <c r="A2703" i="8"/>
  <c r="B2702" i="8"/>
  <c r="A2702" i="8"/>
  <c r="B2701" i="8"/>
  <c r="A2701" i="8"/>
  <c r="B2700" i="8"/>
  <c r="A2700" i="8"/>
  <c r="B2699" i="8"/>
  <c r="A2699" i="8"/>
  <c r="B2698" i="8"/>
  <c r="A2698" i="8"/>
  <c r="B2697" i="8"/>
  <c r="A2697" i="8"/>
  <c r="B2696" i="8"/>
  <c r="A2696" i="8"/>
  <c r="B2695" i="8"/>
  <c r="A2695" i="8"/>
  <c r="B2694" i="8"/>
  <c r="A2694" i="8"/>
  <c r="B2693" i="8"/>
  <c r="A2693" i="8"/>
  <c r="B2692" i="8"/>
  <c r="A2692" i="8"/>
  <c r="B2691" i="8"/>
  <c r="A2691" i="8"/>
  <c r="B2690" i="8"/>
  <c r="A2690" i="8"/>
  <c r="B2689" i="8"/>
  <c r="A2689" i="8"/>
  <c r="B2688" i="8"/>
  <c r="A2688" i="8"/>
  <c r="B2687" i="8"/>
  <c r="A2687" i="8"/>
  <c r="B2686" i="8"/>
  <c r="A2686" i="8"/>
  <c r="B2685" i="8"/>
  <c r="A2685" i="8"/>
  <c r="B2684" i="8"/>
  <c r="A2684" i="8"/>
  <c r="B2683" i="8"/>
  <c r="A2683" i="8"/>
  <c r="B2682" i="8"/>
  <c r="A2682" i="8"/>
  <c r="B2681" i="8"/>
  <c r="A2681" i="8"/>
  <c r="B2680" i="8"/>
  <c r="A2680" i="8"/>
  <c r="B2679" i="8"/>
  <c r="A2679" i="8"/>
  <c r="B2678" i="8"/>
  <c r="A2678" i="8"/>
  <c r="B2677" i="8"/>
  <c r="A2677" i="8"/>
  <c r="B2676" i="8"/>
  <c r="A2676" i="8"/>
  <c r="B2675" i="8"/>
  <c r="A2675" i="8"/>
  <c r="B2674" i="8"/>
  <c r="A2674" i="8"/>
  <c r="B2673" i="8"/>
  <c r="A2673" i="8"/>
  <c r="B2672" i="8"/>
  <c r="A2672" i="8"/>
  <c r="B2671" i="8"/>
  <c r="A2671" i="8"/>
  <c r="B2670" i="8"/>
  <c r="A2670" i="8"/>
  <c r="B2669" i="8"/>
  <c r="A2669" i="8"/>
  <c r="B2668" i="8"/>
  <c r="A2668" i="8"/>
  <c r="B2667" i="8"/>
  <c r="A2667" i="8"/>
  <c r="B2666" i="8"/>
  <c r="A2666" i="8"/>
  <c r="B2665" i="8"/>
  <c r="A2665" i="8"/>
  <c r="B2664" i="8"/>
  <c r="A2664" i="8"/>
  <c r="B2663" i="8"/>
  <c r="A2663" i="8"/>
  <c r="B2662" i="8"/>
  <c r="A2662" i="8"/>
  <c r="B2661" i="8"/>
  <c r="A2661" i="8"/>
  <c r="B2660" i="8"/>
  <c r="A2660" i="8"/>
  <c r="B2659" i="8"/>
  <c r="A2659" i="8"/>
  <c r="B2658" i="8"/>
  <c r="A2658" i="8"/>
  <c r="B2657" i="8"/>
  <c r="A2657" i="8"/>
  <c r="B2656" i="8"/>
  <c r="A2656" i="8"/>
  <c r="B2655" i="8"/>
  <c r="A2655" i="8"/>
  <c r="B2654" i="8"/>
  <c r="A2654" i="8"/>
  <c r="B2653" i="8"/>
  <c r="A2653" i="8"/>
  <c r="B2652" i="8"/>
  <c r="A2652" i="8"/>
  <c r="B2651" i="8"/>
  <c r="A2651" i="8"/>
  <c r="B2650" i="8"/>
  <c r="A2650" i="8"/>
  <c r="B2649" i="8"/>
  <c r="A2649" i="8"/>
  <c r="B2648" i="8"/>
  <c r="A2648" i="8"/>
  <c r="B2647" i="8"/>
  <c r="A2647" i="8"/>
  <c r="B2646" i="8"/>
  <c r="A2646" i="8"/>
  <c r="B2645" i="8"/>
  <c r="A2645" i="8"/>
  <c r="B2644" i="8"/>
  <c r="A2644" i="8"/>
  <c r="B2643" i="8"/>
  <c r="A2643" i="8"/>
  <c r="B2642" i="8"/>
  <c r="A2642" i="8"/>
  <c r="B2641" i="8"/>
  <c r="A2641" i="8"/>
  <c r="B2640" i="8"/>
  <c r="A2640" i="8"/>
  <c r="B2639" i="8"/>
  <c r="A2639" i="8"/>
  <c r="B2638" i="8"/>
  <c r="A2638" i="8"/>
  <c r="B2637" i="8"/>
  <c r="A2637" i="8"/>
  <c r="B2636" i="8"/>
  <c r="A2636" i="8"/>
  <c r="B2635" i="8"/>
  <c r="A2635" i="8"/>
  <c r="B2634" i="8"/>
  <c r="A2634" i="8"/>
  <c r="B2633" i="8"/>
  <c r="A2633" i="8"/>
  <c r="B2632" i="8"/>
  <c r="A2632" i="8"/>
  <c r="B2631" i="8"/>
  <c r="A2631" i="8"/>
  <c r="B2630" i="8"/>
  <c r="A2630" i="8"/>
  <c r="B2629" i="8"/>
  <c r="A2629" i="8"/>
  <c r="B2628" i="8"/>
  <c r="A2628" i="8"/>
  <c r="B2627" i="8"/>
  <c r="A2627" i="8"/>
  <c r="B2626" i="8"/>
  <c r="A2626" i="8"/>
  <c r="B2625" i="8"/>
  <c r="A2625" i="8"/>
  <c r="B2624" i="8"/>
  <c r="A2624" i="8"/>
  <c r="B2623" i="8"/>
  <c r="A2623" i="8"/>
  <c r="B2622" i="8"/>
  <c r="A2622" i="8"/>
  <c r="B2621" i="8"/>
  <c r="A2621" i="8"/>
  <c r="B2620" i="8"/>
  <c r="A2620" i="8"/>
  <c r="B2619" i="8"/>
  <c r="A2619" i="8"/>
  <c r="B2618" i="8"/>
  <c r="A2618" i="8"/>
  <c r="B2617" i="8"/>
  <c r="A2617" i="8"/>
  <c r="B2616" i="8"/>
  <c r="A2616" i="8"/>
  <c r="B2615" i="8"/>
  <c r="A2615" i="8"/>
  <c r="B2614" i="8"/>
  <c r="A2614" i="8"/>
  <c r="B2613" i="8"/>
  <c r="A2613" i="8"/>
  <c r="B2612" i="8"/>
  <c r="A2612" i="8"/>
  <c r="B2611" i="8"/>
  <c r="A2611" i="8"/>
  <c r="B2610" i="8"/>
  <c r="A2610" i="8"/>
  <c r="B2609" i="8"/>
  <c r="A2609" i="8"/>
  <c r="B2608" i="8"/>
  <c r="A2608" i="8"/>
  <c r="B2607" i="8"/>
  <c r="A2607" i="8"/>
  <c r="B2606" i="8"/>
  <c r="A2606" i="8"/>
  <c r="B2605" i="8"/>
  <c r="A2605" i="8"/>
  <c r="B2604" i="8"/>
  <c r="A2604" i="8"/>
  <c r="B2603" i="8"/>
  <c r="A2603" i="8"/>
  <c r="B2602" i="8"/>
  <c r="A2602" i="8"/>
  <c r="B2601" i="8"/>
  <c r="A2601" i="8"/>
  <c r="B2600" i="8"/>
  <c r="A2600" i="8"/>
  <c r="B2599" i="8"/>
  <c r="A2599" i="8"/>
  <c r="B2598" i="8"/>
  <c r="A2598" i="8"/>
  <c r="B2597" i="8"/>
  <c r="A2597" i="8"/>
  <c r="B2596" i="8"/>
  <c r="A2596" i="8"/>
  <c r="B2595" i="8"/>
  <c r="A2595" i="8"/>
  <c r="B2594" i="8"/>
  <c r="A2594" i="8"/>
  <c r="B2593" i="8"/>
  <c r="A2593" i="8"/>
  <c r="B2592" i="8"/>
  <c r="A2592" i="8"/>
  <c r="B2591" i="8"/>
  <c r="A2591" i="8"/>
  <c r="B2590" i="8"/>
  <c r="A2590" i="8"/>
  <c r="B2589" i="8"/>
  <c r="A2589" i="8"/>
  <c r="B2588" i="8"/>
  <c r="A2588" i="8"/>
  <c r="B2587" i="8"/>
  <c r="A2587" i="8"/>
  <c r="B2586" i="8"/>
  <c r="A2586" i="8"/>
  <c r="B2585" i="8"/>
  <c r="A2585" i="8"/>
  <c r="B2584" i="8"/>
  <c r="A2584" i="8"/>
  <c r="B2583" i="8"/>
  <c r="A2583" i="8"/>
  <c r="B2582" i="8"/>
  <c r="A2582" i="8"/>
  <c r="B2581" i="8"/>
  <c r="A2581" i="8"/>
  <c r="B2580" i="8"/>
  <c r="A2580" i="8"/>
  <c r="B2579" i="8"/>
  <c r="A2579" i="8"/>
  <c r="B2578" i="8"/>
  <c r="A2578" i="8"/>
  <c r="B2577" i="8"/>
  <c r="A2577" i="8"/>
  <c r="B2576" i="8"/>
  <c r="A2576" i="8"/>
  <c r="B2575" i="8"/>
  <c r="A2575" i="8"/>
  <c r="B2574" i="8"/>
  <c r="A2574" i="8"/>
  <c r="B2573" i="8"/>
  <c r="A2573" i="8"/>
  <c r="B2572" i="8"/>
  <c r="A2572" i="8"/>
  <c r="B2571" i="8"/>
  <c r="A2571" i="8"/>
  <c r="B2570" i="8"/>
  <c r="A2570" i="8"/>
  <c r="B2569" i="8"/>
  <c r="A2569" i="8"/>
  <c r="B2568" i="8"/>
  <c r="A2568" i="8"/>
  <c r="B2567" i="8"/>
  <c r="A2567" i="8"/>
  <c r="B2566" i="8"/>
  <c r="A2566" i="8"/>
  <c r="B2565" i="8"/>
  <c r="A2565" i="8"/>
  <c r="B2564" i="8"/>
  <c r="A2564" i="8"/>
  <c r="B2563" i="8"/>
  <c r="A2563" i="8"/>
  <c r="B2562" i="8"/>
  <c r="A2562" i="8"/>
  <c r="B2561" i="8"/>
  <c r="A2561" i="8"/>
  <c r="B2560" i="8"/>
  <c r="A2560" i="8"/>
  <c r="B2559" i="8"/>
  <c r="A2559" i="8"/>
  <c r="B2558" i="8"/>
  <c r="A2558" i="8"/>
  <c r="B2557" i="8"/>
  <c r="A2557" i="8"/>
  <c r="B2556" i="8"/>
  <c r="A2556" i="8"/>
  <c r="B2555" i="8"/>
  <c r="A2555" i="8"/>
  <c r="B2554" i="8"/>
  <c r="A2554" i="8"/>
  <c r="B2553" i="8"/>
  <c r="A2553" i="8"/>
  <c r="B2552" i="8"/>
  <c r="A2552" i="8"/>
  <c r="B2551" i="8"/>
  <c r="A2551" i="8"/>
  <c r="B2550" i="8"/>
  <c r="A2550" i="8"/>
  <c r="B2549" i="8"/>
  <c r="A2549" i="8"/>
  <c r="B2548" i="8"/>
  <c r="A2548" i="8"/>
  <c r="B2547" i="8"/>
  <c r="A2547" i="8"/>
  <c r="B2546" i="8"/>
  <c r="A2546" i="8"/>
  <c r="B2545" i="8"/>
  <c r="A2545" i="8"/>
  <c r="B2544" i="8"/>
  <c r="A2544" i="8"/>
  <c r="B2543" i="8"/>
  <c r="A2543" i="8"/>
  <c r="B2542" i="8"/>
  <c r="A2542" i="8"/>
  <c r="B2541" i="8"/>
  <c r="A2541" i="8"/>
  <c r="B2540" i="8"/>
  <c r="A2540" i="8"/>
  <c r="B2539" i="8"/>
  <c r="A2539" i="8"/>
  <c r="B2538" i="8"/>
  <c r="A2538" i="8"/>
  <c r="B2537" i="8"/>
  <c r="A2537" i="8"/>
  <c r="B2536" i="8"/>
  <c r="A2536" i="8"/>
  <c r="B2535" i="8"/>
  <c r="A2535" i="8"/>
  <c r="B2534" i="8"/>
  <c r="A2534" i="8"/>
  <c r="B2533" i="8"/>
  <c r="A2533" i="8"/>
  <c r="B2532" i="8"/>
  <c r="A2532" i="8"/>
  <c r="B2531" i="8"/>
  <c r="A2531" i="8"/>
  <c r="B2530" i="8"/>
  <c r="A2530" i="8"/>
  <c r="B2529" i="8"/>
  <c r="A2529" i="8"/>
  <c r="B2528" i="8"/>
  <c r="A2528" i="8"/>
  <c r="B2527" i="8"/>
  <c r="A2527" i="8"/>
  <c r="B2526" i="8"/>
  <c r="A2526" i="8"/>
  <c r="B2525" i="8"/>
  <c r="A2525" i="8"/>
  <c r="B2524" i="8"/>
  <c r="A2524" i="8"/>
  <c r="B2523" i="8"/>
  <c r="A2523" i="8"/>
  <c r="B2522" i="8"/>
  <c r="A2522" i="8"/>
  <c r="B2521" i="8"/>
  <c r="A2521" i="8"/>
  <c r="B2520" i="8"/>
  <c r="A2520" i="8"/>
  <c r="B2519" i="8"/>
  <c r="A2519" i="8"/>
  <c r="B2518" i="8"/>
  <c r="A2518" i="8"/>
  <c r="B2517" i="8"/>
  <c r="A2517" i="8"/>
  <c r="B2516" i="8"/>
  <c r="A2516" i="8"/>
  <c r="B2515" i="8"/>
  <c r="A2515" i="8"/>
  <c r="B2514" i="8"/>
  <c r="A2514" i="8"/>
  <c r="B2513" i="8"/>
  <c r="A2513" i="8"/>
  <c r="B2512" i="8"/>
  <c r="A2512" i="8"/>
  <c r="B2511" i="8"/>
  <c r="A2511" i="8"/>
  <c r="B2510" i="8"/>
  <c r="A2510" i="8"/>
  <c r="B2509" i="8"/>
  <c r="A2509" i="8"/>
  <c r="B2508" i="8"/>
  <c r="A2508" i="8"/>
  <c r="B2507" i="8"/>
  <c r="A2507" i="8"/>
  <c r="B2506" i="8"/>
  <c r="A2506" i="8"/>
  <c r="B2505" i="8"/>
  <c r="A2505" i="8"/>
  <c r="B2504" i="8"/>
  <c r="A2504" i="8"/>
  <c r="B2503" i="8"/>
  <c r="A2503" i="8"/>
  <c r="B2502" i="8"/>
  <c r="A2502" i="8"/>
  <c r="B2501" i="8"/>
  <c r="A2501" i="8"/>
  <c r="B2500" i="8"/>
  <c r="A2500" i="8"/>
  <c r="B2499" i="8"/>
  <c r="A2499" i="8"/>
  <c r="B2498" i="8"/>
  <c r="A2498" i="8"/>
  <c r="B2497" i="8"/>
  <c r="A2497" i="8"/>
  <c r="B2496" i="8"/>
  <c r="A2496" i="8"/>
  <c r="B2495" i="8"/>
  <c r="A2495" i="8"/>
  <c r="B2494" i="8"/>
  <c r="A2494" i="8"/>
  <c r="B2493" i="8"/>
  <c r="A2493" i="8"/>
  <c r="B2492" i="8"/>
  <c r="A2492" i="8"/>
  <c r="B2491" i="8"/>
  <c r="A2491" i="8"/>
  <c r="B2490" i="8"/>
  <c r="A2490" i="8"/>
  <c r="B2489" i="8"/>
  <c r="A2489" i="8"/>
  <c r="B2488" i="8"/>
  <c r="A2488" i="8"/>
  <c r="B2487" i="8"/>
  <c r="A2487" i="8"/>
  <c r="B2486" i="8"/>
  <c r="A2486" i="8"/>
  <c r="B2485" i="8"/>
  <c r="A2485" i="8"/>
  <c r="B2484" i="8"/>
  <c r="A2484" i="8"/>
  <c r="B2483" i="8"/>
  <c r="A2483" i="8"/>
  <c r="B2482" i="8"/>
  <c r="A2482" i="8"/>
  <c r="B2481" i="8"/>
  <c r="A2481" i="8"/>
  <c r="B2480" i="8"/>
  <c r="A2480" i="8"/>
  <c r="B2479" i="8"/>
  <c r="A2479" i="8"/>
  <c r="B2478" i="8"/>
  <c r="A2478" i="8"/>
  <c r="B2477" i="8"/>
  <c r="A2477" i="8"/>
  <c r="B2476" i="8"/>
  <c r="A2476" i="8"/>
  <c r="B2475" i="8"/>
  <c r="A2475" i="8"/>
  <c r="B2474" i="8"/>
  <c r="A2474" i="8"/>
  <c r="B2473" i="8"/>
  <c r="A2473" i="8"/>
  <c r="B2472" i="8"/>
  <c r="A2472" i="8"/>
  <c r="B2471" i="8"/>
  <c r="A2471" i="8"/>
  <c r="B2470" i="8"/>
  <c r="A2470" i="8"/>
  <c r="B2469" i="8"/>
  <c r="A2469" i="8"/>
  <c r="B2468" i="8"/>
  <c r="A2468" i="8"/>
  <c r="B2467" i="8"/>
  <c r="A2467" i="8"/>
  <c r="B2466" i="8"/>
  <c r="A2466" i="8"/>
  <c r="B2465" i="8"/>
  <c r="A2465" i="8"/>
  <c r="B2464" i="8"/>
  <c r="A2464" i="8"/>
  <c r="B2463" i="8"/>
  <c r="A2463" i="8"/>
  <c r="B2462" i="8"/>
  <c r="A2462" i="8"/>
  <c r="B2461" i="8"/>
  <c r="A2461" i="8"/>
  <c r="B2460" i="8"/>
  <c r="A2460" i="8"/>
  <c r="B2459" i="8"/>
  <c r="A2459" i="8"/>
  <c r="B2458" i="8"/>
  <c r="A2458" i="8"/>
  <c r="B2457" i="8"/>
  <c r="A2457" i="8"/>
  <c r="B2456" i="8"/>
  <c r="A2456" i="8"/>
  <c r="B2455" i="8"/>
  <c r="A2455" i="8"/>
  <c r="B2454" i="8"/>
  <c r="A2454" i="8"/>
  <c r="B2453" i="8"/>
  <c r="A2453" i="8"/>
  <c r="B2452" i="8"/>
  <c r="A2452" i="8"/>
  <c r="B2451" i="8"/>
  <c r="A2451" i="8"/>
  <c r="B2450" i="8"/>
  <c r="A2450" i="8"/>
  <c r="B2449" i="8"/>
  <c r="A2449" i="8"/>
  <c r="B2448" i="8"/>
  <c r="A2448" i="8"/>
  <c r="B2447" i="8"/>
  <c r="A2447" i="8"/>
  <c r="B2446" i="8"/>
  <c r="A2446" i="8"/>
  <c r="B2445" i="8"/>
  <c r="A2445" i="8"/>
  <c r="B2444" i="8"/>
  <c r="A2444" i="8"/>
  <c r="B2443" i="8"/>
  <c r="A2443" i="8"/>
  <c r="B2442" i="8"/>
  <c r="A2442" i="8"/>
  <c r="B2441" i="8"/>
  <c r="A2441" i="8"/>
  <c r="B2440" i="8"/>
  <c r="A2440" i="8"/>
  <c r="B2439" i="8"/>
  <c r="A2439" i="8"/>
  <c r="B2438" i="8"/>
  <c r="A2438" i="8"/>
  <c r="B2437" i="8"/>
  <c r="A2437" i="8"/>
  <c r="B2436" i="8"/>
  <c r="A2436" i="8"/>
  <c r="B2435" i="8"/>
  <c r="A2435" i="8"/>
  <c r="B2434" i="8"/>
  <c r="A2434" i="8"/>
  <c r="B2433" i="8"/>
  <c r="A2433" i="8"/>
  <c r="B2432" i="8"/>
  <c r="A2432" i="8"/>
  <c r="B2431" i="8"/>
  <c r="A2431" i="8"/>
  <c r="B2430" i="8"/>
  <c r="A2430" i="8"/>
  <c r="B2429" i="8"/>
  <c r="A2429" i="8"/>
  <c r="B2428" i="8"/>
  <c r="A2428" i="8"/>
  <c r="B2427" i="8"/>
  <c r="A2427" i="8"/>
  <c r="B2426" i="8"/>
  <c r="A2426" i="8"/>
  <c r="B2425" i="8"/>
  <c r="A2425" i="8"/>
  <c r="B2424" i="8"/>
  <c r="A2424" i="8"/>
  <c r="B2423" i="8"/>
  <c r="A2423" i="8"/>
  <c r="B2422" i="8"/>
  <c r="A2422" i="8"/>
  <c r="B2421" i="8"/>
  <c r="A2421" i="8"/>
  <c r="B2420" i="8"/>
  <c r="A2420" i="8"/>
  <c r="B2419" i="8"/>
  <c r="A2419" i="8"/>
  <c r="B2418" i="8"/>
  <c r="A2418" i="8"/>
  <c r="B2417" i="8"/>
  <c r="A2417" i="8"/>
  <c r="B2416" i="8"/>
  <c r="A2416" i="8"/>
  <c r="B2415" i="8"/>
  <c r="A2415" i="8"/>
  <c r="B2414" i="8"/>
  <c r="A2414" i="8"/>
  <c r="B2413" i="8"/>
  <c r="A2413" i="8"/>
  <c r="B2412" i="8"/>
  <c r="A2412" i="8"/>
  <c r="B2411" i="8"/>
  <c r="A2411" i="8"/>
  <c r="B2410" i="8"/>
  <c r="A2410" i="8"/>
  <c r="B2409" i="8"/>
  <c r="A2409" i="8"/>
  <c r="B2408" i="8"/>
  <c r="A2408" i="8"/>
  <c r="B2407" i="8"/>
  <c r="A2407" i="8"/>
  <c r="B2406" i="8"/>
  <c r="A2406" i="8"/>
  <c r="B2405" i="8"/>
  <c r="A2405" i="8"/>
  <c r="B2404" i="8"/>
  <c r="A2404" i="8"/>
  <c r="B2403" i="8"/>
  <c r="A2403" i="8"/>
  <c r="B2402" i="8"/>
  <c r="A2402" i="8"/>
  <c r="B2401" i="8"/>
  <c r="A2401" i="8"/>
  <c r="B2400" i="8"/>
  <c r="A2400" i="8"/>
  <c r="B2399" i="8"/>
  <c r="A2399" i="8"/>
  <c r="B2398" i="8"/>
  <c r="A2398" i="8"/>
  <c r="B2397" i="8"/>
  <c r="A2397" i="8"/>
  <c r="B2396" i="8"/>
  <c r="A2396" i="8"/>
  <c r="B2395" i="8"/>
  <c r="A2395" i="8"/>
  <c r="B2394" i="8"/>
  <c r="A2394" i="8"/>
  <c r="B2393" i="8"/>
  <c r="A2393" i="8"/>
  <c r="B2392" i="8"/>
  <c r="A2392" i="8"/>
  <c r="B2391" i="8"/>
  <c r="A2391" i="8"/>
  <c r="B2390" i="8"/>
  <c r="A2390" i="8"/>
  <c r="B2389" i="8"/>
  <c r="A2389" i="8"/>
  <c r="B2388" i="8"/>
  <c r="A2388" i="8"/>
  <c r="B2387" i="8"/>
  <c r="A2387" i="8"/>
  <c r="B2386" i="8"/>
  <c r="A2386" i="8"/>
  <c r="B2385" i="8"/>
  <c r="A2385" i="8"/>
  <c r="B2384" i="8"/>
  <c r="A2384" i="8"/>
  <c r="B2383" i="8"/>
  <c r="A2383" i="8"/>
  <c r="B2382" i="8"/>
  <c r="A2382" i="8"/>
  <c r="B2381" i="8"/>
  <c r="A2381" i="8"/>
  <c r="B2380" i="8"/>
  <c r="A2380" i="8"/>
  <c r="B2379" i="8"/>
  <c r="A2379" i="8"/>
  <c r="B2378" i="8"/>
  <c r="A2378" i="8"/>
  <c r="B2377" i="8"/>
  <c r="A2377" i="8"/>
  <c r="B2376" i="8"/>
  <c r="A2376" i="8"/>
  <c r="B2375" i="8"/>
  <c r="A2375" i="8"/>
  <c r="B2374" i="8"/>
  <c r="A2374" i="8"/>
  <c r="B2373" i="8"/>
  <c r="A2373" i="8"/>
  <c r="B2372" i="8"/>
  <c r="A2372" i="8"/>
  <c r="B2371" i="8"/>
  <c r="A2371" i="8"/>
  <c r="B2370" i="8"/>
  <c r="A2370" i="8"/>
  <c r="B2369" i="8"/>
  <c r="A2369" i="8"/>
  <c r="B2368" i="8"/>
  <c r="A2368" i="8"/>
  <c r="B2367" i="8"/>
  <c r="A2367" i="8"/>
  <c r="B2366" i="8"/>
  <c r="A2366" i="8"/>
  <c r="B2365" i="8"/>
  <c r="A2365" i="8"/>
  <c r="B2364" i="8"/>
  <c r="A2364" i="8"/>
  <c r="B2363" i="8"/>
  <c r="A2363" i="8"/>
  <c r="B2362" i="8"/>
  <c r="A2362" i="8"/>
  <c r="B2361" i="8"/>
  <c r="A2361" i="8"/>
  <c r="B2360" i="8"/>
  <c r="A2360" i="8"/>
  <c r="B2359" i="8"/>
  <c r="A2359" i="8"/>
  <c r="B2358" i="8"/>
  <c r="A2358" i="8"/>
  <c r="B2357" i="8"/>
  <c r="A2357" i="8"/>
  <c r="B2356" i="8"/>
  <c r="A2356" i="8"/>
  <c r="B2355" i="8"/>
  <c r="A2355" i="8"/>
  <c r="B2354" i="8"/>
  <c r="A2354" i="8"/>
  <c r="B2353" i="8"/>
  <c r="A2353" i="8"/>
  <c r="B2352" i="8"/>
  <c r="A2352" i="8"/>
  <c r="B2351" i="8"/>
  <c r="A2351" i="8"/>
  <c r="B2350" i="8"/>
  <c r="A2350" i="8"/>
  <c r="B2349" i="8"/>
  <c r="A2349" i="8"/>
  <c r="B2348" i="8"/>
  <c r="A2348" i="8"/>
  <c r="B2347" i="8"/>
  <c r="A2347" i="8"/>
  <c r="B2346" i="8"/>
  <c r="A2346" i="8"/>
  <c r="B2345" i="8"/>
  <c r="A2345" i="8"/>
  <c r="B2344" i="8"/>
  <c r="A2344" i="8"/>
  <c r="B2343" i="8"/>
  <c r="A2343" i="8"/>
  <c r="B2342" i="8"/>
  <c r="A2342" i="8"/>
  <c r="B2341" i="8"/>
  <c r="A2341" i="8"/>
  <c r="B2340" i="8"/>
  <c r="A2340" i="8"/>
  <c r="B2339" i="8"/>
  <c r="A2339" i="8"/>
  <c r="B2338" i="8"/>
  <c r="A2338" i="8"/>
  <c r="B2337" i="8"/>
  <c r="A2337" i="8"/>
  <c r="B2336" i="8"/>
  <c r="A2336" i="8"/>
  <c r="B2335" i="8"/>
  <c r="A2335" i="8"/>
  <c r="B2334" i="8"/>
  <c r="A2334" i="8"/>
  <c r="B2333" i="8"/>
  <c r="A2333" i="8"/>
  <c r="B2332" i="8"/>
  <c r="A2332" i="8"/>
  <c r="B2331" i="8"/>
  <c r="A2331" i="8"/>
  <c r="B2330" i="8"/>
  <c r="A2330" i="8"/>
  <c r="B2329" i="8"/>
  <c r="A2329" i="8"/>
  <c r="B2328" i="8"/>
  <c r="A2328" i="8"/>
  <c r="B2327" i="8"/>
  <c r="A2327" i="8"/>
  <c r="B2326" i="8"/>
  <c r="A2326" i="8"/>
  <c r="B2325" i="8"/>
  <c r="A2325" i="8"/>
  <c r="B2324" i="8"/>
  <c r="A2324" i="8"/>
  <c r="B2323" i="8"/>
  <c r="A2323" i="8"/>
  <c r="B2322" i="8"/>
  <c r="A2322" i="8"/>
  <c r="B2321" i="8"/>
  <c r="A2321" i="8"/>
  <c r="B2320" i="8"/>
  <c r="A2320" i="8"/>
  <c r="B2319" i="8"/>
  <c r="A2319" i="8"/>
  <c r="B2318" i="8"/>
  <c r="A2318" i="8"/>
  <c r="B2317" i="8"/>
  <c r="A2317" i="8"/>
  <c r="B2316" i="8"/>
  <c r="A2316" i="8"/>
  <c r="B2315" i="8"/>
  <c r="A2315" i="8"/>
  <c r="B2314" i="8"/>
  <c r="A2314" i="8"/>
  <c r="B2313" i="8"/>
  <c r="A2313" i="8"/>
  <c r="B2312" i="8"/>
  <c r="A2312" i="8"/>
  <c r="B2311" i="8"/>
  <c r="A2311" i="8"/>
  <c r="B2310" i="8"/>
  <c r="A2310" i="8"/>
  <c r="B2309" i="8"/>
  <c r="A2309" i="8"/>
  <c r="B2308" i="8"/>
  <c r="A2308" i="8"/>
  <c r="B2307" i="8"/>
  <c r="A2307" i="8"/>
  <c r="B2306" i="8"/>
  <c r="A2306" i="8"/>
  <c r="B2305" i="8"/>
  <c r="A2305" i="8"/>
  <c r="B2304" i="8"/>
  <c r="A2304" i="8"/>
  <c r="B2303" i="8"/>
  <c r="A2303" i="8"/>
  <c r="B2302" i="8"/>
  <c r="A2302" i="8"/>
  <c r="B2301" i="8"/>
  <c r="A2301" i="8"/>
  <c r="B2300" i="8"/>
  <c r="A2300" i="8"/>
  <c r="B2299" i="8"/>
  <c r="A2299" i="8"/>
  <c r="B2298" i="8"/>
  <c r="A2298" i="8"/>
  <c r="B2297" i="8"/>
  <c r="A2297" i="8"/>
  <c r="B2296" i="8"/>
  <c r="A2296" i="8"/>
  <c r="B2295" i="8"/>
  <c r="A2295" i="8"/>
  <c r="B2294" i="8"/>
  <c r="A2294" i="8"/>
  <c r="B2293" i="8"/>
  <c r="A2293" i="8"/>
  <c r="B2292" i="8"/>
  <c r="A2292" i="8"/>
  <c r="B2291" i="8"/>
  <c r="A2291" i="8"/>
  <c r="B2290" i="8"/>
  <c r="A2290" i="8"/>
  <c r="B2289" i="8"/>
  <c r="A2289" i="8"/>
  <c r="B2288" i="8"/>
  <c r="A2288" i="8"/>
  <c r="B2287" i="8"/>
  <c r="A2287" i="8"/>
  <c r="B2286" i="8"/>
  <c r="A2286" i="8"/>
  <c r="B2285" i="8"/>
  <c r="A2285" i="8"/>
  <c r="B2284" i="8"/>
  <c r="A2284" i="8"/>
  <c r="B2283" i="8"/>
  <c r="A2283" i="8"/>
  <c r="B2282" i="8"/>
  <c r="A2282" i="8"/>
  <c r="B2281" i="8"/>
  <c r="A2281" i="8"/>
  <c r="B2280" i="8"/>
  <c r="A2280" i="8"/>
  <c r="B2279" i="8"/>
  <c r="A2279" i="8"/>
  <c r="B2278" i="8"/>
  <c r="A2278" i="8"/>
  <c r="B2277" i="8"/>
  <c r="A2277" i="8"/>
  <c r="B2276" i="8"/>
  <c r="A2276" i="8"/>
  <c r="B2275" i="8"/>
  <c r="A2275" i="8"/>
  <c r="B2274" i="8"/>
  <c r="A2274" i="8"/>
  <c r="B2273" i="8"/>
  <c r="A2273" i="8"/>
  <c r="B2272" i="8"/>
  <c r="A2272" i="8"/>
  <c r="B2271" i="8"/>
  <c r="A2271" i="8"/>
  <c r="B2270" i="8"/>
  <c r="A2270" i="8"/>
  <c r="B2269" i="8"/>
  <c r="A2269" i="8"/>
  <c r="B2268" i="8"/>
  <c r="A2268" i="8"/>
  <c r="B2267" i="8"/>
  <c r="A2267" i="8"/>
  <c r="B2266" i="8"/>
  <c r="A2266" i="8"/>
  <c r="B2265" i="8"/>
  <c r="A2265" i="8"/>
  <c r="B2264" i="8"/>
  <c r="A2264" i="8"/>
  <c r="B2263" i="8"/>
  <c r="A2263" i="8"/>
  <c r="B2262" i="8"/>
  <c r="A2262" i="8"/>
  <c r="B2261" i="8"/>
  <c r="A2261" i="8"/>
  <c r="B2260" i="8"/>
  <c r="A2260" i="8"/>
  <c r="B2259" i="8"/>
  <c r="A2259" i="8"/>
  <c r="B2258" i="8"/>
  <c r="A2258" i="8"/>
  <c r="B2257" i="8"/>
  <c r="A2257" i="8"/>
  <c r="B2256" i="8"/>
  <c r="A2256" i="8"/>
  <c r="B2255" i="8"/>
  <c r="A2255" i="8"/>
  <c r="B2254" i="8"/>
  <c r="A2254" i="8"/>
  <c r="B2253" i="8"/>
  <c r="A2253" i="8"/>
  <c r="B2252" i="8"/>
  <c r="A2252" i="8"/>
  <c r="B2251" i="8"/>
  <c r="A2251" i="8"/>
  <c r="B2250" i="8"/>
  <c r="A2250" i="8"/>
  <c r="B2249" i="8"/>
  <c r="A2249" i="8"/>
  <c r="B2248" i="8"/>
  <c r="A2248" i="8"/>
  <c r="B2247" i="8"/>
  <c r="A2247" i="8"/>
  <c r="B2246" i="8"/>
  <c r="A2246" i="8"/>
  <c r="B2245" i="8"/>
  <c r="A2245" i="8"/>
  <c r="B2244" i="8"/>
  <c r="A2244" i="8"/>
  <c r="B2243" i="8"/>
  <c r="A2243" i="8"/>
  <c r="B2242" i="8"/>
  <c r="A2242" i="8"/>
  <c r="B2241" i="8"/>
  <c r="A2241" i="8"/>
  <c r="B2240" i="8"/>
  <c r="A2240" i="8"/>
  <c r="B2239" i="8"/>
  <c r="A2239" i="8"/>
  <c r="B2238" i="8"/>
  <c r="A2238" i="8"/>
  <c r="B2237" i="8"/>
  <c r="A2237" i="8"/>
  <c r="B2236" i="8"/>
  <c r="A2236" i="8"/>
  <c r="B2235" i="8"/>
  <c r="A2235" i="8"/>
  <c r="B2234" i="8"/>
  <c r="A2234" i="8"/>
  <c r="B2233" i="8"/>
  <c r="A2233" i="8"/>
  <c r="B2232" i="8"/>
  <c r="A2232" i="8"/>
  <c r="B2231" i="8"/>
  <c r="A2231" i="8"/>
  <c r="B2230" i="8"/>
  <c r="A2230" i="8"/>
  <c r="B2229" i="8"/>
  <c r="A2229" i="8"/>
  <c r="B2228" i="8"/>
  <c r="A2228" i="8"/>
  <c r="B2227" i="8"/>
  <c r="A2227" i="8"/>
  <c r="B2226" i="8"/>
  <c r="A2226" i="8"/>
  <c r="B2225" i="8"/>
  <c r="A2225" i="8"/>
  <c r="B2224" i="8"/>
  <c r="A2224" i="8"/>
  <c r="B2223" i="8"/>
  <c r="A2223" i="8"/>
  <c r="B2222" i="8"/>
  <c r="A2222" i="8"/>
  <c r="B2221" i="8"/>
  <c r="A2221" i="8"/>
  <c r="B2220" i="8"/>
  <c r="A2220" i="8"/>
  <c r="B2219" i="8"/>
  <c r="A2219" i="8"/>
  <c r="B2218" i="8"/>
  <c r="A2218" i="8"/>
  <c r="B2217" i="8"/>
  <c r="A2217" i="8"/>
  <c r="B2216" i="8"/>
  <c r="A2216" i="8"/>
  <c r="B2215" i="8"/>
  <c r="A2215" i="8"/>
  <c r="B2214" i="8"/>
  <c r="A2214" i="8"/>
  <c r="B2213" i="8"/>
  <c r="A2213" i="8"/>
  <c r="B2212" i="8"/>
  <c r="A2212" i="8"/>
  <c r="B2211" i="8"/>
  <c r="A2211" i="8"/>
  <c r="B2210" i="8"/>
  <c r="A2210" i="8"/>
  <c r="B2209" i="8"/>
  <c r="A2209" i="8"/>
  <c r="B2208" i="8"/>
  <c r="A2208" i="8"/>
  <c r="B2207" i="8"/>
  <c r="A2207" i="8"/>
  <c r="B2206" i="8"/>
  <c r="A2206" i="8"/>
  <c r="B2205" i="8"/>
  <c r="A2205" i="8"/>
  <c r="B2204" i="8"/>
  <c r="A2204" i="8"/>
  <c r="B2203" i="8"/>
  <c r="A2203" i="8"/>
  <c r="B2202" i="8"/>
  <c r="A2202" i="8"/>
  <c r="B2201" i="8"/>
  <c r="A2201" i="8"/>
  <c r="B2200" i="8"/>
  <c r="A2200" i="8"/>
  <c r="B2199" i="8"/>
  <c r="A2199" i="8"/>
  <c r="B2198" i="8"/>
  <c r="A2198" i="8"/>
  <c r="B2197" i="8"/>
  <c r="A2197" i="8"/>
  <c r="B2196" i="8"/>
  <c r="A2196" i="8"/>
  <c r="B2195" i="8"/>
  <c r="A2195" i="8"/>
  <c r="B2194" i="8"/>
  <c r="A2194" i="8"/>
  <c r="B2193" i="8"/>
  <c r="A2193" i="8"/>
  <c r="B2192" i="8"/>
  <c r="A2192" i="8"/>
  <c r="B2191" i="8"/>
  <c r="A2191" i="8"/>
  <c r="B2190" i="8"/>
  <c r="A2190" i="8"/>
  <c r="B2189" i="8"/>
  <c r="A2189" i="8"/>
  <c r="B2188" i="8"/>
  <c r="A2188" i="8"/>
  <c r="B2187" i="8"/>
  <c r="A2187" i="8"/>
  <c r="B2186" i="8"/>
  <c r="A2186" i="8"/>
  <c r="B2185" i="8"/>
  <c r="A2185" i="8"/>
  <c r="B2184" i="8"/>
  <c r="A2184" i="8"/>
  <c r="B2183" i="8"/>
  <c r="A2183" i="8"/>
  <c r="B2182" i="8"/>
  <c r="A2182" i="8"/>
  <c r="B2181" i="8"/>
  <c r="A2181" i="8"/>
  <c r="B2180" i="8"/>
  <c r="A2180" i="8"/>
  <c r="B2179" i="8"/>
  <c r="A2179" i="8"/>
  <c r="B2178" i="8"/>
  <c r="A2178" i="8"/>
  <c r="B2177" i="8"/>
  <c r="A2177" i="8"/>
  <c r="B2176" i="8"/>
  <c r="A2176" i="8"/>
  <c r="B2175" i="8"/>
  <c r="A2175" i="8"/>
  <c r="B2174" i="8"/>
  <c r="A2174" i="8"/>
  <c r="B2173" i="8"/>
  <c r="A2173" i="8"/>
  <c r="B2172" i="8"/>
  <c r="A2172" i="8"/>
  <c r="B2171" i="8"/>
  <c r="A2171" i="8"/>
  <c r="B2170" i="8"/>
  <c r="A2170" i="8"/>
  <c r="B2169" i="8"/>
  <c r="A2169" i="8"/>
  <c r="B2168" i="8"/>
  <c r="A2168" i="8"/>
  <c r="B2167" i="8"/>
  <c r="A2167" i="8"/>
  <c r="B2166" i="8"/>
  <c r="A2166" i="8"/>
  <c r="B2165" i="8"/>
  <c r="A2165" i="8"/>
  <c r="B2164" i="8"/>
  <c r="A2164" i="8"/>
  <c r="B2163" i="8"/>
  <c r="A2163" i="8"/>
  <c r="B2162" i="8"/>
  <c r="A2162" i="8"/>
  <c r="B2161" i="8"/>
  <c r="A2161" i="8"/>
  <c r="B2160" i="8"/>
  <c r="A2160" i="8"/>
  <c r="B2159" i="8"/>
  <c r="A2159" i="8"/>
  <c r="B2158" i="8"/>
  <c r="A2158" i="8"/>
  <c r="B2157" i="8"/>
  <c r="A2157" i="8"/>
  <c r="B2156" i="8"/>
  <c r="A2156" i="8"/>
  <c r="B2155" i="8"/>
  <c r="A2155" i="8"/>
  <c r="B2154" i="8"/>
  <c r="A2154" i="8"/>
  <c r="B2153" i="8"/>
  <c r="A2153" i="8"/>
  <c r="B2152" i="8"/>
  <c r="A2152" i="8"/>
  <c r="B2151" i="8"/>
  <c r="A2151" i="8"/>
  <c r="B2150" i="8"/>
  <c r="A2150" i="8"/>
  <c r="B2149" i="8"/>
  <c r="A2149" i="8"/>
  <c r="B2148" i="8"/>
  <c r="A2148" i="8"/>
  <c r="B2147" i="8"/>
  <c r="A2147" i="8"/>
  <c r="B2146" i="8"/>
  <c r="A2146" i="8"/>
  <c r="B2145" i="8"/>
  <c r="A2145" i="8"/>
  <c r="B2144" i="8"/>
  <c r="A2144" i="8"/>
  <c r="B2143" i="8"/>
  <c r="A2143" i="8"/>
  <c r="B2142" i="8"/>
  <c r="A2142" i="8"/>
  <c r="B2141" i="8"/>
  <c r="A2141" i="8"/>
  <c r="B2140" i="8"/>
  <c r="A2140" i="8"/>
  <c r="B2139" i="8"/>
  <c r="A2139" i="8"/>
  <c r="B2138" i="8"/>
  <c r="A2138" i="8"/>
  <c r="B2137" i="8"/>
  <c r="A2137" i="8"/>
  <c r="B2136" i="8"/>
  <c r="A2136" i="8"/>
  <c r="B2135" i="8"/>
  <c r="A2135" i="8"/>
  <c r="B2134" i="8"/>
  <c r="A2134" i="8"/>
  <c r="B2133" i="8"/>
  <c r="A2133" i="8"/>
  <c r="B2132" i="8"/>
  <c r="A2132" i="8"/>
  <c r="B2131" i="8"/>
  <c r="A2131" i="8"/>
  <c r="B2130" i="8"/>
  <c r="A2130" i="8"/>
  <c r="B2129" i="8"/>
  <c r="A2129" i="8"/>
  <c r="B2128" i="8"/>
  <c r="A2128" i="8"/>
  <c r="B2127" i="8"/>
  <c r="A2127" i="8"/>
  <c r="B2126" i="8"/>
  <c r="A2126" i="8"/>
  <c r="B2125" i="8"/>
  <c r="A2125" i="8"/>
  <c r="B2124" i="8"/>
  <c r="A2124" i="8"/>
  <c r="B2123" i="8"/>
  <c r="A2123" i="8"/>
  <c r="B2122" i="8"/>
  <c r="A2122" i="8"/>
  <c r="B2121" i="8"/>
  <c r="A2121" i="8"/>
  <c r="B2120" i="8"/>
  <c r="A2120" i="8"/>
  <c r="B2119" i="8"/>
  <c r="A2119" i="8"/>
  <c r="B2118" i="8"/>
  <c r="A2118" i="8"/>
  <c r="B2117" i="8"/>
  <c r="A2117" i="8"/>
  <c r="B2116" i="8"/>
  <c r="A2116" i="8"/>
  <c r="B2115" i="8"/>
  <c r="A2115" i="8"/>
  <c r="B2114" i="8"/>
  <c r="A2114" i="8"/>
  <c r="B2113" i="8"/>
  <c r="A2113" i="8"/>
  <c r="B2112" i="8"/>
  <c r="A2112" i="8"/>
  <c r="B2111" i="8"/>
  <c r="A2111" i="8"/>
  <c r="B2110" i="8"/>
  <c r="A2110" i="8"/>
  <c r="B2109" i="8"/>
  <c r="A2109" i="8"/>
  <c r="B2108" i="8"/>
  <c r="A2108" i="8"/>
  <c r="B2107" i="8"/>
  <c r="A2107" i="8"/>
  <c r="B2106" i="8"/>
  <c r="A2106" i="8"/>
  <c r="B2105" i="8"/>
  <c r="A2105" i="8"/>
  <c r="B2104" i="8"/>
  <c r="A2104" i="8"/>
  <c r="B2103" i="8"/>
  <c r="A2103" i="8"/>
  <c r="B2102" i="8"/>
  <c r="A2102" i="8"/>
  <c r="B2101" i="8"/>
  <c r="A2101" i="8"/>
  <c r="B2100" i="8"/>
  <c r="A2100" i="8"/>
  <c r="B2099" i="8"/>
  <c r="A2099" i="8"/>
  <c r="B2098" i="8"/>
  <c r="A2098" i="8"/>
  <c r="B2097" i="8"/>
  <c r="A2097" i="8"/>
  <c r="B2096" i="8"/>
  <c r="A2096" i="8"/>
  <c r="B2095" i="8"/>
  <c r="A2095" i="8"/>
  <c r="B2094" i="8"/>
  <c r="A2094" i="8"/>
  <c r="B2093" i="8"/>
  <c r="A2093" i="8"/>
  <c r="B2092" i="8"/>
  <c r="A2092" i="8"/>
  <c r="B2091" i="8"/>
  <c r="A2091" i="8"/>
  <c r="B2090" i="8"/>
  <c r="A2090" i="8"/>
  <c r="B2089" i="8"/>
  <c r="A2089" i="8"/>
  <c r="B2088" i="8"/>
  <c r="A2088" i="8"/>
  <c r="B2087" i="8"/>
  <c r="A2087" i="8"/>
  <c r="B2086" i="8"/>
  <c r="A2086" i="8"/>
  <c r="B2085" i="8"/>
  <c r="A2085" i="8"/>
  <c r="B2084" i="8"/>
  <c r="A2084" i="8"/>
  <c r="B2083" i="8"/>
  <c r="A2083" i="8"/>
  <c r="B2082" i="8"/>
  <c r="A2082" i="8"/>
  <c r="B2081" i="8"/>
  <c r="A2081" i="8"/>
  <c r="B2080" i="8"/>
  <c r="A2080" i="8"/>
  <c r="B2079" i="8"/>
  <c r="A2079" i="8"/>
  <c r="B2078" i="8"/>
  <c r="A2078" i="8"/>
  <c r="B2077" i="8"/>
  <c r="A2077" i="8"/>
  <c r="B2076" i="8"/>
  <c r="A2076" i="8"/>
  <c r="B2075" i="8"/>
  <c r="A2075" i="8"/>
  <c r="B2074" i="8"/>
  <c r="A2074" i="8"/>
  <c r="B2073" i="8"/>
  <c r="A2073" i="8"/>
  <c r="B2072" i="8"/>
  <c r="A2072" i="8"/>
  <c r="B2071" i="8"/>
  <c r="A2071" i="8"/>
  <c r="B2070" i="8"/>
  <c r="A2070" i="8"/>
  <c r="B2069" i="8"/>
  <c r="A2069" i="8"/>
  <c r="B2068" i="8"/>
  <c r="A2068" i="8"/>
  <c r="B2067" i="8"/>
  <c r="A2067" i="8"/>
  <c r="B2066" i="8"/>
  <c r="A2066" i="8"/>
  <c r="B2065" i="8"/>
  <c r="A2065" i="8"/>
  <c r="B2064" i="8"/>
  <c r="A2064" i="8"/>
  <c r="B2063" i="8"/>
  <c r="A2063" i="8"/>
  <c r="B2062" i="8"/>
  <c r="A2062" i="8"/>
  <c r="B2061" i="8"/>
  <c r="A2061" i="8"/>
  <c r="B2060" i="8"/>
  <c r="A2060" i="8"/>
  <c r="B2059" i="8"/>
  <c r="A2059" i="8"/>
  <c r="B2058" i="8"/>
  <c r="A2058" i="8"/>
  <c r="B2057" i="8"/>
  <c r="A2057" i="8"/>
  <c r="B2056" i="8"/>
  <c r="A2056" i="8"/>
  <c r="B2055" i="8"/>
  <c r="A2055" i="8"/>
  <c r="B2054" i="8"/>
  <c r="A2054" i="8"/>
  <c r="B2053" i="8"/>
  <c r="A2053" i="8"/>
  <c r="B2052" i="8"/>
  <c r="A2052" i="8"/>
  <c r="B2051" i="8"/>
  <c r="A2051" i="8"/>
  <c r="B2050" i="8"/>
  <c r="A2050" i="8"/>
  <c r="B2049" i="8"/>
  <c r="A2049" i="8"/>
  <c r="B2048" i="8"/>
  <c r="A2048" i="8"/>
  <c r="B2047" i="8"/>
  <c r="A2047" i="8"/>
  <c r="B2046" i="8"/>
  <c r="A2046" i="8"/>
  <c r="B2045" i="8"/>
  <c r="A2045" i="8"/>
  <c r="B2044" i="8"/>
  <c r="A2044" i="8"/>
  <c r="B2043" i="8"/>
  <c r="A2043" i="8"/>
  <c r="B2042" i="8"/>
  <c r="A2042" i="8"/>
  <c r="B2041" i="8"/>
  <c r="A2041" i="8"/>
  <c r="B2040" i="8"/>
  <c r="A2040" i="8"/>
  <c r="B2039" i="8"/>
  <c r="A2039" i="8"/>
  <c r="B2038" i="8"/>
  <c r="A2038" i="8"/>
  <c r="B2037" i="8"/>
  <c r="A2037" i="8"/>
  <c r="B2036" i="8"/>
  <c r="A2036" i="8"/>
  <c r="B2035" i="8"/>
  <c r="A2035" i="8"/>
  <c r="B2034" i="8"/>
  <c r="A2034" i="8"/>
  <c r="B2033" i="8"/>
  <c r="A2033" i="8"/>
  <c r="B2032" i="8"/>
  <c r="A2032" i="8"/>
  <c r="B2031" i="8"/>
  <c r="A2031" i="8"/>
  <c r="B2030" i="8"/>
  <c r="A2030" i="8"/>
  <c r="B2029" i="8"/>
  <c r="A2029" i="8"/>
  <c r="B2028" i="8"/>
  <c r="A2028" i="8"/>
  <c r="B2027" i="8"/>
  <c r="A2027" i="8"/>
  <c r="B2026" i="8"/>
  <c r="A2026" i="8"/>
  <c r="B2025" i="8"/>
  <c r="A2025" i="8"/>
  <c r="B2024" i="8"/>
  <c r="A2024" i="8"/>
  <c r="B2023" i="8"/>
  <c r="A2023" i="8"/>
  <c r="B2022" i="8"/>
  <c r="A2022" i="8"/>
  <c r="B2021" i="8"/>
  <c r="A2021" i="8"/>
  <c r="B2020" i="8"/>
  <c r="A2020" i="8"/>
  <c r="B2019" i="8"/>
  <c r="A2019" i="8"/>
  <c r="B2018" i="8"/>
  <c r="A2018" i="8"/>
  <c r="B2017" i="8"/>
  <c r="A2017" i="8"/>
  <c r="B2016" i="8"/>
  <c r="A2016" i="8"/>
  <c r="B2015" i="8"/>
  <c r="A2015" i="8"/>
  <c r="B2014" i="8"/>
  <c r="A2014" i="8"/>
  <c r="B2013" i="8"/>
  <c r="A2013" i="8"/>
  <c r="B2012" i="8"/>
  <c r="A2012" i="8"/>
  <c r="B2011" i="8"/>
  <c r="A2011" i="8"/>
  <c r="B2010" i="8"/>
  <c r="A2010" i="8"/>
  <c r="B2009" i="8"/>
  <c r="A2009" i="8"/>
  <c r="B2008" i="8"/>
  <c r="A2008" i="8"/>
  <c r="B2007" i="8"/>
  <c r="A2007" i="8"/>
  <c r="B2006" i="8"/>
  <c r="A2006" i="8"/>
  <c r="B2005" i="8"/>
  <c r="A2005" i="8"/>
  <c r="B2004" i="8"/>
  <c r="A2004" i="8"/>
  <c r="B2003" i="8"/>
  <c r="A2003" i="8"/>
  <c r="B2002" i="8"/>
  <c r="A2002" i="8"/>
  <c r="B2001" i="8"/>
  <c r="A2001" i="8"/>
  <c r="B2000" i="8"/>
  <c r="A2000" i="8"/>
  <c r="B1999" i="8"/>
  <c r="A1999" i="8"/>
  <c r="B1998" i="8"/>
  <c r="A1998" i="8"/>
  <c r="B1997" i="8"/>
  <c r="A1997" i="8"/>
  <c r="B1996" i="8"/>
  <c r="A1996" i="8"/>
  <c r="B1995" i="8"/>
  <c r="A1995" i="8"/>
  <c r="B1994" i="8"/>
  <c r="A1994" i="8"/>
  <c r="B1993" i="8"/>
  <c r="A1993" i="8"/>
  <c r="B1992" i="8"/>
  <c r="A1992" i="8"/>
  <c r="B1991" i="8"/>
  <c r="A1991" i="8"/>
  <c r="B1990" i="8"/>
  <c r="A1990" i="8"/>
  <c r="B1989" i="8"/>
  <c r="A1989" i="8"/>
  <c r="B1988" i="8"/>
  <c r="A1988" i="8"/>
  <c r="B1987" i="8"/>
  <c r="A1987" i="8"/>
  <c r="B1986" i="8"/>
  <c r="A1986" i="8"/>
  <c r="B1985" i="8"/>
  <c r="A1985" i="8"/>
  <c r="B1984" i="8"/>
  <c r="A1984" i="8"/>
  <c r="B1983" i="8"/>
  <c r="A1983" i="8"/>
  <c r="B1982" i="8"/>
  <c r="A1982" i="8"/>
  <c r="B1981" i="8"/>
  <c r="A1981" i="8"/>
  <c r="B1980" i="8"/>
  <c r="A1980" i="8"/>
  <c r="B1979" i="8"/>
  <c r="A1979" i="8"/>
  <c r="B1978" i="8"/>
  <c r="A1978" i="8"/>
  <c r="B1977" i="8"/>
  <c r="A1977" i="8"/>
  <c r="B1976" i="8"/>
  <c r="A1976" i="8"/>
  <c r="B1975" i="8"/>
  <c r="A1975" i="8"/>
  <c r="B1974" i="8"/>
  <c r="A1974" i="8"/>
  <c r="B1973" i="8"/>
  <c r="A1973" i="8"/>
  <c r="B1972" i="8"/>
  <c r="A1972" i="8"/>
  <c r="B1971" i="8"/>
  <c r="A1971" i="8"/>
  <c r="B1970" i="8"/>
  <c r="A1970" i="8"/>
  <c r="B1969" i="8"/>
  <c r="A1969" i="8"/>
  <c r="B1968" i="8"/>
  <c r="A1968" i="8"/>
  <c r="B1967" i="8"/>
  <c r="A1967" i="8"/>
  <c r="B1966" i="8"/>
  <c r="A1966" i="8"/>
  <c r="B1965" i="8"/>
  <c r="A1965" i="8"/>
  <c r="B1964" i="8"/>
  <c r="A1964" i="8"/>
  <c r="B1963" i="8"/>
  <c r="A1963" i="8"/>
  <c r="B1962" i="8"/>
  <c r="A1962" i="8"/>
  <c r="B1961" i="8"/>
  <c r="A1961" i="8"/>
  <c r="B1960" i="8"/>
  <c r="A1960" i="8"/>
  <c r="B1959" i="8"/>
  <c r="A1959" i="8"/>
  <c r="B1958" i="8"/>
  <c r="A1958" i="8"/>
  <c r="B1957" i="8"/>
  <c r="A1957" i="8"/>
  <c r="B1956" i="8"/>
  <c r="A1956" i="8"/>
  <c r="B1955" i="8"/>
  <c r="A1955" i="8"/>
  <c r="B1954" i="8"/>
  <c r="A1954" i="8"/>
  <c r="B1953" i="8"/>
  <c r="A1953" i="8"/>
  <c r="B1952" i="8"/>
  <c r="A1952" i="8"/>
  <c r="B1951" i="8"/>
  <c r="A1951" i="8"/>
  <c r="B1950" i="8"/>
  <c r="A1950" i="8"/>
  <c r="B1949" i="8"/>
  <c r="A1949" i="8"/>
  <c r="B1948" i="8"/>
  <c r="A1948" i="8"/>
  <c r="B1947" i="8"/>
  <c r="A1947" i="8"/>
  <c r="B1946" i="8"/>
  <c r="A1946" i="8"/>
  <c r="B1945" i="8"/>
  <c r="A1945" i="8"/>
  <c r="B1944" i="8"/>
  <c r="A1944" i="8"/>
  <c r="B1943" i="8"/>
  <c r="A1943" i="8"/>
  <c r="B1942" i="8"/>
  <c r="A1942" i="8"/>
  <c r="B1941" i="8"/>
  <c r="A1941" i="8"/>
  <c r="B1940" i="8"/>
  <c r="A1940" i="8"/>
  <c r="B1939" i="8"/>
  <c r="A1939" i="8"/>
  <c r="B1938" i="8"/>
  <c r="A1938" i="8"/>
  <c r="B1937" i="8"/>
  <c r="A1937" i="8"/>
  <c r="B1936" i="8"/>
  <c r="A1936" i="8"/>
  <c r="B1935" i="8"/>
  <c r="A1935" i="8"/>
  <c r="B1934" i="8"/>
  <c r="A1934" i="8"/>
  <c r="B1933" i="8"/>
  <c r="A1933" i="8"/>
  <c r="B1932" i="8"/>
  <c r="A1932" i="8"/>
  <c r="B1931" i="8"/>
  <c r="A1931" i="8"/>
  <c r="B1930" i="8"/>
  <c r="A1930" i="8"/>
  <c r="B1929" i="8"/>
  <c r="A1929" i="8"/>
  <c r="B1928" i="8"/>
  <c r="A1928" i="8"/>
  <c r="B1927" i="8"/>
  <c r="A1927" i="8"/>
  <c r="B1926" i="8"/>
  <c r="A1926" i="8"/>
  <c r="B1925" i="8"/>
  <c r="A1925" i="8"/>
  <c r="B1924" i="8"/>
  <c r="A1924" i="8"/>
  <c r="B1923" i="8"/>
  <c r="A1923" i="8"/>
  <c r="B1922" i="8"/>
  <c r="A1922" i="8"/>
  <c r="B1921" i="8"/>
  <c r="A1921" i="8"/>
  <c r="B1920" i="8"/>
  <c r="A1920" i="8"/>
  <c r="B1919" i="8"/>
  <c r="A1919" i="8"/>
  <c r="B1918" i="8"/>
  <c r="A1918" i="8"/>
  <c r="B1917" i="8"/>
  <c r="A1917" i="8"/>
  <c r="B1916" i="8"/>
  <c r="A1916" i="8"/>
  <c r="B1915" i="8"/>
  <c r="A1915" i="8"/>
  <c r="B1914" i="8"/>
  <c r="A1914" i="8"/>
  <c r="B1913" i="8"/>
  <c r="A1913" i="8"/>
  <c r="B1912" i="8"/>
  <c r="A1912" i="8"/>
  <c r="B1911" i="8"/>
  <c r="A1911" i="8"/>
  <c r="B1910" i="8"/>
  <c r="A1910" i="8"/>
  <c r="B1909" i="8"/>
  <c r="A1909" i="8"/>
  <c r="B1908" i="8"/>
  <c r="A1908" i="8"/>
  <c r="B1907" i="8"/>
  <c r="A1907" i="8"/>
  <c r="B1906" i="8"/>
  <c r="A1906" i="8"/>
  <c r="B1905" i="8"/>
  <c r="A1905" i="8"/>
  <c r="B1904" i="8"/>
  <c r="A1904" i="8"/>
  <c r="B1903" i="8"/>
  <c r="A1903" i="8"/>
  <c r="B1902" i="8"/>
  <c r="A1902" i="8"/>
  <c r="B1901" i="8"/>
  <c r="A1901" i="8"/>
  <c r="B1900" i="8"/>
  <c r="A1900" i="8"/>
  <c r="B1899" i="8"/>
  <c r="A1899" i="8"/>
  <c r="B1898" i="8"/>
  <c r="A1898" i="8"/>
  <c r="B1897" i="8"/>
  <c r="A1897" i="8"/>
  <c r="B1896" i="8"/>
  <c r="A1896" i="8"/>
  <c r="B1895" i="8"/>
  <c r="A1895" i="8"/>
  <c r="B1894" i="8"/>
  <c r="A1894" i="8"/>
  <c r="B1893" i="8"/>
  <c r="A1893" i="8"/>
  <c r="B1892" i="8"/>
  <c r="A1892" i="8"/>
  <c r="B1891" i="8"/>
  <c r="A1891" i="8"/>
  <c r="B1890" i="8"/>
  <c r="A1890" i="8"/>
  <c r="B1889" i="8"/>
  <c r="A1889" i="8"/>
  <c r="B1888" i="8"/>
  <c r="A1888" i="8"/>
  <c r="B1887" i="8"/>
  <c r="A1887" i="8"/>
  <c r="B1886" i="8"/>
  <c r="A1886" i="8"/>
  <c r="B1885" i="8"/>
  <c r="A1885" i="8"/>
  <c r="B1884" i="8"/>
  <c r="A1884" i="8"/>
  <c r="B1883" i="8"/>
  <c r="A1883" i="8"/>
  <c r="B1882" i="8"/>
  <c r="A1882" i="8"/>
  <c r="B1881" i="8"/>
  <c r="A1881" i="8"/>
  <c r="B1880" i="8"/>
  <c r="A1880" i="8"/>
  <c r="B1879" i="8"/>
  <c r="A1879" i="8"/>
  <c r="B1878" i="8"/>
  <c r="A1878" i="8"/>
  <c r="B1877" i="8"/>
  <c r="A1877" i="8"/>
  <c r="B1876" i="8"/>
  <c r="A1876" i="8"/>
  <c r="B1875" i="8"/>
  <c r="A1875" i="8"/>
  <c r="B1874" i="8"/>
  <c r="A1874" i="8"/>
  <c r="B1873" i="8"/>
  <c r="A1873" i="8"/>
  <c r="B1872" i="8"/>
  <c r="A1872" i="8"/>
  <c r="B1871" i="8"/>
  <c r="A1871" i="8"/>
  <c r="B1870" i="8"/>
  <c r="A1870" i="8"/>
  <c r="B1869" i="8"/>
  <c r="A1869" i="8"/>
  <c r="B1868" i="8"/>
  <c r="A1868" i="8"/>
  <c r="B1867" i="8"/>
  <c r="A1867" i="8"/>
  <c r="B1866" i="8"/>
  <c r="A1866" i="8"/>
  <c r="B1865" i="8"/>
  <c r="A1865" i="8"/>
  <c r="B1864" i="8"/>
  <c r="A1864" i="8"/>
  <c r="B1863" i="8"/>
  <c r="A1863" i="8"/>
  <c r="B1862" i="8"/>
  <c r="A1862" i="8"/>
  <c r="B1861" i="8"/>
  <c r="A1861" i="8"/>
  <c r="B1860" i="8"/>
  <c r="A1860" i="8"/>
  <c r="B1859" i="8"/>
  <c r="A1859" i="8"/>
  <c r="B1858" i="8"/>
  <c r="A1858" i="8"/>
  <c r="B1857" i="8"/>
  <c r="A1857" i="8"/>
  <c r="B1856" i="8"/>
  <c r="A1856" i="8"/>
  <c r="B1855" i="8"/>
  <c r="A1855" i="8"/>
  <c r="B1854" i="8"/>
  <c r="A1854" i="8"/>
  <c r="B1853" i="8"/>
  <c r="A1853" i="8"/>
  <c r="B1852" i="8"/>
  <c r="A1852" i="8"/>
  <c r="B1851" i="8"/>
  <c r="A1851" i="8"/>
  <c r="B1850" i="8"/>
  <c r="A1850" i="8"/>
  <c r="B1849" i="8"/>
  <c r="A1849" i="8"/>
  <c r="B1848" i="8"/>
  <c r="A1848" i="8"/>
  <c r="B1847" i="8"/>
  <c r="A1847" i="8"/>
  <c r="B1846" i="8"/>
  <c r="A1846" i="8"/>
  <c r="B1845" i="8"/>
  <c r="A1845" i="8"/>
  <c r="B1844" i="8"/>
  <c r="A1844" i="8"/>
  <c r="B1843" i="8"/>
  <c r="A1843" i="8"/>
  <c r="B1842" i="8"/>
  <c r="A1842" i="8"/>
  <c r="B1841" i="8"/>
  <c r="A1841" i="8"/>
  <c r="B1840" i="8"/>
  <c r="A1840" i="8"/>
  <c r="B1839" i="8"/>
  <c r="A1839" i="8"/>
  <c r="B1838" i="8"/>
  <c r="A1838" i="8"/>
  <c r="B1837" i="8"/>
  <c r="A1837" i="8"/>
  <c r="B1836" i="8"/>
  <c r="A1836" i="8"/>
  <c r="B1835" i="8"/>
  <c r="A1835" i="8"/>
  <c r="B1834" i="8"/>
  <c r="A1834" i="8"/>
  <c r="B1833" i="8"/>
  <c r="A1833" i="8"/>
  <c r="B1832" i="8"/>
  <c r="A1832" i="8"/>
  <c r="B1831" i="8"/>
  <c r="A1831" i="8"/>
  <c r="B1830" i="8"/>
  <c r="A1830" i="8"/>
  <c r="B1829" i="8"/>
  <c r="A1829" i="8"/>
  <c r="B1828" i="8"/>
  <c r="A1828" i="8"/>
  <c r="B1827" i="8"/>
  <c r="A1827" i="8"/>
  <c r="B1826" i="8"/>
  <c r="A1826" i="8"/>
  <c r="B1825" i="8"/>
  <c r="A1825" i="8"/>
  <c r="B1824" i="8"/>
  <c r="A1824" i="8"/>
  <c r="B1823" i="8"/>
  <c r="A1823" i="8"/>
  <c r="B1822" i="8"/>
  <c r="A1822" i="8"/>
  <c r="B1821" i="8"/>
  <c r="A1821" i="8"/>
  <c r="B1820" i="8"/>
  <c r="A1820" i="8"/>
  <c r="B1819" i="8"/>
  <c r="A1819" i="8"/>
  <c r="B1818" i="8"/>
  <c r="A1818" i="8"/>
  <c r="B1817" i="8"/>
  <c r="A1817" i="8"/>
  <c r="B1816" i="8"/>
  <c r="A1816" i="8"/>
  <c r="B1815" i="8"/>
  <c r="A1815" i="8"/>
  <c r="B1814" i="8"/>
  <c r="A1814" i="8"/>
  <c r="B1813" i="8"/>
  <c r="A1813" i="8"/>
  <c r="B1812" i="8"/>
  <c r="A1812" i="8"/>
  <c r="B1811" i="8"/>
  <c r="A1811" i="8"/>
  <c r="B1810" i="8"/>
  <c r="A1810" i="8"/>
  <c r="B1809" i="8"/>
  <c r="A1809" i="8"/>
  <c r="B1808" i="8"/>
  <c r="A1808" i="8"/>
  <c r="B1807" i="8"/>
  <c r="A1807" i="8"/>
  <c r="B1806" i="8"/>
  <c r="A1806" i="8"/>
  <c r="B1805" i="8"/>
  <c r="A1805" i="8"/>
  <c r="B1804" i="8"/>
  <c r="A1804" i="8"/>
  <c r="B1803" i="8"/>
  <c r="A1803" i="8"/>
  <c r="B1802" i="8"/>
  <c r="A1802" i="8"/>
  <c r="B1801" i="8"/>
  <c r="A1801" i="8"/>
  <c r="B1800" i="8"/>
  <c r="A1800" i="8"/>
  <c r="B1799" i="8"/>
  <c r="A1799" i="8"/>
  <c r="B1798" i="8"/>
  <c r="A1798" i="8"/>
  <c r="B1797" i="8"/>
  <c r="A1797" i="8"/>
  <c r="B1796" i="8"/>
  <c r="A1796" i="8"/>
  <c r="B1795" i="8"/>
  <c r="A1795" i="8"/>
  <c r="B1794" i="8"/>
  <c r="A1794" i="8"/>
  <c r="B1793" i="8"/>
  <c r="A1793" i="8"/>
  <c r="B1792" i="8"/>
  <c r="A1792" i="8"/>
  <c r="B1791" i="8"/>
  <c r="A1791" i="8"/>
  <c r="B1790" i="8"/>
  <c r="A1790" i="8"/>
  <c r="B1789" i="8"/>
  <c r="A1789" i="8"/>
  <c r="B1788" i="8"/>
  <c r="A1788" i="8"/>
  <c r="B1787" i="8"/>
  <c r="A1787" i="8"/>
  <c r="B1786" i="8"/>
  <c r="A1786" i="8"/>
  <c r="B1785" i="8"/>
  <c r="A1785" i="8"/>
  <c r="B1784" i="8"/>
  <c r="A1784" i="8"/>
  <c r="B1783" i="8"/>
  <c r="A1783" i="8"/>
  <c r="B1782" i="8"/>
  <c r="A1782" i="8"/>
  <c r="B1781" i="8"/>
  <c r="A1781" i="8"/>
  <c r="B1780" i="8"/>
  <c r="A1780" i="8"/>
  <c r="B1779" i="8"/>
  <c r="A1779" i="8"/>
  <c r="B1778" i="8"/>
  <c r="A1778" i="8"/>
  <c r="B1777" i="8"/>
  <c r="A1777" i="8"/>
  <c r="B1776" i="8"/>
  <c r="A1776" i="8"/>
  <c r="B1775" i="8"/>
  <c r="A1775" i="8"/>
  <c r="B1774" i="8"/>
  <c r="A1774" i="8"/>
  <c r="B1773" i="8"/>
  <c r="A1773" i="8"/>
  <c r="B1772" i="8"/>
  <c r="A1772" i="8"/>
  <c r="B1771" i="8"/>
  <c r="A1771" i="8"/>
  <c r="B1770" i="8"/>
  <c r="A1770" i="8"/>
  <c r="B1769" i="8"/>
  <c r="A1769" i="8"/>
  <c r="B1768" i="8"/>
  <c r="A1768" i="8"/>
  <c r="B1767" i="8"/>
  <c r="A1767" i="8"/>
  <c r="B1766" i="8"/>
  <c r="A1766" i="8"/>
  <c r="B1765" i="8"/>
  <c r="A1765" i="8"/>
  <c r="B1764" i="8"/>
  <c r="A1764" i="8"/>
  <c r="B1763" i="8"/>
  <c r="A1763" i="8"/>
  <c r="B1762" i="8"/>
  <c r="A1762" i="8"/>
  <c r="B1761" i="8"/>
  <c r="A1761" i="8"/>
  <c r="B1760" i="8"/>
  <c r="A1760" i="8"/>
  <c r="B1759" i="8"/>
  <c r="A1759" i="8"/>
  <c r="B1758" i="8"/>
  <c r="A1758" i="8"/>
  <c r="B1757" i="8"/>
  <c r="A1757" i="8"/>
  <c r="B1756" i="8"/>
  <c r="A1756" i="8"/>
  <c r="B1755" i="8"/>
  <c r="A1755" i="8"/>
  <c r="B1754" i="8"/>
  <c r="A1754" i="8"/>
  <c r="B1753" i="8"/>
  <c r="A1753" i="8"/>
  <c r="B1752" i="8"/>
  <c r="A1752" i="8"/>
  <c r="B1751" i="8"/>
  <c r="A1751" i="8"/>
  <c r="B1750" i="8"/>
  <c r="A1750" i="8"/>
  <c r="B1749" i="8"/>
  <c r="A1749" i="8"/>
  <c r="B1748" i="8"/>
  <c r="A1748" i="8"/>
  <c r="B1747" i="8"/>
  <c r="A1747" i="8"/>
  <c r="B1746" i="8"/>
  <c r="A1746" i="8"/>
  <c r="B1745" i="8"/>
  <c r="A1745" i="8"/>
  <c r="B1744" i="8"/>
  <c r="A1744" i="8"/>
  <c r="B1743" i="8"/>
  <c r="A1743" i="8"/>
  <c r="B1742" i="8"/>
  <c r="A1742" i="8"/>
  <c r="B1741" i="8"/>
  <c r="A1741" i="8"/>
  <c r="B1740" i="8"/>
  <c r="A1740" i="8"/>
  <c r="B1739" i="8"/>
  <c r="A1739" i="8"/>
  <c r="B1738" i="8"/>
  <c r="A1738" i="8"/>
  <c r="B1737" i="8"/>
  <c r="A1737" i="8"/>
  <c r="B1736" i="8"/>
  <c r="A1736" i="8"/>
  <c r="B1735" i="8"/>
  <c r="A1735" i="8"/>
  <c r="B1734" i="8"/>
  <c r="A1734" i="8"/>
  <c r="B1733" i="8"/>
  <c r="A1733" i="8"/>
  <c r="B1732" i="8"/>
  <c r="A1732" i="8"/>
  <c r="B1731" i="8"/>
  <c r="A1731" i="8"/>
  <c r="B1730" i="8"/>
  <c r="A1730" i="8"/>
  <c r="B1729" i="8"/>
  <c r="A1729" i="8"/>
  <c r="B1728" i="8"/>
  <c r="A1728" i="8"/>
  <c r="B1727" i="8"/>
  <c r="A1727" i="8"/>
  <c r="B1726" i="8"/>
  <c r="A1726" i="8"/>
  <c r="B1725" i="8"/>
  <c r="A1725" i="8"/>
  <c r="B1724" i="8"/>
  <c r="A1724" i="8"/>
  <c r="B1723" i="8"/>
  <c r="A1723" i="8"/>
  <c r="B1722" i="8"/>
  <c r="A1722" i="8"/>
  <c r="B1721" i="8"/>
  <c r="A1721" i="8"/>
  <c r="B1720" i="8"/>
  <c r="A1720" i="8"/>
  <c r="B1719" i="8"/>
  <c r="A1719" i="8"/>
  <c r="B1718" i="8"/>
  <c r="A1718" i="8"/>
  <c r="B1717" i="8"/>
  <c r="A1717" i="8"/>
  <c r="B1716" i="8"/>
  <c r="A1716" i="8"/>
  <c r="B1715" i="8"/>
  <c r="A1715" i="8"/>
  <c r="B1714" i="8"/>
  <c r="A1714" i="8"/>
  <c r="B1713" i="8"/>
  <c r="A1713" i="8"/>
  <c r="B1712" i="8"/>
  <c r="A1712" i="8"/>
  <c r="B1711" i="8"/>
  <c r="A1711" i="8"/>
  <c r="B1710" i="8"/>
  <c r="A1710" i="8"/>
  <c r="B1709" i="8"/>
  <c r="A1709" i="8"/>
  <c r="B1708" i="8"/>
  <c r="A1708" i="8"/>
  <c r="B1707" i="8"/>
  <c r="A1707" i="8"/>
  <c r="B1706" i="8"/>
  <c r="A1706" i="8"/>
  <c r="B1705" i="8"/>
  <c r="A1705" i="8"/>
  <c r="B1704" i="8"/>
  <c r="A1704" i="8"/>
  <c r="B1703" i="8"/>
  <c r="A1703" i="8"/>
  <c r="B1702" i="8"/>
  <c r="A1702" i="8"/>
  <c r="B1701" i="8"/>
  <c r="A1701" i="8"/>
  <c r="B1700" i="8"/>
  <c r="A1700" i="8"/>
  <c r="B1699" i="8"/>
  <c r="A1699" i="8"/>
  <c r="B1698" i="8"/>
  <c r="A1698" i="8"/>
  <c r="B1697" i="8"/>
  <c r="A1697" i="8"/>
  <c r="B1696" i="8"/>
  <c r="A1696" i="8"/>
  <c r="B1695" i="8"/>
  <c r="A1695" i="8"/>
  <c r="B1694" i="8"/>
  <c r="A1694" i="8"/>
  <c r="B1693" i="8"/>
  <c r="A1693" i="8"/>
  <c r="B1692" i="8"/>
  <c r="A1692" i="8"/>
  <c r="B1691" i="8"/>
  <c r="A1691" i="8"/>
  <c r="B1690" i="8"/>
  <c r="A1690" i="8"/>
  <c r="B1689" i="8"/>
  <c r="A1689" i="8"/>
  <c r="B1688" i="8"/>
  <c r="A1688" i="8"/>
  <c r="B1687" i="8"/>
  <c r="A1687" i="8"/>
  <c r="B1686" i="8"/>
  <c r="A1686" i="8"/>
  <c r="B1685" i="8"/>
  <c r="A1685" i="8"/>
  <c r="B1684" i="8"/>
  <c r="A1684" i="8"/>
  <c r="B1683" i="8"/>
  <c r="A1683" i="8"/>
  <c r="B1682" i="8"/>
  <c r="A1682" i="8"/>
  <c r="B1681" i="8"/>
  <c r="A1681" i="8"/>
  <c r="B1680" i="8"/>
  <c r="A1680" i="8"/>
  <c r="B1679" i="8"/>
  <c r="A1679" i="8"/>
  <c r="B1678" i="8"/>
  <c r="A1678" i="8"/>
  <c r="B1677" i="8"/>
  <c r="A1677" i="8"/>
  <c r="B1676" i="8"/>
  <c r="A1676" i="8"/>
  <c r="B1675" i="8"/>
  <c r="A1675" i="8"/>
  <c r="B1674" i="8"/>
  <c r="A1674" i="8"/>
  <c r="B1673" i="8"/>
  <c r="A1673" i="8"/>
  <c r="B1672" i="8"/>
  <c r="A1672" i="8"/>
  <c r="B1671" i="8"/>
  <c r="A1671" i="8"/>
  <c r="B1670" i="8"/>
  <c r="A1670" i="8"/>
  <c r="B1669" i="8"/>
  <c r="A1669" i="8"/>
  <c r="B1668" i="8"/>
  <c r="A1668" i="8"/>
  <c r="B1667" i="8"/>
  <c r="A1667" i="8"/>
  <c r="B1666" i="8"/>
  <c r="A1666" i="8"/>
  <c r="B1665" i="8"/>
  <c r="A1665" i="8"/>
  <c r="B1664" i="8"/>
  <c r="A1664" i="8"/>
  <c r="B1663" i="8"/>
  <c r="A1663" i="8"/>
  <c r="B1662" i="8"/>
  <c r="A1662" i="8"/>
  <c r="B1661" i="8"/>
  <c r="A1661" i="8"/>
  <c r="B1660" i="8"/>
  <c r="A1660" i="8"/>
  <c r="B1659" i="8"/>
  <c r="A1659" i="8"/>
  <c r="B1658" i="8"/>
  <c r="A1658" i="8"/>
  <c r="B1657" i="8"/>
  <c r="A1657" i="8"/>
  <c r="B1656" i="8"/>
  <c r="A1656" i="8"/>
  <c r="B1655" i="8"/>
  <c r="A1655" i="8"/>
  <c r="B1654" i="8"/>
  <c r="A1654" i="8"/>
  <c r="B1653" i="8"/>
  <c r="A1653" i="8"/>
  <c r="B1652" i="8"/>
  <c r="A1652" i="8"/>
  <c r="B1651" i="8"/>
  <c r="A1651" i="8"/>
  <c r="B1650" i="8"/>
  <c r="A1650" i="8"/>
  <c r="B1649" i="8"/>
  <c r="A1649" i="8"/>
  <c r="B1648" i="8"/>
  <c r="A1648" i="8"/>
  <c r="B1647" i="8"/>
  <c r="A1647" i="8"/>
  <c r="B1646" i="8"/>
  <c r="A1646" i="8"/>
  <c r="B1645" i="8"/>
  <c r="A1645" i="8"/>
  <c r="B1644" i="8"/>
  <c r="A1644" i="8"/>
  <c r="B1643" i="8"/>
  <c r="A1643" i="8"/>
  <c r="B1642" i="8"/>
  <c r="A1642" i="8"/>
  <c r="B1641" i="8"/>
  <c r="A1641" i="8"/>
  <c r="B1640" i="8"/>
  <c r="A1640" i="8"/>
  <c r="B1639" i="8"/>
  <c r="A1639" i="8"/>
  <c r="B1638" i="8"/>
  <c r="A1638" i="8"/>
  <c r="B1637" i="8"/>
  <c r="A1637" i="8"/>
  <c r="B1636" i="8"/>
  <c r="A1636" i="8"/>
  <c r="B1635" i="8"/>
  <c r="A1635" i="8"/>
  <c r="B1634" i="8"/>
  <c r="A1634" i="8"/>
  <c r="B1633" i="8"/>
  <c r="A1633" i="8"/>
  <c r="B1632" i="8"/>
  <c r="A1632" i="8"/>
  <c r="B1631" i="8"/>
  <c r="A1631" i="8"/>
  <c r="B1630" i="8"/>
  <c r="A1630" i="8"/>
  <c r="B1629" i="8"/>
  <c r="A1629" i="8"/>
  <c r="B1628" i="8"/>
  <c r="A1628" i="8"/>
  <c r="B1627" i="8"/>
  <c r="A1627" i="8"/>
  <c r="B1626" i="8"/>
  <c r="A1626" i="8"/>
  <c r="B1625" i="8"/>
  <c r="A1625" i="8"/>
  <c r="B1624" i="8"/>
  <c r="A1624" i="8"/>
  <c r="B1623" i="8"/>
  <c r="A1623" i="8"/>
  <c r="B1622" i="8"/>
  <c r="A1622" i="8"/>
  <c r="B1621" i="8"/>
  <c r="A1621" i="8"/>
  <c r="B1620" i="8"/>
  <c r="A1620" i="8"/>
  <c r="B1619" i="8"/>
  <c r="A1619" i="8"/>
  <c r="B1618" i="8"/>
  <c r="A1618" i="8"/>
  <c r="B1617" i="8"/>
  <c r="A1617" i="8"/>
  <c r="B1616" i="8"/>
  <c r="A1616" i="8"/>
  <c r="B1615" i="8"/>
  <c r="A1615" i="8"/>
  <c r="B1614" i="8"/>
  <c r="A1614" i="8"/>
  <c r="B1613" i="8"/>
  <c r="A1613" i="8"/>
  <c r="B1612" i="8"/>
  <c r="A1612" i="8"/>
  <c r="B1611" i="8"/>
  <c r="A1611" i="8"/>
  <c r="B1610" i="8"/>
  <c r="A1610" i="8"/>
  <c r="B1609" i="8"/>
  <c r="A1609" i="8"/>
  <c r="B1608" i="8"/>
  <c r="A1608" i="8"/>
  <c r="B1607" i="8"/>
  <c r="A1607" i="8"/>
  <c r="B1606" i="8"/>
  <c r="A1606" i="8"/>
  <c r="B1605" i="8"/>
  <c r="A1605" i="8"/>
  <c r="B1604" i="8"/>
  <c r="A1604" i="8"/>
  <c r="B1603" i="8"/>
  <c r="A1603" i="8"/>
  <c r="B1602" i="8"/>
  <c r="A1602" i="8"/>
  <c r="B1601" i="8"/>
  <c r="A1601" i="8"/>
  <c r="B1600" i="8"/>
  <c r="A1600" i="8"/>
  <c r="B1599" i="8"/>
  <c r="A1599" i="8"/>
  <c r="B1598" i="8"/>
  <c r="A1598" i="8"/>
  <c r="B1597" i="8"/>
  <c r="A1597" i="8"/>
  <c r="B1596" i="8"/>
  <c r="A1596" i="8"/>
  <c r="B1595" i="8"/>
  <c r="A1595" i="8"/>
  <c r="B1594" i="8"/>
  <c r="A1594" i="8"/>
  <c r="B1593" i="8"/>
  <c r="A1593" i="8"/>
  <c r="B1592" i="8"/>
  <c r="A1592" i="8"/>
  <c r="B1591" i="8"/>
  <c r="A1591" i="8"/>
  <c r="B1590" i="8"/>
  <c r="A1590" i="8"/>
  <c r="B1589" i="8"/>
  <c r="A1589" i="8"/>
  <c r="B1588" i="8"/>
  <c r="A1588" i="8"/>
  <c r="B1587" i="8"/>
  <c r="A1587" i="8"/>
  <c r="B1586" i="8"/>
  <c r="A1586" i="8"/>
  <c r="B1585" i="8"/>
  <c r="A1585" i="8"/>
  <c r="B1584" i="8"/>
  <c r="A1584" i="8"/>
  <c r="B1583" i="8"/>
  <c r="A1583" i="8"/>
  <c r="B1582" i="8"/>
  <c r="A1582" i="8"/>
  <c r="B1581" i="8"/>
  <c r="A1581" i="8"/>
  <c r="B1580" i="8"/>
  <c r="A1580" i="8"/>
  <c r="B1579" i="8"/>
  <c r="A1579" i="8"/>
  <c r="B1578" i="8"/>
  <c r="A1578" i="8"/>
  <c r="B1577" i="8"/>
  <c r="A1577" i="8"/>
  <c r="B1576" i="8"/>
  <c r="A1576" i="8"/>
  <c r="B1575" i="8"/>
  <c r="A1575" i="8"/>
  <c r="B1574" i="8"/>
  <c r="A1574" i="8"/>
  <c r="B1573" i="8"/>
  <c r="A1573" i="8"/>
  <c r="B1572" i="8"/>
  <c r="A1572" i="8"/>
  <c r="B1571" i="8"/>
  <c r="A1571" i="8"/>
  <c r="B1570" i="8"/>
  <c r="A1570" i="8"/>
  <c r="B1569" i="8"/>
  <c r="A1569" i="8"/>
  <c r="B1568" i="8"/>
  <c r="A1568" i="8"/>
  <c r="B1567" i="8"/>
  <c r="A1567" i="8"/>
  <c r="B1566" i="8"/>
  <c r="A1566" i="8"/>
  <c r="B1565" i="8"/>
  <c r="A1565" i="8"/>
  <c r="B1564" i="8"/>
  <c r="A1564" i="8"/>
  <c r="B1563" i="8"/>
  <c r="A1563" i="8"/>
  <c r="B1562" i="8"/>
  <c r="A1562" i="8"/>
  <c r="B1561" i="8"/>
  <c r="A1561" i="8"/>
  <c r="B1560" i="8"/>
  <c r="A1560" i="8"/>
  <c r="B1559" i="8"/>
  <c r="A1559" i="8"/>
  <c r="B1558" i="8"/>
  <c r="A1558" i="8"/>
  <c r="B1557" i="8"/>
  <c r="A1557" i="8"/>
  <c r="B1556" i="8"/>
  <c r="A1556" i="8"/>
  <c r="B1555" i="8"/>
  <c r="A1555" i="8"/>
  <c r="B1554" i="8"/>
  <c r="A1554" i="8"/>
  <c r="B1553" i="8"/>
  <c r="A1553" i="8"/>
  <c r="B1552" i="8"/>
  <c r="A1552" i="8"/>
  <c r="B1551" i="8"/>
  <c r="A1551" i="8"/>
  <c r="B1550" i="8"/>
  <c r="A1550" i="8"/>
  <c r="B1549" i="8"/>
  <c r="A1549" i="8"/>
  <c r="B1548" i="8"/>
  <c r="A1548" i="8"/>
  <c r="B1547" i="8"/>
  <c r="A1547" i="8"/>
  <c r="B1546" i="8"/>
  <c r="A1546" i="8"/>
  <c r="B1545" i="8"/>
  <c r="A1545" i="8"/>
  <c r="B1544" i="8"/>
  <c r="A1544" i="8"/>
  <c r="B1543" i="8"/>
  <c r="A1543" i="8"/>
  <c r="B1542" i="8"/>
  <c r="A1542" i="8"/>
  <c r="B1541" i="8"/>
  <c r="A1541" i="8"/>
  <c r="B1540" i="8"/>
  <c r="A1540" i="8"/>
  <c r="B1539" i="8"/>
  <c r="A1539" i="8"/>
  <c r="B1538" i="8"/>
  <c r="A1538" i="8"/>
  <c r="B1537" i="8"/>
  <c r="A1537" i="8"/>
  <c r="B1536" i="8"/>
  <c r="A1536" i="8"/>
  <c r="B1535" i="8"/>
  <c r="A1535" i="8"/>
  <c r="B1534" i="8"/>
  <c r="A1534" i="8"/>
  <c r="B1533" i="8"/>
  <c r="A1533" i="8"/>
  <c r="B1532" i="8"/>
  <c r="A1532" i="8"/>
  <c r="B1531" i="8"/>
  <c r="A1531" i="8"/>
  <c r="B1530" i="8"/>
  <c r="A1530" i="8"/>
  <c r="B1529" i="8"/>
  <c r="A1529" i="8"/>
  <c r="B1528" i="8"/>
  <c r="A1528" i="8"/>
  <c r="B1527" i="8"/>
  <c r="A1527" i="8"/>
  <c r="B1526" i="8"/>
  <c r="A1526" i="8"/>
  <c r="B1525" i="8"/>
  <c r="A1525" i="8"/>
  <c r="B1524" i="8"/>
  <c r="A1524" i="8"/>
  <c r="B1523" i="8"/>
  <c r="A1523" i="8"/>
  <c r="B1522" i="8"/>
  <c r="A1522" i="8"/>
  <c r="B1521" i="8"/>
  <c r="A1521" i="8"/>
  <c r="B1520" i="8"/>
  <c r="A1520" i="8"/>
  <c r="B1519" i="8"/>
  <c r="A1519" i="8"/>
  <c r="B1518" i="8"/>
  <c r="A1518" i="8"/>
  <c r="B1517" i="8"/>
  <c r="A1517" i="8"/>
  <c r="B1516" i="8"/>
  <c r="A1516" i="8"/>
  <c r="B1515" i="8"/>
  <c r="A1515" i="8"/>
  <c r="B1514" i="8"/>
  <c r="A1514" i="8"/>
  <c r="B1513" i="8"/>
  <c r="A1513" i="8"/>
  <c r="B1512" i="8"/>
  <c r="A1512" i="8"/>
  <c r="B1511" i="8"/>
  <c r="A1511" i="8"/>
  <c r="B1510" i="8"/>
  <c r="A1510" i="8"/>
  <c r="B1509" i="8"/>
  <c r="A1509" i="8"/>
  <c r="B1508" i="8"/>
  <c r="A1508" i="8"/>
  <c r="B1507" i="8"/>
  <c r="A1507" i="8"/>
  <c r="B1506" i="8"/>
  <c r="A1506" i="8"/>
  <c r="B1505" i="8"/>
  <c r="A1505" i="8"/>
  <c r="B1504" i="8"/>
  <c r="A1504" i="8"/>
  <c r="B1503" i="8"/>
  <c r="A1503" i="8"/>
  <c r="B1502" i="8"/>
  <c r="A1502" i="8"/>
  <c r="B1501" i="8"/>
  <c r="A1501" i="8"/>
  <c r="B1500" i="8"/>
  <c r="A1500" i="8"/>
  <c r="B1499" i="8"/>
  <c r="A1499" i="8"/>
  <c r="B1498" i="8"/>
  <c r="A1498" i="8"/>
  <c r="B1497" i="8"/>
  <c r="A1497" i="8"/>
  <c r="B1496" i="8"/>
  <c r="A1496" i="8"/>
  <c r="B1495" i="8"/>
  <c r="A1495" i="8"/>
  <c r="B1494" i="8"/>
  <c r="A1494" i="8"/>
  <c r="B1493" i="8"/>
  <c r="A1493" i="8"/>
  <c r="B1492" i="8"/>
  <c r="A1492" i="8"/>
  <c r="B1491" i="8"/>
  <c r="A1491" i="8"/>
  <c r="B1490" i="8"/>
  <c r="A1490" i="8"/>
  <c r="B1489" i="8"/>
  <c r="A1489" i="8"/>
  <c r="B1488" i="8"/>
  <c r="A1488" i="8"/>
  <c r="B1487" i="8"/>
  <c r="A1487" i="8"/>
  <c r="B1486" i="8"/>
  <c r="A1486" i="8"/>
  <c r="B1485" i="8"/>
  <c r="A1485" i="8"/>
  <c r="B1484" i="8"/>
  <c r="A1484" i="8"/>
  <c r="B1483" i="8"/>
  <c r="A1483" i="8"/>
  <c r="B1482" i="8"/>
  <c r="A1482" i="8"/>
  <c r="B1481" i="8"/>
  <c r="A1481" i="8"/>
  <c r="B1480" i="8"/>
  <c r="A1480" i="8"/>
  <c r="B1479" i="8"/>
  <c r="A1479" i="8"/>
  <c r="B1478" i="8"/>
  <c r="A1478" i="8"/>
  <c r="B1477" i="8"/>
  <c r="A1477" i="8"/>
  <c r="B1476" i="8"/>
  <c r="A1476" i="8"/>
  <c r="B1475" i="8"/>
  <c r="A1475" i="8"/>
  <c r="B1474" i="8"/>
  <c r="A1474" i="8"/>
  <c r="B1473" i="8"/>
  <c r="A1473" i="8"/>
  <c r="B1472" i="8"/>
  <c r="A1472" i="8"/>
  <c r="B1471" i="8"/>
  <c r="A1471" i="8"/>
  <c r="B1470" i="8"/>
  <c r="A1470" i="8"/>
  <c r="B1469" i="8"/>
  <c r="A1469" i="8"/>
  <c r="B1468" i="8"/>
  <c r="A1468" i="8"/>
  <c r="B1467" i="8"/>
  <c r="A1467" i="8"/>
  <c r="B1466" i="8"/>
  <c r="A1466" i="8"/>
  <c r="B1465" i="8"/>
  <c r="A1465" i="8"/>
  <c r="B1464" i="8"/>
  <c r="A1464" i="8"/>
  <c r="B1463" i="8"/>
  <c r="A1463" i="8"/>
  <c r="B1462" i="8"/>
  <c r="A1462" i="8"/>
  <c r="B1461" i="8"/>
  <c r="A1461" i="8"/>
  <c r="B1460" i="8"/>
  <c r="A1460" i="8"/>
  <c r="B1459" i="8"/>
  <c r="A1459" i="8"/>
  <c r="B1458" i="8"/>
  <c r="A1458" i="8"/>
  <c r="B1457" i="8"/>
  <c r="A1457" i="8"/>
  <c r="B1456" i="8"/>
  <c r="A1456" i="8"/>
  <c r="B1455" i="8"/>
  <c r="A1455" i="8"/>
  <c r="B1454" i="8"/>
  <c r="A1454" i="8"/>
  <c r="B1453" i="8"/>
  <c r="A1453" i="8"/>
  <c r="B1452" i="8"/>
  <c r="A1452" i="8"/>
  <c r="B1451" i="8"/>
  <c r="A1451" i="8"/>
  <c r="B1450" i="8"/>
  <c r="A1450" i="8"/>
  <c r="B1449" i="8"/>
  <c r="A1449" i="8"/>
  <c r="B1448" i="8"/>
  <c r="A1448" i="8"/>
  <c r="B1447" i="8"/>
  <c r="A1447" i="8"/>
  <c r="B1446" i="8"/>
  <c r="A1446" i="8"/>
  <c r="B1445" i="8"/>
  <c r="A1445" i="8"/>
  <c r="B1444" i="8"/>
  <c r="A1444" i="8"/>
  <c r="B1443" i="8"/>
  <c r="A1443" i="8"/>
  <c r="B1442" i="8"/>
  <c r="A1442" i="8"/>
  <c r="B1441" i="8"/>
  <c r="A1441" i="8"/>
  <c r="B1440" i="8"/>
  <c r="A1440" i="8"/>
  <c r="B1439" i="8"/>
  <c r="A1439" i="8"/>
  <c r="B1438" i="8"/>
  <c r="A1438" i="8"/>
  <c r="B1437" i="8"/>
  <c r="A1437" i="8"/>
  <c r="B1436" i="8"/>
  <c r="A1436" i="8"/>
  <c r="B1435" i="8"/>
  <c r="A1435" i="8"/>
  <c r="B1434" i="8"/>
  <c r="A1434" i="8"/>
  <c r="B1433" i="8"/>
  <c r="A1433" i="8"/>
  <c r="B1432" i="8"/>
  <c r="A1432" i="8"/>
  <c r="B1431" i="8"/>
  <c r="A1431" i="8"/>
  <c r="B1430" i="8"/>
  <c r="A1430" i="8"/>
  <c r="B1429" i="8"/>
  <c r="A1429" i="8"/>
  <c r="B1428" i="8"/>
  <c r="A1428" i="8"/>
  <c r="B1427" i="8"/>
  <c r="A1427" i="8"/>
  <c r="B1426" i="8"/>
  <c r="A1426" i="8"/>
  <c r="B1425" i="8"/>
  <c r="A1425" i="8"/>
  <c r="B1424" i="8"/>
  <c r="A1424" i="8"/>
  <c r="B1423" i="8"/>
  <c r="A1423" i="8"/>
  <c r="B1422" i="8"/>
  <c r="A1422" i="8"/>
  <c r="B1421" i="8"/>
  <c r="A1421" i="8"/>
  <c r="B1420" i="8"/>
  <c r="A1420" i="8"/>
  <c r="B1419" i="8"/>
  <c r="A1419" i="8"/>
  <c r="B1418" i="8"/>
  <c r="A1418" i="8"/>
  <c r="B1417" i="8"/>
  <c r="A1417" i="8"/>
  <c r="B1416" i="8"/>
  <c r="A1416" i="8"/>
  <c r="B1415" i="8"/>
  <c r="A1415" i="8"/>
  <c r="B1414" i="8"/>
  <c r="A1414" i="8"/>
  <c r="B1413" i="8"/>
  <c r="A1413" i="8"/>
  <c r="B1412" i="8"/>
  <c r="A1412" i="8"/>
  <c r="B1411" i="8"/>
  <c r="A1411" i="8"/>
  <c r="B1410" i="8"/>
  <c r="A1410" i="8"/>
  <c r="B1409" i="8"/>
  <c r="A1409" i="8"/>
  <c r="B1408" i="8"/>
  <c r="A1408" i="8"/>
  <c r="B1407" i="8"/>
  <c r="A1407" i="8"/>
  <c r="B1406" i="8"/>
  <c r="A1406" i="8"/>
  <c r="B1405" i="8"/>
  <c r="A1405" i="8"/>
  <c r="B1404" i="8"/>
  <c r="A1404" i="8"/>
  <c r="B1403" i="8"/>
  <c r="A1403" i="8"/>
  <c r="B1402" i="8"/>
  <c r="A1402" i="8"/>
  <c r="B1401" i="8"/>
  <c r="A1401" i="8"/>
  <c r="B1400" i="8"/>
  <c r="A1400" i="8"/>
  <c r="B1399" i="8"/>
  <c r="A1399" i="8"/>
  <c r="B1398" i="8"/>
  <c r="A1398" i="8"/>
  <c r="B1397" i="8"/>
  <c r="A1397" i="8"/>
  <c r="B1396" i="8"/>
  <c r="A1396" i="8"/>
  <c r="B1395" i="8"/>
  <c r="A1395" i="8"/>
  <c r="B1394" i="8"/>
  <c r="A1394" i="8"/>
  <c r="B1393" i="8"/>
  <c r="A1393" i="8"/>
  <c r="B1392" i="8"/>
  <c r="A1392" i="8"/>
  <c r="B1391" i="8"/>
  <c r="A1391" i="8"/>
  <c r="B1390" i="8"/>
  <c r="A1390" i="8"/>
  <c r="B1389" i="8"/>
  <c r="A1389" i="8"/>
  <c r="B1388" i="8"/>
  <c r="A1388" i="8"/>
  <c r="B1387" i="8"/>
  <c r="A1387" i="8"/>
  <c r="B1386" i="8"/>
  <c r="A1386" i="8"/>
  <c r="B1385" i="8"/>
  <c r="A1385" i="8"/>
  <c r="B1384" i="8"/>
  <c r="A1384" i="8"/>
  <c r="B1383" i="8"/>
  <c r="A1383" i="8"/>
  <c r="B1382" i="8"/>
  <c r="A1382" i="8"/>
  <c r="B1381" i="8"/>
  <c r="A1381" i="8"/>
  <c r="B1380" i="8"/>
  <c r="A1380" i="8"/>
  <c r="B1379" i="8"/>
  <c r="A1379" i="8"/>
  <c r="B1378" i="8"/>
  <c r="A1378" i="8"/>
  <c r="B1377" i="8"/>
  <c r="A1377" i="8"/>
  <c r="B1376" i="8"/>
  <c r="A1376" i="8"/>
  <c r="B1375" i="8"/>
  <c r="A1375" i="8"/>
  <c r="B1374" i="8"/>
  <c r="A1374" i="8"/>
  <c r="B1373" i="8"/>
  <c r="A1373" i="8"/>
  <c r="B1372" i="8"/>
  <c r="A1372" i="8"/>
  <c r="B1371" i="8"/>
  <c r="A1371" i="8"/>
  <c r="B1370" i="8"/>
  <c r="A1370" i="8"/>
  <c r="B1369" i="8"/>
  <c r="A1369" i="8"/>
  <c r="B1368" i="8"/>
  <c r="A1368" i="8"/>
  <c r="B1367" i="8"/>
  <c r="A1367" i="8"/>
  <c r="B1366" i="8"/>
  <c r="A1366" i="8"/>
  <c r="B1365" i="8"/>
  <c r="A1365" i="8"/>
  <c r="B1364" i="8"/>
  <c r="A1364" i="8"/>
  <c r="B1363" i="8"/>
  <c r="A1363" i="8"/>
  <c r="B1362" i="8"/>
  <c r="A1362" i="8"/>
  <c r="B1361" i="8"/>
  <c r="A1361" i="8"/>
  <c r="B1360" i="8"/>
  <c r="A1360" i="8"/>
  <c r="B1359" i="8"/>
  <c r="A1359" i="8"/>
  <c r="B1358" i="8"/>
  <c r="A1358" i="8"/>
  <c r="B1357" i="8"/>
  <c r="A1357" i="8"/>
  <c r="B1356" i="8"/>
  <c r="A1356" i="8"/>
  <c r="B1355" i="8"/>
  <c r="A1355" i="8"/>
  <c r="B1354" i="8"/>
  <c r="A1354" i="8"/>
  <c r="B1353" i="8"/>
  <c r="A1353" i="8"/>
  <c r="B1352" i="8"/>
  <c r="A1352" i="8"/>
  <c r="B1351" i="8"/>
  <c r="A1351" i="8"/>
  <c r="B1350" i="8"/>
  <c r="A1350" i="8"/>
  <c r="B1349" i="8"/>
  <c r="A1349" i="8"/>
  <c r="B1348" i="8"/>
  <c r="A1348" i="8"/>
  <c r="B1347" i="8"/>
  <c r="A1347" i="8"/>
  <c r="B1346" i="8"/>
  <c r="A1346" i="8"/>
  <c r="B1345" i="8"/>
  <c r="A1345" i="8"/>
  <c r="B1344" i="8"/>
  <c r="A1344" i="8"/>
  <c r="B1343" i="8"/>
  <c r="A1343" i="8"/>
  <c r="B1342" i="8"/>
  <c r="A1342" i="8"/>
  <c r="B1341" i="8"/>
  <c r="A1341" i="8"/>
  <c r="B1340" i="8"/>
  <c r="A1340" i="8"/>
  <c r="B1339" i="8"/>
  <c r="A1339" i="8"/>
  <c r="B1338" i="8"/>
  <c r="A1338" i="8"/>
  <c r="B1337" i="8"/>
  <c r="A1337" i="8"/>
  <c r="B1336" i="8"/>
  <c r="A1336" i="8"/>
  <c r="B1335" i="8"/>
  <c r="A1335" i="8"/>
  <c r="B1334" i="8"/>
  <c r="A1334" i="8"/>
  <c r="B1333" i="8"/>
  <c r="A1333" i="8"/>
  <c r="B1332" i="8"/>
  <c r="A1332" i="8"/>
  <c r="B1331" i="8"/>
  <c r="A1331" i="8"/>
  <c r="B1330" i="8"/>
  <c r="A1330" i="8"/>
  <c r="B1329" i="8"/>
  <c r="A1329" i="8"/>
  <c r="B1328" i="8"/>
  <c r="A1328" i="8"/>
  <c r="B1327" i="8"/>
  <c r="A1327" i="8"/>
  <c r="B1326" i="8"/>
  <c r="A1326" i="8"/>
  <c r="B1325" i="8"/>
  <c r="A1325" i="8"/>
  <c r="B1324" i="8"/>
  <c r="A1324" i="8"/>
  <c r="B1323" i="8"/>
  <c r="A1323" i="8"/>
  <c r="B1322" i="8"/>
  <c r="A1322" i="8"/>
  <c r="B1321" i="8"/>
  <c r="A1321" i="8"/>
  <c r="B1320" i="8"/>
  <c r="A1320" i="8"/>
  <c r="B1319" i="8"/>
  <c r="A1319" i="8"/>
  <c r="B1318" i="8"/>
  <c r="A1318" i="8"/>
  <c r="B1317" i="8"/>
  <c r="A1317" i="8"/>
  <c r="B1316" i="8"/>
  <c r="A1316" i="8"/>
  <c r="B1315" i="8"/>
  <c r="A1315" i="8"/>
  <c r="B1314" i="8"/>
  <c r="A1314" i="8"/>
  <c r="B1313" i="8"/>
  <c r="A1313" i="8"/>
  <c r="B1312" i="8"/>
  <c r="A1312" i="8"/>
  <c r="B1311" i="8"/>
  <c r="A1311" i="8"/>
  <c r="B1310" i="8"/>
  <c r="A1310" i="8"/>
  <c r="B1309" i="8"/>
  <c r="A1309" i="8"/>
  <c r="B1308" i="8"/>
  <c r="A1308" i="8"/>
  <c r="B1307" i="8"/>
  <c r="A1307" i="8"/>
  <c r="B1306" i="8"/>
  <c r="A1306" i="8"/>
  <c r="B1305" i="8"/>
  <c r="A1305" i="8"/>
  <c r="B1304" i="8"/>
  <c r="A1304" i="8"/>
  <c r="B1303" i="8"/>
  <c r="A1303" i="8"/>
  <c r="B1302" i="8"/>
  <c r="A1302" i="8"/>
  <c r="B1301" i="8"/>
  <c r="A1301" i="8"/>
  <c r="B1300" i="8"/>
  <c r="A1300" i="8"/>
  <c r="B1299" i="8"/>
  <c r="A1299" i="8"/>
  <c r="B1298" i="8"/>
  <c r="A1298" i="8"/>
  <c r="B1297" i="8"/>
  <c r="A1297" i="8"/>
  <c r="B1296" i="8"/>
  <c r="A1296" i="8"/>
  <c r="B1295" i="8"/>
  <c r="A1295" i="8"/>
  <c r="B1294" i="8"/>
  <c r="A1294" i="8"/>
  <c r="B1293" i="8"/>
  <c r="A1293" i="8"/>
  <c r="B1292" i="8"/>
  <c r="A1292" i="8"/>
  <c r="B1291" i="8"/>
  <c r="A1291" i="8"/>
  <c r="B1290" i="8"/>
  <c r="A1290" i="8"/>
  <c r="B1289" i="8"/>
  <c r="A1289" i="8"/>
  <c r="B1288" i="8"/>
  <c r="A1288" i="8"/>
  <c r="B1287" i="8"/>
  <c r="A1287" i="8"/>
  <c r="B1286" i="8"/>
  <c r="A1286" i="8"/>
  <c r="B1285" i="8"/>
  <c r="A1285" i="8"/>
  <c r="B1284" i="8"/>
  <c r="A1284" i="8"/>
  <c r="B1283" i="8"/>
  <c r="A1283" i="8"/>
  <c r="B1282" i="8"/>
  <c r="A1282" i="8"/>
  <c r="B1281" i="8"/>
  <c r="A1281" i="8"/>
  <c r="B1280" i="8"/>
  <c r="A1280" i="8"/>
  <c r="B1279" i="8"/>
  <c r="A1279" i="8"/>
  <c r="B1278" i="8"/>
  <c r="A1278" i="8"/>
  <c r="B1277" i="8"/>
  <c r="A1277" i="8"/>
  <c r="B1276" i="8"/>
  <c r="A1276" i="8"/>
  <c r="B1275" i="8"/>
  <c r="A1275" i="8"/>
  <c r="B1274" i="8"/>
  <c r="A1274" i="8"/>
  <c r="B1273" i="8"/>
  <c r="A1273" i="8"/>
  <c r="B1272" i="8"/>
  <c r="A1272" i="8"/>
  <c r="B1271" i="8"/>
  <c r="A1271" i="8"/>
  <c r="B1270" i="8"/>
  <c r="A1270" i="8"/>
  <c r="B1269" i="8"/>
  <c r="A1269" i="8"/>
  <c r="B1268" i="8"/>
  <c r="A1268" i="8"/>
  <c r="B1267" i="8"/>
  <c r="A1267" i="8"/>
  <c r="B1266" i="8"/>
  <c r="A1266" i="8"/>
  <c r="B1265" i="8"/>
  <c r="A1265" i="8"/>
  <c r="B1264" i="8"/>
  <c r="A1264" i="8"/>
  <c r="B1263" i="8"/>
  <c r="A1263" i="8"/>
  <c r="B1262" i="8"/>
  <c r="A1262" i="8"/>
  <c r="B1261" i="8"/>
  <c r="A1261" i="8"/>
  <c r="B1260" i="8"/>
  <c r="A1260" i="8"/>
  <c r="B1259" i="8"/>
  <c r="A1259" i="8"/>
  <c r="B1258" i="8"/>
  <c r="A1258" i="8"/>
  <c r="B1257" i="8"/>
  <c r="A1257" i="8"/>
  <c r="B1256" i="8"/>
  <c r="A1256" i="8"/>
  <c r="B1255" i="8"/>
  <c r="A1255" i="8"/>
  <c r="B1254" i="8"/>
  <c r="A1254" i="8"/>
  <c r="B1253" i="8"/>
  <c r="A1253" i="8"/>
  <c r="B1252" i="8"/>
  <c r="A1252" i="8"/>
  <c r="B1251" i="8"/>
  <c r="A1251" i="8"/>
  <c r="B1250" i="8"/>
  <c r="A1250" i="8"/>
  <c r="B1249" i="8"/>
  <c r="A1249" i="8"/>
  <c r="B1248" i="8"/>
  <c r="A1248" i="8"/>
  <c r="B1247" i="8"/>
  <c r="A1247" i="8"/>
  <c r="B1246" i="8"/>
  <c r="A1246" i="8"/>
  <c r="B1245" i="8"/>
  <c r="A1245" i="8"/>
  <c r="B1244" i="8"/>
  <c r="A1244" i="8"/>
  <c r="B1243" i="8"/>
  <c r="A1243" i="8"/>
  <c r="B1242" i="8"/>
  <c r="A1242" i="8"/>
  <c r="B1241" i="8"/>
  <c r="A1241" i="8"/>
  <c r="B1240" i="8"/>
  <c r="A1240" i="8"/>
  <c r="B1239" i="8"/>
  <c r="A1239" i="8"/>
  <c r="B1238" i="8"/>
  <c r="A1238" i="8"/>
  <c r="B1237" i="8"/>
  <c r="A1237" i="8"/>
  <c r="B1236" i="8"/>
  <c r="A1236" i="8"/>
  <c r="B1235" i="8"/>
  <c r="A1235" i="8"/>
  <c r="B1234" i="8"/>
  <c r="A1234" i="8"/>
  <c r="B1233" i="8"/>
  <c r="A1233" i="8"/>
  <c r="B1232" i="8"/>
  <c r="A1232" i="8"/>
  <c r="B1231" i="8"/>
  <c r="A1231" i="8"/>
  <c r="B1230" i="8"/>
  <c r="A1230" i="8"/>
  <c r="B1229" i="8"/>
  <c r="A1229" i="8"/>
  <c r="B1228" i="8"/>
  <c r="A1228" i="8"/>
  <c r="B1227" i="8"/>
  <c r="A1227" i="8"/>
  <c r="B1226" i="8"/>
  <c r="A1226" i="8"/>
  <c r="B1225" i="8"/>
  <c r="A1225" i="8"/>
  <c r="B1224" i="8"/>
  <c r="A1224" i="8"/>
  <c r="B1223" i="8"/>
  <c r="A1223" i="8"/>
  <c r="B1222" i="8"/>
  <c r="A1222" i="8"/>
  <c r="B1221" i="8"/>
  <c r="A1221" i="8"/>
  <c r="B1220" i="8"/>
  <c r="A1220" i="8"/>
  <c r="B1219" i="8"/>
  <c r="A1219" i="8"/>
  <c r="B1218" i="8"/>
  <c r="A1218" i="8"/>
  <c r="B1217" i="8"/>
  <c r="A1217" i="8"/>
  <c r="B1216" i="8"/>
  <c r="A1216" i="8"/>
  <c r="B1215" i="8"/>
  <c r="A1215" i="8"/>
  <c r="B1214" i="8"/>
  <c r="A1214" i="8"/>
  <c r="B1213" i="8"/>
  <c r="A1213" i="8"/>
  <c r="B1212" i="8"/>
  <c r="A1212" i="8"/>
  <c r="B1211" i="8"/>
  <c r="A1211" i="8"/>
  <c r="B1210" i="8"/>
  <c r="A1210" i="8"/>
  <c r="B1209" i="8"/>
  <c r="A1209" i="8"/>
  <c r="B1208" i="8"/>
  <c r="A1208" i="8"/>
  <c r="B1207" i="8"/>
  <c r="A1207" i="8"/>
  <c r="B1206" i="8"/>
  <c r="A1206" i="8"/>
  <c r="B1205" i="8"/>
  <c r="A1205" i="8"/>
  <c r="B1204" i="8"/>
  <c r="A1204" i="8"/>
  <c r="B1203" i="8"/>
  <c r="A1203" i="8"/>
  <c r="B1202" i="8"/>
  <c r="A1202" i="8"/>
  <c r="B1201" i="8"/>
  <c r="A1201" i="8"/>
  <c r="B1200" i="8"/>
  <c r="A1200" i="8"/>
  <c r="B1199" i="8"/>
  <c r="A1199" i="8"/>
  <c r="B1198" i="8"/>
  <c r="A1198" i="8"/>
  <c r="B1197" i="8"/>
  <c r="A1197" i="8"/>
  <c r="B1196" i="8"/>
  <c r="A1196" i="8"/>
  <c r="B1195" i="8"/>
  <c r="A1195" i="8"/>
  <c r="B1194" i="8"/>
  <c r="A1194" i="8"/>
  <c r="B1193" i="8"/>
  <c r="A1193" i="8"/>
  <c r="B1192" i="8"/>
  <c r="A1192" i="8"/>
  <c r="B1191" i="8"/>
  <c r="A1191" i="8"/>
  <c r="B1190" i="8"/>
  <c r="A1190" i="8"/>
  <c r="B1189" i="8"/>
  <c r="A1189" i="8"/>
  <c r="B1188" i="8"/>
  <c r="A1188" i="8"/>
  <c r="B1187" i="8"/>
  <c r="A1187" i="8"/>
  <c r="B1186" i="8"/>
  <c r="A1186" i="8"/>
  <c r="B1185" i="8"/>
  <c r="A1185" i="8"/>
  <c r="B1184" i="8"/>
  <c r="A1184" i="8"/>
  <c r="B1183" i="8"/>
  <c r="A1183" i="8"/>
  <c r="B1182" i="8"/>
  <c r="A1182" i="8"/>
  <c r="B1181" i="8"/>
  <c r="A1181" i="8"/>
  <c r="B1180" i="8"/>
  <c r="A1180" i="8"/>
  <c r="B1179" i="8"/>
  <c r="A1179" i="8"/>
  <c r="B1178" i="8"/>
  <c r="A1178" i="8"/>
  <c r="B1177" i="8"/>
  <c r="A1177" i="8"/>
  <c r="B1176" i="8"/>
  <c r="A1176" i="8"/>
  <c r="B1175" i="8"/>
  <c r="A1175" i="8"/>
  <c r="B1174" i="8"/>
  <c r="A1174" i="8"/>
  <c r="B1173" i="8"/>
  <c r="A1173" i="8"/>
  <c r="B1172" i="8"/>
  <c r="A1172" i="8"/>
  <c r="B1171" i="8"/>
  <c r="A1171" i="8"/>
  <c r="B1170" i="8"/>
  <c r="A1170" i="8"/>
  <c r="B1169" i="8"/>
  <c r="A1169" i="8"/>
  <c r="B1168" i="8"/>
  <c r="A1168" i="8"/>
  <c r="B1167" i="8"/>
  <c r="A1167" i="8"/>
  <c r="B1166" i="8"/>
  <c r="A1166" i="8"/>
  <c r="B1165" i="8"/>
  <c r="A1165" i="8"/>
  <c r="B1164" i="8"/>
  <c r="A1164" i="8"/>
  <c r="B1163" i="8"/>
  <c r="A1163" i="8"/>
  <c r="B1162" i="8"/>
  <c r="A1162" i="8"/>
  <c r="B1161" i="8"/>
  <c r="A1161" i="8"/>
  <c r="B1160" i="8"/>
  <c r="A1160" i="8"/>
  <c r="B1159" i="8"/>
  <c r="A1159" i="8"/>
  <c r="B1158" i="8"/>
  <c r="A1158" i="8"/>
  <c r="B1157" i="8"/>
  <c r="A1157" i="8"/>
  <c r="B1156" i="8"/>
  <c r="A1156" i="8"/>
  <c r="B1155" i="8"/>
  <c r="A1155" i="8"/>
  <c r="B1154" i="8"/>
  <c r="A1154" i="8"/>
  <c r="B1153" i="8"/>
  <c r="A1153" i="8"/>
  <c r="B1152" i="8"/>
  <c r="A1152" i="8"/>
  <c r="B1151" i="8"/>
  <c r="A1151" i="8"/>
  <c r="B1150" i="8"/>
  <c r="A1150" i="8"/>
  <c r="B1149" i="8"/>
  <c r="A1149" i="8"/>
  <c r="B1148" i="8"/>
  <c r="A1148" i="8"/>
  <c r="B1147" i="8"/>
  <c r="A1147" i="8"/>
  <c r="B1146" i="8"/>
  <c r="A1146" i="8"/>
  <c r="B1145" i="8"/>
  <c r="A1145" i="8"/>
  <c r="B1144" i="8"/>
  <c r="A1144" i="8"/>
  <c r="B1143" i="8"/>
  <c r="A1143" i="8"/>
  <c r="B1142" i="8"/>
  <c r="A1142" i="8"/>
  <c r="B1141" i="8"/>
  <c r="A1141" i="8"/>
  <c r="B1140" i="8"/>
  <c r="A1140" i="8"/>
  <c r="B1139" i="8"/>
  <c r="A1139" i="8"/>
  <c r="B1138" i="8"/>
  <c r="A1138" i="8"/>
  <c r="B1137" i="8"/>
  <c r="A1137" i="8"/>
  <c r="B1136" i="8"/>
  <c r="A1136" i="8"/>
  <c r="B1135" i="8"/>
  <c r="A1135" i="8"/>
  <c r="B1134" i="8"/>
  <c r="A1134" i="8"/>
  <c r="B1133" i="8"/>
  <c r="A1133" i="8"/>
  <c r="B1132" i="8"/>
  <c r="A1132" i="8"/>
  <c r="B1131" i="8"/>
  <c r="A1131" i="8"/>
  <c r="B1130" i="8"/>
  <c r="A1130" i="8"/>
  <c r="B1129" i="8"/>
  <c r="A1129" i="8"/>
  <c r="B1128" i="8"/>
  <c r="A1128" i="8"/>
  <c r="B1127" i="8"/>
  <c r="A1127" i="8"/>
  <c r="B1126" i="8"/>
  <c r="A1126" i="8"/>
  <c r="B1125" i="8"/>
  <c r="A1125" i="8"/>
  <c r="B1124" i="8"/>
  <c r="A1124" i="8"/>
  <c r="B1123" i="8"/>
  <c r="A1123" i="8"/>
  <c r="B1122" i="8"/>
  <c r="A1122" i="8"/>
  <c r="B1121" i="8"/>
  <c r="A1121" i="8"/>
  <c r="B1120" i="8"/>
  <c r="A1120" i="8"/>
  <c r="B1119" i="8"/>
  <c r="A1119" i="8"/>
  <c r="B1118" i="8"/>
  <c r="A1118" i="8"/>
  <c r="B1117" i="8"/>
  <c r="A1117" i="8"/>
  <c r="B1116" i="8"/>
  <c r="A1116" i="8"/>
  <c r="B1115" i="8"/>
  <c r="A1115" i="8"/>
  <c r="B1114" i="8"/>
  <c r="A1114" i="8"/>
  <c r="B1113" i="8"/>
  <c r="A1113" i="8"/>
  <c r="B1112" i="8"/>
  <c r="A1112" i="8"/>
  <c r="B1111" i="8"/>
  <c r="A1111" i="8"/>
  <c r="B1110" i="8"/>
  <c r="A1110" i="8"/>
  <c r="B1109" i="8"/>
  <c r="A1109" i="8"/>
  <c r="B1108" i="8"/>
  <c r="A1108" i="8"/>
  <c r="B1107" i="8"/>
  <c r="A1107" i="8"/>
  <c r="B1106" i="8"/>
  <c r="A1106" i="8"/>
  <c r="B1105" i="8"/>
  <c r="A1105" i="8"/>
  <c r="B1104" i="8"/>
  <c r="A1104" i="8"/>
  <c r="B1103" i="8"/>
  <c r="A1103" i="8"/>
  <c r="B1102" i="8"/>
  <c r="A1102" i="8"/>
  <c r="B1101" i="8"/>
  <c r="A1101" i="8"/>
  <c r="B1100" i="8"/>
  <c r="A1100" i="8"/>
  <c r="B1099" i="8"/>
  <c r="A1099" i="8"/>
  <c r="B1098" i="8"/>
  <c r="A1098" i="8"/>
  <c r="B1097" i="8"/>
  <c r="A1097" i="8"/>
  <c r="B1096" i="8"/>
  <c r="A1096" i="8"/>
  <c r="B1095" i="8"/>
  <c r="A1095" i="8"/>
  <c r="B1094" i="8"/>
  <c r="A1094" i="8"/>
  <c r="B1093" i="8"/>
  <c r="A1093" i="8"/>
  <c r="B1092" i="8"/>
  <c r="A1092" i="8"/>
  <c r="B1091" i="8"/>
  <c r="A1091" i="8"/>
  <c r="B1090" i="8"/>
  <c r="A1090" i="8"/>
  <c r="B1089" i="8"/>
  <c r="A1089" i="8"/>
  <c r="B1088" i="8"/>
  <c r="A1088" i="8"/>
  <c r="B1087" i="8"/>
  <c r="A1087" i="8"/>
  <c r="B1086" i="8"/>
  <c r="A1086" i="8"/>
  <c r="B1085" i="8"/>
  <c r="A1085" i="8"/>
  <c r="B1084" i="8"/>
  <c r="A1084" i="8"/>
  <c r="B1083" i="8"/>
  <c r="A1083" i="8"/>
  <c r="B1082" i="8"/>
  <c r="A1082" i="8"/>
  <c r="B1081" i="8"/>
  <c r="A1081" i="8"/>
  <c r="B1080" i="8"/>
  <c r="A1080" i="8"/>
  <c r="B1079" i="8"/>
  <c r="A1079" i="8"/>
  <c r="B1078" i="8"/>
  <c r="A1078" i="8"/>
  <c r="B1077" i="8"/>
  <c r="A1077" i="8"/>
  <c r="B1076" i="8"/>
  <c r="A1076" i="8"/>
  <c r="B1075" i="8"/>
  <c r="A1075" i="8"/>
  <c r="B1074" i="8"/>
  <c r="A1074" i="8"/>
  <c r="B1073" i="8"/>
  <c r="A1073" i="8"/>
  <c r="B1072" i="8"/>
  <c r="A1072" i="8"/>
  <c r="B1071" i="8"/>
  <c r="A1071" i="8"/>
  <c r="B1070" i="8"/>
  <c r="A1070" i="8"/>
  <c r="B1069" i="8"/>
  <c r="A1069" i="8"/>
  <c r="B1068" i="8"/>
  <c r="A1068" i="8"/>
  <c r="B1067" i="8"/>
  <c r="A1067" i="8"/>
  <c r="B1066" i="8"/>
  <c r="A1066" i="8"/>
  <c r="B1065" i="8"/>
  <c r="A1065" i="8"/>
  <c r="B1064" i="8"/>
  <c r="A1064" i="8"/>
  <c r="B1063" i="8"/>
  <c r="A1063" i="8"/>
  <c r="B1062" i="8"/>
  <c r="A1062" i="8"/>
  <c r="B1061" i="8"/>
  <c r="A1061" i="8"/>
  <c r="B1060" i="8"/>
  <c r="A1060" i="8"/>
  <c r="B1059" i="8"/>
  <c r="A1059" i="8"/>
  <c r="B1058" i="8"/>
  <c r="A1058" i="8"/>
  <c r="B1057" i="8"/>
  <c r="A1057" i="8"/>
  <c r="B1056" i="8"/>
  <c r="A1056" i="8"/>
  <c r="B1055" i="8"/>
  <c r="A1055" i="8"/>
  <c r="B1054" i="8"/>
  <c r="A1054" i="8"/>
  <c r="B1053" i="8"/>
  <c r="A1053" i="8"/>
  <c r="B1052" i="8"/>
  <c r="A1052" i="8"/>
  <c r="B1051" i="8"/>
  <c r="A1051" i="8"/>
  <c r="B1050" i="8"/>
  <c r="A1050" i="8"/>
  <c r="B1049" i="8"/>
  <c r="A1049" i="8"/>
  <c r="B1048" i="8"/>
  <c r="A1048" i="8"/>
  <c r="B1047" i="8"/>
  <c r="A1047" i="8"/>
  <c r="B1046" i="8"/>
  <c r="A1046" i="8"/>
  <c r="B1045" i="8"/>
  <c r="A1045" i="8"/>
  <c r="B1044" i="8"/>
  <c r="A1044" i="8"/>
  <c r="B1043" i="8"/>
  <c r="A1043" i="8"/>
  <c r="B1042" i="8"/>
  <c r="A1042" i="8"/>
  <c r="B1041" i="8"/>
  <c r="A1041" i="8"/>
  <c r="B1040" i="8"/>
  <c r="A1040" i="8"/>
  <c r="B1039" i="8"/>
  <c r="A1039" i="8"/>
  <c r="B1038" i="8"/>
  <c r="A1038" i="8"/>
  <c r="B1037" i="8"/>
  <c r="A1037" i="8"/>
  <c r="B1036" i="8"/>
  <c r="A1036" i="8"/>
  <c r="B1035" i="8"/>
  <c r="A1035" i="8"/>
  <c r="B1034" i="8"/>
  <c r="A1034" i="8"/>
  <c r="B1033" i="8"/>
  <c r="A1033" i="8"/>
  <c r="B1032" i="8"/>
  <c r="A1032" i="8"/>
  <c r="B1031" i="8"/>
  <c r="A1031" i="8"/>
  <c r="B1030" i="8"/>
  <c r="A1030" i="8"/>
  <c r="B1029" i="8"/>
  <c r="A1029" i="8"/>
  <c r="B1028" i="8"/>
  <c r="A1028" i="8"/>
  <c r="B1027" i="8"/>
  <c r="A1027" i="8"/>
  <c r="B1026" i="8"/>
  <c r="A1026" i="8"/>
  <c r="B1025" i="8"/>
  <c r="A1025" i="8"/>
  <c r="B1024" i="8"/>
  <c r="A1024" i="8"/>
  <c r="B1023" i="8"/>
  <c r="A1023" i="8"/>
  <c r="B1022" i="8"/>
  <c r="A1022" i="8"/>
  <c r="B1021" i="8"/>
  <c r="A1021" i="8"/>
  <c r="B1020" i="8"/>
  <c r="A1020" i="8"/>
  <c r="B1019" i="8"/>
  <c r="A1019" i="8"/>
  <c r="B1018" i="8"/>
  <c r="A1018" i="8"/>
  <c r="B1017" i="8"/>
  <c r="A1017" i="8"/>
  <c r="B1016" i="8"/>
  <c r="A1016" i="8"/>
  <c r="B1015" i="8"/>
  <c r="A1015" i="8"/>
  <c r="B1014" i="8"/>
  <c r="A1014" i="8"/>
  <c r="B1013" i="8"/>
  <c r="A1013" i="8"/>
  <c r="B1012" i="8"/>
  <c r="A1012" i="8"/>
  <c r="B1011" i="8"/>
  <c r="A1011" i="8"/>
  <c r="B1010" i="8"/>
  <c r="A1010" i="8"/>
  <c r="B1009" i="8"/>
  <c r="A1009" i="8"/>
  <c r="B1008" i="8"/>
  <c r="A1008" i="8"/>
  <c r="B1007" i="8"/>
  <c r="A1007" i="8"/>
  <c r="B1006" i="8"/>
  <c r="A1006" i="8"/>
  <c r="B1005" i="8"/>
  <c r="A1005" i="8"/>
  <c r="B1004" i="8"/>
  <c r="A1004" i="8"/>
  <c r="B1003" i="8"/>
  <c r="A1003" i="8"/>
  <c r="B1002" i="8"/>
  <c r="A1002" i="8"/>
  <c r="B1001" i="8"/>
  <c r="A1001" i="8"/>
  <c r="B1000" i="8"/>
  <c r="A1000" i="8"/>
  <c r="B999" i="8"/>
  <c r="A999" i="8"/>
  <c r="B998" i="8"/>
  <c r="A998" i="8"/>
  <c r="B997" i="8"/>
  <c r="A997" i="8"/>
  <c r="B996" i="8"/>
  <c r="A996" i="8"/>
  <c r="B995" i="8"/>
  <c r="A995" i="8"/>
  <c r="B994" i="8"/>
  <c r="A994" i="8"/>
  <c r="B993" i="8"/>
  <c r="A993" i="8"/>
  <c r="B992" i="8"/>
  <c r="A992" i="8"/>
  <c r="B991" i="8"/>
  <c r="A991" i="8"/>
  <c r="B990" i="8"/>
  <c r="A990" i="8"/>
  <c r="B989" i="8"/>
  <c r="A989" i="8"/>
  <c r="B988" i="8"/>
  <c r="A988" i="8"/>
  <c r="B987" i="8"/>
  <c r="A987" i="8"/>
  <c r="B986" i="8"/>
  <c r="A986" i="8"/>
  <c r="B985" i="8"/>
  <c r="A985" i="8"/>
  <c r="B984" i="8"/>
  <c r="A984" i="8"/>
  <c r="B983" i="8"/>
  <c r="A983" i="8"/>
  <c r="B982" i="8"/>
  <c r="A982" i="8"/>
  <c r="B981" i="8"/>
  <c r="A981" i="8"/>
  <c r="B980" i="8"/>
  <c r="A980" i="8"/>
  <c r="B979" i="8"/>
  <c r="A979" i="8"/>
  <c r="B978" i="8"/>
  <c r="A978" i="8"/>
  <c r="B977" i="8"/>
  <c r="A977" i="8"/>
  <c r="B976" i="8"/>
  <c r="A976" i="8"/>
  <c r="B975" i="8"/>
  <c r="A975" i="8"/>
  <c r="B974" i="8"/>
  <c r="A974" i="8"/>
  <c r="B973" i="8"/>
  <c r="A973" i="8"/>
  <c r="B972" i="8"/>
  <c r="A972" i="8"/>
  <c r="B971" i="8"/>
  <c r="A971" i="8"/>
  <c r="B970" i="8"/>
  <c r="A970" i="8"/>
  <c r="B969" i="8"/>
  <c r="A969" i="8"/>
  <c r="B968" i="8"/>
  <c r="A968" i="8"/>
  <c r="B967" i="8"/>
  <c r="A967" i="8"/>
  <c r="B966" i="8"/>
  <c r="A966" i="8"/>
  <c r="B965" i="8"/>
  <c r="A965" i="8"/>
  <c r="B964" i="8"/>
  <c r="A964" i="8"/>
  <c r="B963" i="8"/>
  <c r="A963" i="8"/>
  <c r="B962" i="8"/>
  <c r="A962" i="8"/>
  <c r="B961" i="8"/>
  <c r="A961" i="8"/>
  <c r="B960" i="8"/>
  <c r="A960" i="8"/>
  <c r="B959" i="8"/>
  <c r="A959" i="8"/>
  <c r="B958" i="8"/>
  <c r="A958" i="8"/>
  <c r="B957" i="8"/>
  <c r="A957" i="8"/>
  <c r="B956" i="8"/>
  <c r="A956" i="8"/>
  <c r="B955" i="8"/>
  <c r="A955" i="8"/>
  <c r="B954" i="8"/>
  <c r="A954" i="8"/>
  <c r="B953" i="8"/>
  <c r="A953" i="8"/>
  <c r="B952" i="8"/>
  <c r="A952" i="8"/>
  <c r="B951" i="8"/>
  <c r="A951" i="8"/>
  <c r="B950" i="8"/>
  <c r="A950" i="8"/>
  <c r="B949" i="8"/>
  <c r="A949" i="8"/>
  <c r="B948" i="8"/>
  <c r="A948" i="8"/>
  <c r="B947" i="8"/>
  <c r="A947" i="8"/>
  <c r="B946" i="8"/>
  <c r="A946" i="8"/>
  <c r="B945" i="8"/>
  <c r="A945" i="8"/>
  <c r="B944" i="8"/>
  <c r="A944" i="8"/>
  <c r="B943" i="8"/>
  <c r="A943" i="8"/>
  <c r="B942" i="8"/>
  <c r="A942" i="8"/>
  <c r="B941" i="8"/>
  <c r="A941" i="8"/>
  <c r="B940" i="8"/>
  <c r="A940" i="8"/>
  <c r="B939" i="8"/>
  <c r="A939" i="8"/>
  <c r="B938" i="8"/>
  <c r="A938" i="8"/>
  <c r="B937" i="8"/>
  <c r="A937" i="8"/>
  <c r="B936" i="8"/>
  <c r="A936" i="8"/>
  <c r="B935" i="8"/>
  <c r="A935" i="8"/>
  <c r="B934" i="8"/>
  <c r="A934" i="8"/>
  <c r="B933" i="8"/>
  <c r="A933" i="8"/>
  <c r="B932" i="8"/>
  <c r="A932" i="8"/>
  <c r="B931" i="8"/>
  <c r="A931" i="8"/>
  <c r="B930" i="8"/>
  <c r="A930" i="8"/>
  <c r="B929" i="8"/>
  <c r="A929" i="8"/>
  <c r="B928" i="8"/>
  <c r="A928" i="8"/>
  <c r="B927" i="8"/>
  <c r="A927" i="8"/>
  <c r="B926" i="8"/>
  <c r="A926" i="8"/>
  <c r="B925" i="8"/>
  <c r="A925" i="8"/>
  <c r="B924" i="8"/>
  <c r="A924" i="8"/>
  <c r="B923" i="8"/>
  <c r="A923" i="8"/>
  <c r="B922" i="8"/>
  <c r="A922" i="8"/>
  <c r="B921" i="8"/>
  <c r="A921" i="8"/>
  <c r="B920" i="8"/>
  <c r="A920" i="8"/>
  <c r="B919" i="8"/>
  <c r="A919" i="8"/>
  <c r="B918" i="8"/>
  <c r="A918" i="8"/>
  <c r="B917" i="8"/>
  <c r="A917" i="8"/>
  <c r="B916" i="8"/>
  <c r="A916" i="8"/>
  <c r="B915" i="8"/>
  <c r="A915" i="8"/>
  <c r="B914" i="8"/>
  <c r="A914" i="8"/>
  <c r="B913" i="8"/>
  <c r="A913" i="8"/>
  <c r="B912" i="8"/>
  <c r="A912" i="8"/>
  <c r="B911" i="8"/>
  <c r="A911" i="8"/>
  <c r="B910" i="8"/>
  <c r="A910" i="8"/>
  <c r="B909" i="8"/>
  <c r="A909" i="8"/>
  <c r="B908" i="8"/>
  <c r="A908" i="8"/>
  <c r="B907" i="8"/>
  <c r="A907" i="8"/>
  <c r="B906" i="8"/>
  <c r="A906" i="8"/>
  <c r="B905" i="8"/>
  <c r="A905" i="8"/>
  <c r="B904" i="8"/>
  <c r="A904" i="8"/>
  <c r="B903" i="8"/>
  <c r="A903" i="8"/>
  <c r="B902" i="8"/>
  <c r="A902" i="8"/>
  <c r="B901" i="8"/>
  <c r="A901" i="8"/>
  <c r="B900" i="8"/>
  <c r="A900" i="8"/>
  <c r="B899" i="8"/>
  <c r="A899" i="8"/>
  <c r="B898" i="8"/>
  <c r="A898" i="8"/>
  <c r="B897" i="8"/>
  <c r="A897" i="8"/>
  <c r="B896" i="8"/>
  <c r="A896" i="8"/>
  <c r="B895" i="8"/>
  <c r="A895" i="8"/>
  <c r="B894" i="8"/>
  <c r="A894" i="8"/>
  <c r="B893" i="8"/>
  <c r="A893" i="8"/>
  <c r="B892" i="8"/>
  <c r="A892" i="8"/>
  <c r="B891" i="8"/>
  <c r="A891" i="8"/>
  <c r="B890" i="8"/>
  <c r="A890" i="8"/>
  <c r="B889" i="8"/>
  <c r="A889" i="8"/>
  <c r="B888" i="8"/>
  <c r="A888" i="8"/>
  <c r="B887" i="8"/>
  <c r="A887" i="8"/>
  <c r="B886" i="8"/>
  <c r="A886" i="8"/>
  <c r="B885" i="8"/>
  <c r="A885" i="8"/>
  <c r="B884" i="8"/>
  <c r="A884" i="8"/>
  <c r="B883" i="8"/>
  <c r="A883" i="8"/>
  <c r="B882" i="8"/>
  <c r="A882" i="8"/>
  <c r="B881" i="8"/>
  <c r="A881" i="8"/>
  <c r="B880" i="8"/>
  <c r="A880" i="8"/>
  <c r="B879" i="8"/>
  <c r="A879" i="8"/>
  <c r="B878" i="8"/>
  <c r="A878" i="8"/>
  <c r="B877" i="8"/>
  <c r="A877" i="8"/>
  <c r="B876" i="8"/>
  <c r="A876" i="8"/>
  <c r="B875" i="8"/>
  <c r="A875" i="8"/>
  <c r="B874" i="8"/>
  <c r="A874" i="8"/>
  <c r="B873" i="8"/>
  <c r="A873" i="8"/>
  <c r="B872" i="8"/>
  <c r="A872" i="8"/>
  <c r="B871" i="8"/>
  <c r="A871" i="8"/>
  <c r="B870" i="8"/>
  <c r="A870" i="8"/>
  <c r="B869" i="8"/>
  <c r="A869" i="8"/>
  <c r="B868" i="8"/>
  <c r="A868" i="8"/>
  <c r="B867" i="8"/>
  <c r="A867" i="8"/>
  <c r="B866" i="8"/>
  <c r="A866" i="8"/>
  <c r="B865" i="8"/>
  <c r="A865" i="8"/>
  <c r="B864" i="8"/>
  <c r="A864" i="8"/>
  <c r="B863" i="8"/>
  <c r="A863" i="8"/>
  <c r="B862" i="8"/>
  <c r="A862" i="8"/>
  <c r="B861" i="8"/>
  <c r="A861" i="8"/>
  <c r="B860" i="8"/>
  <c r="A860" i="8"/>
  <c r="B859" i="8"/>
  <c r="A859" i="8"/>
  <c r="B858" i="8"/>
  <c r="A858" i="8"/>
  <c r="B857" i="8"/>
  <c r="A857" i="8"/>
  <c r="B856" i="8"/>
  <c r="A856" i="8"/>
  <c r="B855" i="8"/>
  <c r="A855" i="8"/>
  <c r="B854" i="8"/>
  <c r="A854" i="8"/>
  <c r="B853" i="8"/>
  <c r="A853" i="8"/>
  <c r="B852" i="8"/>
  <c r="A852" i="8"/>
  <c r="B851" i="8"/>
  <c r="A851" i="8"/>
  <c r="B850" i="8"/>
  <c r="A850" i="8"/>
  <c r="B849" i="8"/>
  <c r="A849" i="8"/>
  <c r="B848" i="8"/>
  <c r="A848" i="8"/>
  <c r="B847" i="8"/>
  <c r="A847" i="8"/>
  <c r="B846" i="8"/>
  <c r="A846" i="8"/>
  <c r="B845" i="8"/>
  <c r="A845" i="8"/>
  <c r="B844" i="8"/>
  <c r="A844" i="8"/>
  <c r="B843" i="8"/>
  <c r="A843" i="8"/>
  <c r="B842" i="8"/>
  <c r="A842" i="8"/>
  <c r="B841" i="8"/>
  <c r="A841" i="8"/>
  <c r="B840" i="8"/>
  <c r="A840" i="8"/>
  <c r="B839" i="8"/>
  <c r="A839" i="8"/>
  <c r="B838" i="8"/>
  <c r="A838" i="8"/>
  <c r="B837" i="8"/>
  <c r="A837" i="8"/>
  <c r="B836" i="8"/>
  <c r="A836" i="8"/>
  <c r="B835" i="8"/>
  <c r="A835" i="8"/>
  <c r="B834" i="8"/>
  <c r="A834" i="8"/>
  <c r="B833" i="8"/>
  <c r="A833" i="8"/>
  <c r="B832" i="8"/>
  <c r="A832" i="8"/>
  <c r="B831" i="8"/>
  <c r="A831" i="8"/>
  <c r="B830" i="8"/>
  <c r="A830" i="8"/>
  <c r="B829" i="8"/>
  <c r="A829" i="8"/>
  <c r="B828" i="8"/>
  <c r="A828" i="8"/>
  <c r="B827" i="8"/>
  <c r="A827" i="8"/>
  <c r="B826" i="8"/>
  <c r="A826" i="8"/>
  <c r="B825" i="8"/>
  <c r="A825" i="8"/>
  <c r="B824" i="8"/>
  <c r="A824" i="8"/>
  <c r="B823" i="8"/>
  <c r="A823" i="8"/>
  <c r="B822" i="8"/>
  <c r="A822" i="8"/>
  <c r="B821" i="8"/>
  <c r="A821" i="8"/>
  <c r="B820" i="8"/>
  <c r="A820" i="8"/>
  <c r="B819" i="8"/>
  <c r="A819" i="8"/>
  <c r="B818" i="8"/>
  <c r="A818" i="8"/>
  <c r="B817" i="8"/>
  <c r="A817" i="8"/>
  <c r="B816" i="8"/>
  <c r="A816" i="8"/>
  <c r="B815" i="8"/>
  <c r="A815" i="8"/>
  <c r="B814" i="8"/>
  <c r="A814" i="8"/>
  <c r="B813" i="8"/>
  <c r="A813" i="8"/>
  <c r="B812" i="8"/>
  <c r="A812" i="8"/>
  <c r="B811" i="8"/>
  <c r="A811" i="8"/>
  <c r="B810" i="8"/>
  <c r="A810" i="8"/>
  <c r="B809" i="8"/>
  <c r="A809" i="8"/>
  <c r="B808" i="8"/>
  <c r="A808" i="8"/>
  <c r="B807" i="8"/>
  <c r="A807" i="8"/>
  <c r="B806" i="8"/>
  <c r="A806" i="8"/>
  <c r="B805" i="8"/>
  <c r="A805" i="8"/>
  <c r="B804" i="8"/>
  <c r="A804" i="8"/>
  <c r="B803" i="8"/>
  <c r="A803" i="8"/>
  <c r="B802" i="8"/>
  <c r="A802" i="8"/>
  <c r="B801" i="8"/>
  <c r="A801" i="8"/>
  <c r="B800" i="8"/>
  <c r="A800" i="8"/>
  <c r="B799" i="8"/>
  <c r="A799" i="8"/>
  <c r="B798" i="8"/>
  <c r="A798" i="8"/>
  <c r="B797" i="8"/>
  <c r="A797" i="8"/>
  <c r="B796" i="8"/>
  <c r="A796" i="8"/>
  <c r="B795" i="8"/>
  <c r="A795" i="8"/>
  <c r="B794" i="8"/>
  <c r="A794" i="8"/>
  <c r="B793" i="8"/>
  <c r="A793" i="8"/>
  <c r="B792" i="8"/>
  <c r="A792" i="8"/>
  <c r="B791" i="8"/>
  <c r="A791" i="8"/>
  <c r="B790" i="8"/>
  <c r="A790" i="8"/>
  <c r="B789" i="8"/>
  <c r="A789" i="8"/>
  <c r="B788" i="8"/>
  <c r="A788" i="8"/>
  <c r="B787" i="8"/>
  <c r="A787" i="8"/>
  <c r="B786" i="8"/>
  <c r="A786" i="8"/>
  <c r="B785" i="8"/>
  <c r="A785" i="8"/>
  <c r="B784" i="8"/>
  <c r="A784" i="8"/>
  <c r="B783" i="8"/>
  <c r="A783" i="8"/>
  <c r="B782" i="8"/>
  <c r="A782" i="8"/>
  <c r="B781" i="8"/>
  <c r="A781" i="8"/>
  <c r="B780" i="8"/>
  <c r="A780" i="8"/>
  <c r="B779" i="8"/>
  <c r="A779" i="8"/>
  <c r="B778" i="8"/>
  <c r="A778" i="8"/>
  <c r="B777" i="8"/>
  <c r="A777" i="8"/>
  <c r="B776" i="8"/>
  <c r="A776" i="8"/>
  <c r="B775" i="8"/>
  <c r="A775" i="8"/>
  <c r="B774" i="8"/>
  <c r="A774" i="8"/>
  <c r="B773" i="8"/>
  <c r="A773" i="8"/>
  <c r="B772" i="8"/>
  <c r="A772" i="8"/>
  <c r="B771" i="8"/>
  <c r="A771" i="8"/>
  <c r="B770" i="8"/>
  <c r="A770" i="8"/>
  <c r="B769" i="8"/>
  <c r="A769" i="8"/>
  <c r="B768" i="8"/>
  <c r="A768" i="8"/>
  <c r="B767" i="8"/>
  <c r="A767" i="8"/>
  <c r="B766" i="8"/>
  <c r="A766" i="8"/>
  <c r="B765" i="8"/>
  <c r="A765" i="8"/>
  <c r="B764" i="8"/>
  <c r="A764" i="8"/>
  <c r="B763" i="8"/>
  <c r="A763" i="8"/>
  <c r="B762" i="8"/>
  <c r="A762" i="8"/>
  <c r="B761" i="8"/>
  <c r="A761" i="8"/>
  <c r="B760" i="8"/>
  <c r="A760" i="8"/>
  <c r="B759" i="8"/>
  <c r="A759" i="8"/>
  <c r="B758" i="8"/>
  <c r="A758" i="8"/>
  <c r="B757" i="8"/>
  <c r="A757" i="8"/>
  <c r="B756" i="8"/>
  <c r="A756" i="8"/>
  <c r="B755" i="8"/>
  <c r="A755" i="8"/>
  <c r="B754" i="8"/>
  <c r="A754" i="8"/>
  <c r="B753" i="8"/>
  <c r="A753" i="8"/>
  <c r="B752" i="8"/>
  <c r="A752" i="8"/>
  <c r="B751" i="8"/>
  <c r="A751" i="8"/>
  <c r="B750" i="8"/>
  <c r="A750" i="8"/>
  <c r="B749" i="8"/>
  <c r="A749" i="8"/>
  <c r="B748" i="8"/>
  <c r="A748" i="8"/>
  <c r="B747" i="8"/>
  <c r="A747" i="8"/>
  <c r="B746" i="8"/>
  <c r="A746" i="8"/>
  <c r="B745" i="8"/>
  <c r="A745" i="8"/>
  <c r="B744" i="8"/>
  <c r="A744" i="8"/>
  <c r="B743" i="8"/>
  <c r="A743" i="8"/>
  <c r="B742" i="8"/>
  <c r="A742" i="8"/>
  <c r="B741" i="8"/>
  <c r="A741" i="8"/>
  <c r="B740" i="8"/>
  <c r="A740" i="8"/>
  <c r="B739" i="8"/>
  <c r="A739" i="8"/>
  <c r="B738" i="8"/>
  <c r="A738" i="8"/>
  <c r="B737" i="8"/>
  <c r="A737" i="8"/>
  <c r="B736" i="8"/>
  <c r="A736" i="8"/>
  <c r="B735" i="8"/>
  <c r="A735" i="8"/>
  <c r="B734" i="8"/>
  <c r="A734" i="8"/>
  <c r="B733" i="8"/>
  <c r="A733" i="8"/>
  <c r="B732" i="8"/>
  <c r="A732" i="8"/>
  <c r="B731" i="8"/>
  <c r="A731" i="8"/>
  <c r="B730" i="8"/>
  <c r="A730" i="8"/>
  <c r="B729" i="8"/>
  <c r="A729" i="8"/>
  <c r="B728" i="8"/>
  <c r="A728" i="8"/>
  <c r="B727" i="8"/>
  <c r="A727" i="8"/>
  <c r="B726" i="8"/>
  <c r="A726" i="8"/>
  <c r="B725" i="8"/>
  <c r="A725" i="8"/>
  <c r="B724" i="8"/>
  <c r="A724" i="8"/>
  <c r="B723" i="8"/>
  <c r="A723" i="8"/>
  <c r="B722" i="8"/>
  <c r="A722" i="8"/>
  <c r="B721" i="8"/>
  <c r="A721" i="8"/>
  <c r="B720" i="8"/>
  <c r="A720" i="8"/>
  <c r="B719" i="8"/>
  <c r="A719" i="8"/>
  <c r="B718" i="8"/>
  <c r="A718" i="8"/>
  <c r="B717" i="8"/>
  <c r="A717" i="8"/>
  <c r="B716" i="8"/>
  <c r="A716" i="8"/>
  <c r="B715" i="8"/>
  <c r="A715" i="8"/>
  <c r="B714" i="8"/>
  <c r="A714" i="8"/>
  <c r="B713" i="8"/>
  <c r="A713" i="8"/>
  <c r="B712" i="8"/>
  <c r="A712" i="8"/>
  <c r="B711" i="8"/>
  <c r="A711" i="8"/>
  <c r="B710" i="8"/>
  <c r="A710" i="8"/>
  <c r="B709" i="8"/>
  <c r="A709" i="8"/>
  <c r="B708" i="8"/>
  <c r="A708" i="8"/>
  <c r="B707" i="8"/>
  <c r="A707" i="8"/>
  <c r="B706" i="8"/>
  <c r="A706" i="8"/>
  <c r="B705" i="8"/>
  <c r="A705" i="8"/>
  <c r="B704" i="8"/>
  <c r="A704" i="8"/>
  <c r="B703" i="8"/>
  <c r="A703" i="8"/>
  <c r="B702" i="8"/>
  <c r="A702" i="8"/>
  <c r="B701" i="8"/>
  <c r="A701" i="8"/>
  <c r="B700" i="8"/>
  <c r="A700" i="8"/>
  <c r="B699" i="8"/>
  <c r="A699" i="8"/>
  <c r="B698" i="8"/>
  <c r="A698" i="8"/>
  <c r="B697" i="8"/>
  <c r="A697" i="8"/>
  <c r="B696" i="8"/>
  <c r="A696" i="8"/>
  <c r="B695" i="8"/>
  <c r="A695" i="8"/>
  <c r="B694" i="8"/>
  <c r="A694" i="8"/>
  <c r="B693" i="8"/>
  <c r="A693" i="8"/>
  <c r="B692" i="8"/>
  <c r="A692" i="8"/>
  <c r="B691" i="8"/>
  <c r="A691" i="8"/>
  <c r="B690" i="8"/>
  <c r="A690" i="8"/>
  <c r="B689" i="8"/>
  <c r="A689" i="8"/>
  <c r="B688" i="8"/>
  <c r="A688" i="8"/>
  <c r="B687" i="8"/>
  <c r="A687" i="8"/>
  <c r="B686" i="8"/>
  <c r="A686" i="8"/>
  <c r="B685" i="8"/>
  <c r="A685" i="8"/>
  <c r="B684" i="8"/>
  <c r="A684" i="8"/>
  <c r="B683" i="8"/>
  <c r="A683" i="8"/>
  <c r="B682" i="8"/>
  <c r="A682" i="8"/>
  <c r="B681" i="8"/>
  <c r="A681" i="8"/>
  <c r="B680" i="8"/>
  <c r="A680" i="8"/>
  <c r="B679" i="8"/>
  <c r="A679" i="8"/>
  <c r="B678" i="8"/>
  <c r="A678" i="8"/>
  <c r="B677" i="8"/>
  <c r="A677" i="8"/>
  <c r="B676" i="8"/>
  <c r="A676" i="8"/>
  <c r="B675" i="8"/>
  <c r="A675" i="8"/>
  <c r="B674" i="8"/>
  <c r="A674" i="8"/>
  <c r="B673" i="8"/>
  <c r="A673" i="8"/>
  <c r="B672" i="8"/>
  <c r="A672" i="8"/>
  <c r="B671" i="8"/>
  <c r="A671" i="8"/>
  <c r="B670" i="8"/>
  <c r="A670" i="8"/>
  <c r="B669" i="8"/>
  <c r="A669" i="8"/>
  <c r="B668" i="8"/>
  <c r="A668" i="8"/>
  <c r="B667" i="8"/>
  <c r="A667" i="8"/>
  <c r="B666" i="8"/>
  <c r="A666" i="8"/>
  <c r="B665" i="8"/>
  <c r="A665" i="8"/>
  <c r="B664" i="8"/>
  <c r="A664" i="8"/>
  <c r="B663" i="8"/>
  <c r="A663" i="8"/>
  <c r="B662" i="8"/>
  <c r="A662" i="8"/>
  <c r="B661" i="8"/>
  <c r="A661" i="8"/>
  <c r="B660" i="8"/>
  <c r="A660" i="8"/>
  <c r="B659" i="8"/>
  <c r="A659" i="8"/>
  <c r="B658" i="8"/>
  <c r="A658" i="8"/>
  <c r="B657" i="8"/>
  <c r="A657" i="8"/>
  <c r="B656" i="8"/>
  <c r="A656" i="8"/>
  <c r="B655" i="8"/>
  <c r="A655" i="8"/>
  <c r="B654" i="8"/>
  <c r="A654" i="8"/>
  <c r="B653" i="8"/>
  <c r="A653" i="8"/>
  <c r="B652" i="8"/>
  <c r="A652" i="8"/>
  <c r="B651" i="8"/>
  <c r="A651" i="8"/>
  <c r="B650" i="8"/>
  <c r="A650" i="8"/>
  <c r="B649" i="8"/>
  <c r="A649" i="8"/>
  <c r="B648" i="8"/>
  <c r="A648" i="8"/>
  <c r="B647" i="8"/>
  <c r="A647" i="8"/>
  <c r="B646" i="8"/>
  <c r="A646" i="8"/>
  <c r="B645" i="8"/>
  <c r="A645" i="8"/>
  <c r="B644" i="8"/>
  <c r="A644" i="8"/>
  <c r="B643" i="8"/>
  <c r="A643" i="8"/>
  <c r="B642" i="8"/>
  <c r="A642" i="8"/>
  <c r="B641" i="8"/>
  <c r="A641" i="8"/>
  <c r="B640" i="8"/>
  <c r="A640" i="8"/>
  <c r="B639" i="8"/>
  <c r="A639" i="8"/>
  <c r="B638" i="8"/>
  <c r="A638" i="8"/>
  <c r="B637" i="8"/>
  <c r="A637" i="8"/>
  <c r="B636" i="8"/>
  <c r="A636" i="8"/>
  <c r="B635" i="8"/>
  <c r="A635" i="8"/>
  <c r="B634" i="8"/>
  <c r="A634" i="8"/>
  <c r="B633" i="8"/>
  <c r="A633" i="8"/>
  <c r="B632" i="8"/>
  <c r="A632" i="8"/>
  <c r="B631" i="8"/>
  <c r="A631" i="8"/>
  <c r="B630" i="8"/>
  <c r="A630" i="8"/>
  <c r="B629" i="8"/>
  <c r="A629" i="8"/>
  <c r="B628" i="8"/>
  <c r="A628" i="8"/>
  <c r="B627" i="8"/>
  <c r="A627" i="8"/>
  <c r="B626" i="8"/>
  <c r="A626" i="8"/>
  <c r="B625" i="8"/>
  <c r="A625" i="8"/>
  <c r="B624" i="8"/>
  <c r="A624" i="8"/>
  <c r="B623" i="8"/>
  <c r="A623" i="8"/>
  <c r="B622" i="8"/>
  <c r="A622" i="8"/>
  <c r="B621" i="8"/>
  <c r="A621" i="8"/>
  <c r="B620" i="8"/>
  <c r="A620" i="8"/>
  <c r="B619" i="8"/>
  <c r="A619" i="8"/>
  <c r="B618" i="8"/>
  <c r="A618" i="8"/>
  <c r="B617" i="8"/>
  <c r="A617" i="8"/>
  <c r="B616" i="8"/>
  <c r="A616" i="8"/>
  <c r="B615" i="8"/>
  <c r="A615" i="8"/>
  <c r="B614" i="8"/>
  <c r="A614" i="8"/>
  <c r="B613" i="8"/>
  <c r="A613" i="8"/>
  <c r="B612" i="8"/>
  <c r="A612" i="8"/>
  <c r="B611" i="8"/>
  <c r="A611" i="8"/>
  <c r="B610" i="8"/>
  <c r="A610" i="8"/>
  <c r="B609" i="8"/>
  <c r="A609" i="8"/>
  <c r="B608" i="8"/>
  <c r="A608" i="8"/>
  <c r="B607" i="8"/>
  <c r="A607" i="8"/>
  <c r="B606" i="8"/>
  <c r="A606" i="8"/>
  <c r="B605" i="8"/>
  <c r="A605" i="8"/>
  <c r="B604" i="8"/>
  <c r="A604" i="8"/>
  <c r="B603" i="8"/>
  <c r="A603" i="8"/>
  <c r="B602" i="8"/>
  <c r="A602" i="8"/>
  <c r="B601" i="8"/>
  <c r="A601" i="8"/>
  <c r="B600" i="8"/>
  <c r="A600" i="8"/>
  <c r="B599" i="8"/>
  <c r="A599" i="8"/>
  <c r="B598" i="8"/>
  <c r="A598" i="8"/>
  <c r="B597" i="8"/>
  <c r="A597" i="8"/>
  <c r="B596" i="8"/>
  <c r="A596" i="8"/>
  <c r="B595" i="8"/>
  <c r="A595" i="8"/>
  <c r="B594" i="8"/>
  <c r="A594" i="8"/>
  <c r="B593" i="8"/>
  <c r="A593" i="8"/>
  <c r="B592" i="8"/>
  <c r="A592" i="8"/>
  <c r="B591" i="8"/>
  <c r="A591" i="8"/>
  <c r="B590" i="8"/>
  <c r="A590" i="8"/>
  <c r="B589" i="8"/>
  <c r="A589" i="8"/>
  <c r="B588" i="8"/>
  <c r="A588" i="8"/>
  <c r="B587" i="8"/>
  <c r="A587" i="8"/>
  <c r="B586" i="8"/>
  <c r="A586" i="8"/>
  <c r="B585" i="8"/>
  <c r="A585" i="8"/>
  <c r="B584" i="8"/>
  <c r="A584" i="8"/>
  <c r="B583" i="8"/>
  <c r="A583" i="8"/>
  <c r="B582" i="8"/>
  <c r="A582" i="8"/>
  <c r="B581" i="8"/>
  <c r="A581" i="8"/>
  <c r="B580" i="8"/>
  <c r="A580" i="8"/>
  <c r="B579" i="8"/>
  <c r="A579" i="8"/>
  <c r="B578" i="8"/>
  <c r="A578" i="8"/>
  <c r="B577" i="8"/>
  <c r="A577" i="8"/>
  <c r="B576" i="8"/>
  <c r="A576" i="8"/>
  <c r="B575" i="8"/>
  <c r="A575" i="8"/>
  <c r="B574" i="8"/>
  <c r="A574" i="8"/>
  <c r="B573" i="8"/>
  <c r="A573" i="8"/>
  <c r="B572" i="8"/>
  <c r="A572" i="8"/>
  <c r="B571" i="8"/>
  <c r="A571" i="8"/>
  <c r="B570" i="8"/>
  <c r="A570" i="8"/>
  <c r="B569" i="8"/>
  <c r="A569" i="8"/>
  <c r="B568" i="8"/>
  <c r="A568" i="8"/>
  <c r="B567" i="8"/>
  <c r="A567" i="8"/>
  <c r="B566" i="8"/>
  <c r="A566" i="8"/>
  <c r="B565" i="8"/>
  <c r="A565" i="8"/>
  <c r="B564" i="8"/>
  <c r="A564" i="8"/>
  <c r="B563" i="8"/>
  <c r="A563" i="8"/>
  <c r="B562" i="8"/>
  <c r="A562" i="8"/>
  <c r="B561" i="8"/>
  <c r="A561" i="8"/>
  <c r="B560" i="8"/>
  <c r="A560" i="8"/>
  <c r="B559" i="8"/>
  <c r="A559" i="8"/>
  <c r="B558" i="8"/>
  <c r="A558" i="8"/>
  <c r="B557" i="8"/>
  <c r="A557" i="8"/>
  <c r="B556" i="8"/>
  <c r="A556" i="8"/>
  <c r="B555" i="8"/>
  <c r="A555" i="8"/>
  <c r="B554" i="8"/>
  <c r="A554" i="8"/>
  <c r="B553" i="8"/>
  <c r="A553" i="8"/>
  <c r="B552" i="8"/>
  <c r="A552" i="8"/>
  <c r="B551" i="8"/>
  <c r="A551" i="8"/>
  <c r="B550" i="8"/>
  <c r="A550" i="8"/>
  <c r="B549" i="8"/>
  <c r="A549" i="8"/>
  <c r="B548" i="8"/>
  <c r="A548" i="8"/>
  <c r="B547" i="8"/>
  <c r="A547" i="8"/>
  <c r="B546" i="8"/>
  <c r="A546" i="8"/>
  <c r="B545" i="8"/>
  <c r="A545" i="8"/>
  <c r="B544" i="8"/>
  <c r="A544" i="8"/>
  <c r="B543" i="8"/>
  <c r="A543" i="8"/>
  <c r="B542" i="8"/>
  <c r="A542" i="8"/>
  <c r="B541" i="8"/>
  <c r="A541" i="8"/>
  <c r="B540" i="8"/>
  <c r="A540" i="8"/>
  <c r="B539" i="8"/>
  <c r="A539" i="8"/>
  <c r="B538" i="8"/>
  <c r="A538" i="8"/>
  <c r="B537" i="8"/>
  <c r="A537" i="8"/>
  <c r="B536" i="8"/>
  <c r="A536" i="8"/>
  <c r="B535" i="8"/>
  <c r="A535" i="8"/>
  <c r="B534" i="8"/>
  <c r="A534" i="8"/>
  <c r="B533" i="8"/>
  <c r="A533" i="8"/>
  <c r="B532" i="8"/>
  <c r="A532" i="8"/>
  <c r="B531" i="8"/>
  <c r="A531" i="8"/>
  <c r="B530" i="8"/>
  <c r="A530" i="8"/>
  <c r="B529" i="8"/>
  <c r="A529" i="8"/>
  <c r="B528" i="8"/>
  <c r="A528" i="8"/>
  <c r="B527" i="8"/>
  <c r="A527" i="8"/>
  <c r="B526" i="8"/>
  <c r="A526" i="8"/>
  <c r="B525" i="8"/>
  <c r="A525" i="8"/>
  <c r="B524" i="8"/>
  <c r="A524" i="8"/>
  <c r="B523" i="8"/>
  <c r="A523" i="8"/>
  <c r="B522" i="8"/>
  <c r="A522" i="8"/>
  <c r="B521" i="8"/>
  <c r="A521" i="8"/>
  <c r="B520" i="8"/>
  <c r="A520" i="8"/>
  <c r="B519" i="8"/>
  <c r="A519" i="8"/>
  <c r="B518" i="8"/>
  <c r="A518" i="8"/>
  <c r="B517" i="8"/>
  <c r="A517" i="8"/>
  <c r="B516" i="8"/>
  <c r="A516" i="8"/>
  <c r="B515" i="8"/>
  <c r="A515" i="8"/>
  <c r="B514" i="8"/>
  <c r="A514" i="8"/>
  <c r="B513" i="8"/>
  <c r="A513" i="8"/>
  <c r="B512" i="8"/>
  <c r="A512" i="8"/>
  <c r="B511" i="8"/>
  <c r="A511" i="8"/>
  <c r="B510" i="8"/>
  <c r="A510" i="8"/>
  <c r="B509" i="8"/>
  <c r="A509" i="8"/>
  <c r="B508" i="8"/>
  <c r="A508" i="8"/>
  <c r="B507" i="8"/>
  <c r="A507" i="8"/>
  <c r="B506" i="8"/>
  <c r="A506" i="8"/>
  <c r="B505" i="8"/>
  <c r="A505" i="8"/>
  <c r="B504" i="8"/>
  <c r="A504" i="8"/>
  <c r="B503" i="8"/>
  <c r="A503" i="8"/>
  <c r="B502" i="8"/>
  <c r="A502" i="8"/>
  <c r="B501" i="8"/>
  <c r="A501" i="8"/>
  <c r="B500" i="8"/>
  <c r="A500" i="8"/>
  <c r="B499" i="8"/>
  <c r="A499" i="8"/>
  <c r="B498" i="8"/>
  <c r="A498" i="8"/>
  <c r="B497" i="8"/>
  <c r="A497" i="8"/>
  <c r="B496" i="8"/>
  <c r="A496" i="8"/>
  <c r="B495" i="8"/>
  <c r="A495" i="8"/>
  <c r="B494" i="8"/>
  <c r="A494" i="8"/>
  <c r="B493" i="8"/>
  <c r="A493" i="8"/>
  <c r="B492" i="8"/>
  <c r="A492" i="8"/>
  <c r="B491" i="8"/>
  <c r="A491" i="8"/>
  <c r="B490" i="8"/>
  <c r="A490" i="8"/>
  <c r="B489" i="8"/>
  <c r="A489" i="8"/>
  <c r="B488" i="8"/>
  <c r="A488" i="8"/>
  <c r="B487" i="8"/>
  <c r="A487" i="8"/>
  <c r="B486" i="8"/>
  <c r="A486" i="8"/>
  <c r="B485" i="8"/>
  <c r="A485" i="8"/>
  <c r="B484" i="8"/>
  <c r="A484" i="8"/>
  <c r="B483" i="8"/>
  <c r="A483" i="8"/>
  <c r="B482" i="8"/>
  <c r="A482" i="8"/>
  <c r="B481" i="8"/>
  <c r="A481" i="8"/>
  <c r="B480" i="8"/>
  <c r="A480" i="8"/>
  <c r="B479" i="8"/>
  <c r="A479" i="8"/>
  <c r="B478" i="8"/>
  <c r="A478" i="8"/>
  <c r="B477" i="8"/>
  <c r="A477" i="8"/>
  <c r="B476" i="8"/>
  <c r="A476" i="8"/>
  <c r="B475" i="8"/>
  <c r="A475" i="8"/>
  <c r="B474" i="8"/>
  <c r="A474" i="8"/>
  <c r="B473" i="8"/>
  <c r="A473" i="8"/>
  <c r="B472" i="8"/>
  <c r="A472" i="8"/>
  <c r="B471" i="8"/>
  <c r="A471" i="8"/>
  <c r="B470" i="8"/>
  <c r="A470" i="8"/>
  <c r="B469" i="8"/>
  <c r="A469" i="8"/>
  <c r="B468" i="8"/>
  <c r="A468" i="8"/>
  <c r="B467" i="8"/>
  <c r="A467" i="8"/>
  <c r="B466" i="8"/>
  <c r="A466" i="8"/>
  <c r="B465" i="8"/>
  <c r="A465" i="8"/>
  <c r="B464" i="8"/>
  <c r="A464" i="8"/>
  <c r="B463" i="8"/>
  <c r="A463" i="8"/>
  <c r="B462" i="8"/>
  <c r="A462" i="8"/>
  <c r="B461" i="8"/>
  <c r="A461" i="8"/>
  <c r="B460" i="8"/>
  <c r="A460" i="8"/>
  <c r="B459" i="8"/>
  <c r="A459" i="8"/>
  <c r="B458" i="8"/>
  <c r="A458" i="8"/>
  <c r="B457" i="8"/>
  <c r="A457" i="8"/>
  <c r="B456" i="8"/>
  <c r="A456" i="8"/>
  <c r="B455" i="8"/>
  <c r="A455" i="8"/>
  <c r="B454" i="8"/>
  <c r="A454" i="8"/>
  <c r="B453" i="8"/>
  <c r="A453" i="8"/>
  <c r="B452" i="8"/>
  <c r="A452" i="8"/>
  <c r="B451" i="8"/>
  <c r="A451" i="8"/>
  <c r="B450" i="8"/>
  <c r="A450" i="8"/>
  <c r="B449" i="8"/>
  <c r="A449" i="8"/>
  <c r="B448" i="8"/>
  <c r="A448" i="8"/>
  <c r="B447" i="8"/>
  <c r="A447" i="8"/>
  <c r="B446" i="8"/>
  <c r="A446" i="8"/>
  <c r="B445" i="8"/>
  <c r="A445" i="8"/>
  <c r="B444" i="8"/>
  <c r="A444" i="8"/>
  <c r="B443" i="8"/>
  <c r="A443" i="8"/>
  <c r="B442" i="8"/>
  <c r="A442" i="8"/>
  <c r="B441" i="8"/>
  <c r="A441" i="8"/>
  <c r="B440" i="8"/>
  <c r="A440" i="8"/>
  <c r="B439" i="8"/>
  <c r="A439" i="8"/>
  <c r="B438" i="8"/>
  <c r="A438" i="8"/>
  <c r="B437" i="8"/>
  <c r="A437" i="8"/>
  <c r="B436" i="8"/>
  <c r="A436" i="8"/>
  <c r="B435" i="8"/>
  <c r="A435" i="8"/>
  <c r="B434" i="8"/>
  <c r="A434" i="8"/>
  <c r="B433" i="8"/>
  <c r="A433" i="8"/>
  <c r="B432" i="8"/>
  <c r="A432" i="8"/>
  <c r="B431" i="8"/>
  <c r="A431" i="8"/>
  <c r="B430" i="8"/>
  <c r="A430" i="8"/>
  <c r="B429" i="8"/>
  <c r="A429" i="8"/>
  <c r="B428" i="8"/>
  <c r="A428" i="8"/>
  <c r="B427" i="8"/>
  <c r="A427" i="8"/>
  <c r="B426" i="8"/>
  <c r="A426" i="8"/>
  <c r="B425" i="8"/>
  <c r="A425" i="8"/>
  <c r="B424" i="8"/>
  <c r="A424" i="8"/>
  <c r="B423" i="8"/>
  <c r="A423" i="8"/>
  <c r="B422" i="8"/>
  <c r="A422" i="8"/>
  <c r="B421" i="8"/>
  <c r="A421" i="8"/>
  <c r="B420" i="8"/>
  <c r="A420" i="8"/>
  <c r="B419" i="8"/>
  <c r="A419" i="8"/>
  <c r="B418" i="8"/>
  <c r="A418" i="8"/>
  <c r="B417" i="8"/>
  <c r="A417" i="8"/>
  <c r="B416" i="8"/>
  <c r="A416" i="8"/>
  <c r="B415" i="8"/>
  <c r="A415" i="8"/>
  <c r="B414" i="8"/>
  <c r="A414" i="8"/>
  <c r="B413" i="8"/>
  <c r="A413" i="8"/>
  <c r="B412" i="8"/>
  <c r="A412" i="8"/>
  <c r="B411" i="8"/>
  <c r="A411" i="8"/>
  <c r="B410" i="8"/>
  <c r="A410" i="8"/>
  <c r="B409" i="8"/>
  <c r="A409" i="8"/>
  <c r="B408" i="8"/>
  <c r="A408" i="8"/>
  <c r="B407" i="8"/>
  <c r="A407" i="8"/>
  <c r="B406" i="8"/>
  <c r="A406" i="8"/>
  <c r="B405" i="8"/>
  <c r="A405" i="8"/>
  <c r="B404" i="8"/>
  <c r="A404" i="8"/>
  <c r="B403" i="8"/>
  <c r="A403" i="8"/>
  <c r="B402" i="8"/>
  <c r="A402" i="8"/>
  <c r="B401" i="8"/>
  <c r="A401" i="8"/>
  <c r="B400" i="8"/>
  <c r="A400" i="8"/>
  <c r="B399" i="8"/>
  <c r="A399" i="8"/>
  <c r="B398" i="8"/>
  <c r="A398" i="8"/>
  <c r="B397" i="8"/>
  <c r="A397" i="8"/>
  <c r="B396" i="8"/>
  <c r="A396" i="8"/>
  <c r="B395" i="8"/>
  <c r="A395" i="8"/>
  <c r="B394" i="8"/>
  <c r="A394" i="8"/>
  <c r="B393" i="8"/>
  <c r="A393" i="8"/>
  <c r="B392" i="8"/>
  <c r="A392" i="8"/>
  <c r="B391" i="8"/>
  <c r="A391" i="8"/>
  <c r="B390" i="8"/>
  <c r="A390" i="8"/>
  <c r="B389" i="8"/>
  <c r="A389" i="8"/>
  <c r="B388" i="8"/>
  <c r="A388" i="8"/>
  <c r="B387" i="8"/>
  <c r="A387" i="8"/>
  <c r="B386" i="8"/>
  <c r="A386" i="8"/>
  <c r="B385" i="8"/>
  <c r="A385" i="8"/>
  <c r="B384" i="8"/>
  <c r="A384" i="8"/>
  <c r="B383" i="8"/>
  <c r="A383" i="8"/>
  <c r="B382" i="8"/>
  <c r="A382" i="8"/>
  <c r="B381" i="8"/>
  <c r="A381" i="8"/>
  <c r="B380" i="8"/>
  <c r="A380" i="8"/>
  <c r="B379" i="8"/>
  <c r="A379" i="8"/>
  <c r="B378" i="8"/>
  <c r="A378" i="8"/>
  <c r="B377" i="8"/>
  <c r="A377" i="8"/>
  <c r="B376" i="8"/>
  <c r="A376" i="8"/>
  <c r="B375" i="8"/>
  <c r="A375" i="8"/>
  <c r="B374" i="8"/>
  <c r="A374" i="8"/>
  <c r="B373" i="8"/>
  <c r="A373" i="8"/>
  <c r="B372" i="8"/>
  <c r="A372" i="8"/>
  <c r="B371" i="8"/>
  <c r="A371" i="8"/>
  <c r="B370" i="8"/>
  <c r="A370" i="8"/>
  <c r="B369" i="8"/>
  <c r="A369" i="8"/>
  <c r="B368" i="8"/>
  <c r="A368" i="8"/>
  <c r="B367" i="8"/>
  <c r="A367" i="8"/>
  <c r="B366" i="8"/>
  <c r="A366" i="8"/>
  <c r="B365" i="8"/>
  <c r="A365" i="8"/>
  <c r="B364" i="8"/>
  <c r="A364" i="8"/>
  <c r="B363" i="8"/>
  <c r="A363" i="8"/>
  <c r="B362" i="8"/>
  <c r="A362" i="8"/>
  <c r="B361" i="8"/>
  <c r="A361" i="8"/>
  <c r="B360" i="8"/>
  <c r="A360" i="8"/>
  <c r="B359" i="8"/>
  <c r="A359" i="8"/>
  <c r="B358" i="8"/>
  <c r="A358" i="8"/>
  <c r="B357" i="8"/>
  <c r="A357" i="8"/>
  <c r="B356" i="8"/>
  <c r="A356" i="8"/>
  <c r="B355" i="8"/>
  <c r="A355" i="8"/>
  <c r="B354" i="8"/>
  <c r="A354" i="8"/>
  <c r="B353" i="8"/>
  <c r="A353" i="8"/>
  <c r="B352" i="8"/>
  <c r="A352" i="8"/>
  <c r="B351" i="8"/>
  <c r="A351" i="8"/>
  <c r="B350" i="8"/>
  <c r="A350" i="8"/>
  <c r="B349" i="8"/>
  <c r="A349" i="8"/>
  <c r="B348" i="8"/>
  <c r="A348" i="8"/>
  <c r="B347" i="8"/>
  <c r="A347" i="8"/>
  <c r="B346" i="8"/>
  <c r="A346" i="8"/>
  <c r="B345" i="8"/>
  <c r="A345" i="8"/>
  <c r="B344" i="8"/>
  <c r="A344" i="8"/>
  <c r="B343" i="8"/>
  <c r="A343" i="8"/>
  <c r="B342" i="8"/>
  <c r="A342" i="8"/>
  <c r="B341" i="8"/>
  <c r="A341" i="8"/>
  <c r="B340" i="8"/>
  <c r="A340" i="8"/>
  <c r="B339" i="8"/>
  <c r="A339" i="8"/>
  <c r="B338" i="8"/>
  <c r="A338" i="8"/>
  <c r="B337" i="8"/>
  <c r="A337" i="8"/>
  <c r="B336" i="8"/>
  <c r="A336" i="8"/>
  <c r="B335" i="8"/>
  <c r="A335" i="8"/>
  <c r="B334" i="8"/>
  <c r="A334" i="8"/>
  <c r="B333" i="8"/>
  <c r="A333" i="8"/>
  <c r="B332" i="8"/>
  <c r="A332" i="8"/>
  <c r="B331" i="8"/>
  <c r="A331" i="8"/>
  <c r="B330" i="8"/>
  <c r="A330" i="8"/>
  <c r="B329" i="8"/>
  <c r="A329" i="8"/>
  <c r="B328" i="8"/>
  <c r="A328" i="8"/>
  <c r="B327" i="8"/>
  <c r="A327" i="8"/>
  <c r="B326" i="8"/>
  <c r="A326" i="8"/>
  <c r="B325" i="8"/>
  <c r="A325" i="8"/>
  <c r="B324" i="8"/>
  <c r="A324" i="8"/>
  <c r="B323" i="8"/>
  <c r="A323" i="8"/>
  <c r="B322" i="8"/>
  <c r="A322" i="8"/>
  <c r="B321" i="8"/>
  <c r="A321" i="8"/>
  <c r="B320" i="8"/>
  <c r="A320" i="8"/>
  <c r="B319" i="8"/>
  <c r="A319" i="8"/>
  <c r="B318" i="8"/>
  <c r="A318" i="8"/>
  <c r="B317" i="8"/>
  <c r="A317" i="8"/>
  <c r="B316" i="8"/>
  <c r="A316" i="8"/>
  <c r="B315" i="8"/>
  <c r="A315" i="8"/>
  <c r="B314" i="8"/>
  <c r="A314" i="8"/>
  <c r="B313" i="8"/>
  <c r="A313" i="8"/>
  <c r="B312" i="8"/>
  <c r="A312" i="8"/>
  <c r="B311" i="8"/>
  <c r="A311" i="8"/>
  <c r="B310" i="8"/>
  <c r="A310" i="8"/>
  <c r="B309" i="8"/>
  <c r="A309" i="8"/>
  <c r="B308" i="8"/>
  <c r="A308" i="8"/>
  <c r="B307" i="8"/>
  <c r="A307" i="8"/>
  <c r="B306" i="8"/>
  <c r="A306" i="8"/>
  <c r="B305" i="8"/>
  <c r="A305" i="8"/>
  <c r="B304" i="8"/>
  <c r="A304" i="8"/>
  <c r="B303" i="8"/>
  <c r="A303" i="8"/>
  <c r="B302" i="8"/>
  <c r="A302" i="8"/>
  <c r="B301" i="8"/>
  <c r="A301" i="8"/>
  <c r="B300" i="8"/>
  <c r="A300" i="8"/>
  <c r="B299" i="8"/>
  <c r="A299" i="8"/>
  <c r="B298" i="8"/>
  <c r="A298" i="8"/>
  <c r="B297" i="8"/>
  <c r="A297" i="8"/>
  <c r="B296" i="8"/>
  <c r="A296" i="8"/>
  <c r="B295" i="8"/>
  <c r="A295" i="8"/>
  <c r="B294" i="8"/>
  <c r="A294" i="8"/>
  <c r="B293" i="8"/>
  <c r="A293" i="8"/>
  <c r="B292" i="8"/>
  <c r="A292" i="8"/>
  <c r="B291" i="8"/>
  <c r="A291" i="8"/>
  <c r="B290" i="8"/>
  <c r="A290" i="8"/>
  <c r="B289" i="8"/>
  <c r="A289" i="8"/>
  <c r="B288" i="8"/>
  <c r="A288" i="8"/>
  <c r="B287" i="8"/>
  <c r="A287" i="8"/>
  <c r="B286" i="8"/>
  <c r="A286" i="8"/>
  <c r="B285" i="8"/>
  <c r="A285" i="8"/>
  <c r="B284" i="8"/>
  <c r="A284" i="8"/>
  <c r="B283" i="8"/>
  <c r="A283" i="8"/>
  <c r="B282" i="8"/>
  <c r="A282" i="8"/>
  <c r="B281" i="8"/>
  <c r="A281" i="8"/>
  <c r="B280" i="8"/>
  <c r="A280" i="8"/>
  <c r="B279" i="8"/>
  <c r="A279" i="8"/>
  <c r="B278" i="8"/>
  <c r="A278" i="8"/>
  <c r="B277" i="8"/>
  <c r="A277" i="8"/>
  <c r="B276" i="8"/>
  <c r="A276" i="8"/>
  <c r="B275" i="8"/>
  <c r="A275" i="8"/>
  <c r="B274" i="8"/>
  <c r="A274" i="8"/>
  <c r="B273" i="8"/>
  <c r="A273" i="8"/>
  <c r="B272" i="8"/>
  <c r="A272" i="8"/>
  <c r="B271" i="8"/>
  <c r="A271" i="8"/>
  <c r="B270" i="8"/>
  <c r="A270" i="8"/>
  <c r="B269" i="8"/>
  <c r="A269" i="8"/>
  <c r="B268" i="8"/>
  <c r="A268" i="8"/>
  <c r="B267" i="8"/>
  <c r="A267" i="8"/>
  <c r="B266" i="8"/>
  <c r="A266" i="8"/>
  <c r="B265" i="8"/>
  <c r="A265" i="8"/>
  <c r="B264" i="8"/>
  <c r="A264" i="8"/>
  <c r="B263" i="8"/>
  <c r="A263" i="8"/>
  <c r="B262" i="8"/>
  <c r="A262" i="8"/>
  <c r="B261" i="8"/>
  <c r="A261" i="8"/>
  <c r="B260" i="8"/>
  <c r="A260" i="8"/>
  <c r="B259" i="8"/>
  <c r="A259" i="8"/>
  <c r="B258" i="8"/>
  <c r="A258" i="8"/>
  <c r="B257" i="8"/>
  <c r="A257" i="8"/>
  <c r="B256" i="8"/>
  <c r="A256" i="8"/>
  <c r="B255" i="8"/>
  <c r="A255" i="8"/>
  <c r="B254" i="8"/>
  <c r="A254" i="8"/>
  <c r="B253" i="8"/>
  <c r="A253" i="8"/>
  <c r="B252" i="8"/>
  <c r="A252" i="8"/>
  <c r="B251" i="8"/>
  <c r="A251" i="8"/>
  <c r="B250" i="8"/>
  <c r="A250" i="8"/>
  <c r="B249" i="8"/>
  <c r="A249" i="8"/>
  <c r="B248" i="8"/>
  <c r="A248" i="8"/>
  <c r="B247" i="8"/>
  <c r="A247" i="8"/>
  <c r="B246" i="8"/>
  <c r="A246" i="8"/>
  <c r="B245" i="8"/>
  <c r="A245" i="8"/>
  <c r="B244" i="8"/>
  <c r="A244" i="8"/>
  <c r="B243" i="8"/>
  <c r="A243" i="8"/>
  <c r="B242" i="8"/>
  <c r="A242" i="8"/>
  <c r="B241" i="8"/>
  <c r="A241" i="8"/>
  <c r="B240" i="8"/>
  <c r="A240" i="8"/>
  <c r="B239" i="8"/>
  <c r="A239" i="8"/>
  <c r="B238" i="8"/>
  <c r="A238" i="8"/>
  <c r="B237" i="8"/>
  <c r="A237" i="8"/>
  <c r="B236" i="8"/>
  <c r="A236" i="8"/>
  <c r="B235" i="8"/>
  <c r="A235" i="8"/>
  <c r="B234" i="8"/>
  <c r="A234" i="8"/>
  <c r="B233" i="8"/>
  <c r="A233" i="8"/>
  <c r="B232" i="8"/>
  <c r="A232" i="8"/>
  <c r="B231" i="8"/>
  <c r="A231" i="8"/>
  <c r="B230" i="8"/>
  <c r="A230" i="8"/>
  <c r="B229" i="8"/>
  <c r="A229" i="8"/>
  <c r="B228" i="8"/>
  <c r="A228" i="8"/>
  <c r="B227" i="8"/>
  <c r="A227" i="8"/>
  <c r="B226" i="8"/>
  <c r="A226" i="8"/>
  <c r="B225" i="8"/>
  <c r="A225" i="8"/>
  <c r="B224" i="8"/>
  <c r="A224" i="8"/>
  <c r="B223" i="8"/>
  <c r="A223" i="8"/>
  <c r="B222" i="8"/>
  <c r="A222" i="8"/>
  <c r="B221" i="8"/>
  <c r="A221" i="8"/>
  <c r="B220" i="8"/>
  <c r="A220" i="8"/>
  <c r="B219" i="8"/>
  <c r="A219" i="8"/>
  <c r="B218" i="8"/>
  <c r="A218" i="8"/>
  <c r="B217" i="8"/>
  <c r="A217" i="8"/>
  <c r="B216" i="8"/>
  <c r="A216" i="8"/>
  <c r="B215" i="8"/>
  <c r="A215" i="8"/>
  <c r="B214" i="8"/>
  <c r="A214" i="8"/>
  <c r="B213" i="8"/>
  <c r="A213" i="8"/>
  <c r="B212" i="8"/>
  <c r="A212" i="8"/>
  <c r="B211" i="8"/>
  <c r="A211" i="8"/>
  <c r="B210" i="8"/>
  <c r="A210" i="8"/>
  <c r="B209" i="8"/>
  <c r="A209" i="8"/>
  <c r="B208" i="8"/>
  <c r="A208" i="8"/>
  <c r="B207" i="8"/>
  <c r="A207" i="8"/>
  <c r="B206" i="8"/>
  <c r="A206" i="8"/>
  <c r="B205" i="8"/>
  <c r="A205" i="8"/>
  <c r="B204" i="8"/>
  <c r="A204" i="8"/>
  <c r="B203" i="8"/>
  <c r="A203" i="8"/>
  <c r="B202" i="8"/>
  <c r="A202" i="8"/>
  <c r="B201" i="8"/>
  <c r="A201" i="8"/>
  <c r="B200" i="8"/>
  <c r="A200" i="8"/>
  <c r="B199" i="8"/>
  <c r="A199" i="8"/>
  <c r="B198" i="8"/>
  <c r="A198" i="8"/>
  <c r="B197" i="8"/>
  <c r="A197" i="8"/>
  <c r="B196" i="8"/>
  <c r="A196" i="8"/>
  <c r="B195" i="8"/>
  <c r="A195" i="8"/>
  <c r="B194" i="8"/>
  <c r="A194" i="8"/>
  <c r="B193" i="8"/>
  <c r="A193" i="8"/>
  <c r="B192" i="8"/>
  <c r="A192" i="8"/>
  <c r="B191" i="8"/>
  <c r="A191" i="8"/>
  <c r="B190" i="8"/>
  <c r="A190" i="8"/>
  <c r="B189" i="8"/>
  <c r="A189" i="8"/>
  <c r="B188" i="8"/>
  <c r="A188" i="8"/>
  <c r="B187" i="8"/>
  <c r="A187" i="8"/>
  <c r="B186" i="8"/>
  <c r="A186" i="8"/>
  <c r="B185" i="8"/>
  <c r="A185" i="8"/>
  <c r="B184" i="8"/>
  <c r="A184" i="8"/>
  <c r="B183" i="8"/>
  <c r="A183" i="8"/>
  <c r="B182" i="8"/>
  <c r="A182" i="8"/>
  <c r="B181" i="8"/>
  <c r="A181" i="8"/>
  <c r="B180" i="8"/>
  <c r="A180" i="8"/>
  <c r="B179" i="8"/>
  <c r="A179" i="8"/>
  <c r="B178" i="8"/>
  <c r="A178" i="8"/>
  <c r="B177" i="8"/>
  <c r="A177" i="8"/>
  <c r="B176" i="8"/>
  <c r="A176" i="8"/>
  <c r="B175" i="8"/>
  <c r="A175" i="8"/>
  <c r="B174" i="8"/>
  <c r="A174" i="8"/>
  <c r="B173" i="8"/>
  <c r="A173" i="8"/>
  <c r="B172" i="8"/>
  <c r="A172" i="8"/>
  <c r="B171" i="8"/>
  <c r="A171" i="8"/>
  <c r="B170" i="8"/>
  <c r="A170" i="8"/>
  <c r="B169" i="8"/>
  <c r="A169" i="8"/>
  <c r="B168" i="8"/>
  <c r="A168" i="8"/>
  <c r="B167" i="8"/>
  <c r="A167" i="8"/>
  <c r="B166" i="8"/>
  <c r="A166" i="8"/>
  <c r="B165" i="8"/>
  <c r="A165" i="8"/>
  <c r="B164" i="8"/>
  <c r="A164" i="8"/>
  <c r="B163" i="8"/>
  <c r="A163" i="8"/>
  <c r="B162" i="8"/>
  <c r="A162" i="8"/>
  <c r="B161" i="8"/>
  <c r="A161" i="8"/>
  <c r="B160" i="8"/>
  <c r="A160" i="8"/>
  <c r="B159" i="8"/>
  <c r="A159" i="8"/>
  <c r="B158" i="8"/>
  <c r="A158" i="8"/>
  <c r="B157" i="8"/>
  <c r="A157" i="8"/>
  <c r="B156" i="8"/>
  <c r="A156" i="8"/>
  <c r="B155" i="8"/>
  <c r="A155" i="8"/>
  <c r="B154" i="8"/>
  <c r="A154" i="8"/>
  <c r="B153" i="8"/>
  <c r="A153" i="8"/>
  <c r="B152" i="8"/>
  <c r="A152" i="8"/>
  <c r="B151" i="8"/>
  <c r="A151" i="8"/>
  <c r="B150" i="8"/>
  <c r="A150" i="8"/>
  <c r="B149" i="8"/>
  <c r="A149" i="8"/>
  <c r="B148" i="8"/>
  <c r="A148" i="8"/>
  <c r="B147" i="8"/>
  <c r="A147" i="8"/>
  <c r="B146" i="8"/>
  <c r="A146" i="8"/>
  <c r="B145" i="8"/>
  <c r="A145" i="8"/>
  <c r="B144" i="8"/>
  <c r="A144" i="8"/>
  <c r="B143" i="8"/>
  <c r="A143" i="8"/>
  <c r="B142" i="8"/>
  <c r="A142" i="8"/>
  <c r="B141" i="8"/>
  <c r="A141" i="8"/>
  <c r="B140" i="8"/>
  <c r="A140" i="8"/>
  <c r="B139" i="8"/>
  <c r="A139" i="8"/>
  <c r="B138" i="8"/>
  <c r="A138" i="8"/>
  <c r="B137" i="8"/>
  <c r="A137" i="8"/>
  <c r="B136" i="8"/>
  <c r="A136" i="8"/>
  <c r="B135" i="8"/>
  <c r="A135" i="8"/>
  <c r="B134" i="8"/>
  <c r="A134" i="8"/>
  <c r="B133" i="8"/>
  <c r="A133" i="8"/>
  <c r="B132" i="8"/>
  <c r="A132" i="8"/>
  <c r="B131" i="8"/>
  <c r="A131" i="8"/>
  <c r="B130" i="8"/>
  <c r="A130" i="8"/>
  <c r="B129" i="8"/>
  <c r="A129" i="8"/>
  <c r="B128" i="8"/>
  <c r="A128" i="8"/>
  <c r="B127" i="8"/>
  <c r="A127" i="8"/>
  <c r="B126" i="8"/>
  <c r="A126" i="8"/>
  <c r="B125" i="8"/>
  <c r="A125" i="8"/>
  <c r="B124" i="8"/>
  <c r="A124" i="8"/>
  <c r="B123" i="8"/>
  <c r="A123" i="8"/>
  <c r="B122" i="8"/>
  <c r="A122" i="8"/>
  <c r="B121" i="8"/>
  <c r="A121" i="8"/>
  <c r="B120" i="8"/>
  <c r="A120" i="8"/>
  <c r="B119" i="8"/>
  <c r="A119" i="8"/>
  <c r="B118" i="8"/>
  <c r="A118" i="8"/>
  <c r="B117" i="8"/>
  <c r="A117" i="8"/>
  <c r="B116" i="8"/>
  <c r="A116" i="8"/>
  <c r="B115" i="8"/>
  <c r="A115" i="8"/>
  <c r="B114" i="8"/>
  <c r="A114" i="8"/>
  <c r="B113" i="8"/>
  <c r="A113" i="8"/>
  <c r="B112" i="8"/>
  <c r="A112" i="8"/>
  <c r="B111" i="8"/>
  <c r="A111" i="8"/>
  <c r="B110" i="8"/>
  <c r="A110" i="8"/>
  <c r="B109" i="8"/>
  <c r="A109" i="8"/>
  <c r="B108" i="8"/>
  <c r="A108" i="8"/>
  <c r="B107" i="8"/>
  <c r="A107" i="8"/>
  <c r="B106" i="8"/>
  <c r="A106" i="8"/>
  <c r="B105" i="8"/>
  <c r="A105" i="8"/>
  <c r="B104" i="8"/>
  <c r="A104" i="8"/>
  <c r="B103" i="8"/>
  <c r="A103" i="8"/>
  <c r="B102" i="8"/>
  <c r="A102" i="8"/>
  <c r="B101" i="8"/>
  <c r="A101" i="8"/>
  <c r="B100" i="8"/>
  <c r="A100" i="8"/>
  <c r="B99" i="8"/>
  <c r="A99" i="8"/>
  <c r="B98" i="8"/>
  <c r="A98" i="8"/>
  <c r="B97" i="8"/>
  <c r="A97" i="8"/>
  <c r="B96" i="8"/>
  <c r="A96" i="8"/>
  <c r="B95" i="8"/>
  <c r="A95" i="8"/>
  <c r="B94" i="8"/>
  <c r="A94" i="8"/>
  <c r="B93" i="8"/>
  <c r="A93" i="8"/>
  <c r="B92" i="8"/>
  <c r="A92" i="8"/>
  <c r="B91" i="8"/>
  <c r="A91" i="8"/>
  <c r="B90" i="8"/>
  <c r="A90" i="8"/>
  <c r="B89" i="8"/>
  <c r="A89" i="8"/>
  <c r="B88" i="8"/>
  <c r="A88" i="8"/>
  <c r="B87" i="8"/>
  <c r="A87" i="8"/>
  <c r="B86" i="8"/>
  <c r="A86" i="8"/>
  <c r="B85" i="8"/>
  <c r="A85" i="8"/>
  <c r="B84" i="8"/>
  <c r="A84" i="8"/>
  <c r="B83" i="8"/>
  <c r="A83" i="8"/>
  <c r="B82" i="8"/>
  <c r="A82" i="8"/>
  <c r="B81" i="8"/>
  <c r="A81" i="8"/>
  <c r="B80" i="8"/>
  <c r="A80" i="8"/>
  <c r="B79" i="8"/>
  <c r="A79" i="8"/>
  <c r="B78" i="8"/>
  <c r="A78" i="8"/>
  <c r="B77" i="8"/>
  <c r="A77" i="8"/>
  <c r="B76" i="8"/>
  <c r="A76" i="8"/>
  <c r="B75" i="8"/>
  <c r="A75" i="8"/>
  <c r="B74" i="8"/>
  <c r="A74" i="8"/>
  <c r="B73" i="8"/>
  <c r="A73" i="8"/>
  <c r="B72" i="8"/>
  <c r="A72" i="8"/>
  <c r="B71" i="8"/>
  <c r="A71" i="8"/>
  <c r="B70" i="8"/>
  <c r="A70" i="8"/>
  <c r="B69" i="8"/>
  <c r="A69" i="8"/>
  <c r="B68" i="8"/>
  <c r="A68" i="8"/>
  <c r="B67" i="8"/>
  <c r="A67" i="8"/>
  <c r="B66" i="8"/>
  <c r="A66" i="8"/>
  <c r="B65" i="8"/>
  <c r="A65" i="8"/>
  <c r="B64" i="8"/>
  <c r="A64" i="8"/>
  <c r="B63" i="8"/>
  <c r="A63" i="8"/>
  <c r="B62" i="8"/>
  <c r="A62" i="8"/>
  <c r="B61" i="8"/>
  <c r="A61" i="8"/>
  <c r="B60" i="8"/>
  <c r="A60" i="8"/>
  <c r="B59" i="8"/>
  <c r="A59" i="8"/>
  <c r="B58" i="8"/>
  <c r="A58" i="8"/>
  <c r="B57" i="8"/>
  <c r="A57" i="8"/>
  <c r="B56" i="8"/>
  <c r="A56" i="8"/>
  <c r="B55" i="8"/>
  <c r="A55" i="8"/>
  <c r="B54" i="8"/>
  <c r="A54" i="8"/>
  <c r="B53" i="8"/>
  <c r="A53" i="8"/>
  <c r="B52" i="8"/>
  <c r="A52" i="8"/>
  <c r="B51" i="8"/>
  <c r="A51" i="8"/>
  <c r="B50" i="8"/>
  <c r="A50" i="8"/>
  <c r="B49" i="8"/>
  <c r="A49" i="8"/>
  <c r="B48" i="8"/>
  <c r="A48" i="8"/>
  <c r="B47" i="8"/>
  <c r="A47" i="8"/>
  <c r="B46" i="8"/>
  <c r="A46" i="8"/>
  <c r="B45" i="8"/>
  <c r="A45" i="8"/>
  <c r="B44" i="8"/>
  <c r="A44" i="8"/>
  <c r="B43" i="8"/>
  <c r="A43" i="8"/>
  <c r="B42" i="8"/>
  <c r="A42" i="8"/>
  <c r="B41" i="8"/>
  <c r="A41" i="8"/>
  <c r="B40" i="8"/>
  <c r="A40" i="8"/>
  <c r="B39" i="8"/>
  <c r="A39" i="8"/>
  <c r="B38" i="8"/>
  <c r="A38" i="8"/>
  <c r="B37" i="8"/>
  <c r="A37" i="8"/>
  <c r="B36" i="8"/>
  <c r="A36" i="8"/>
  <c r="B35" i="8"/>
  <c r="A35" i="8"/>
  <c r="B34" i="8"/>
  <c r="A34" i="8"/>
  <c r="B33" i="8"/>
  <c r="A33" i="8"/>
  <c r="B32" i="8"/>
  <c r="A32" i="8"/>
  <c r="B31" i="8"/>
  <c r="A31" i="8"/>
  <c r="B30" i="8"/>
  <c r="A30" i="8"/>
  <c r="B29" i="8"/>
  <c r="A29" i="8"/>
  <c r="B28" i="8"/>
  <c r="A28" i="8"/>
  <c r="B27" i="8"/>
  <c r="A27" i="8"/>
  <c r="B26" i="8"/>
  <c r="A26" i="8"/>
  <c r="B25" i="8"/>
  <c r="A25" i="8"/>
  <c r="B24" i="8"/>
  <c r="A24" i="8"/>
  <c r="B23" i="8"/>
  <c r="A23" i="8"/>
  <c r="B22" i="8"/>
  <c r="A22" i="8"/>
  <c r="B21" i="8"/>
  <c r="A21" i="8"/>
  <c r="B20" i="8"/>
  <c r="A20" i="8"/>
  <c r="B19" i="8"/>
  <c r="A19" i="8"/>
  <c r="B18" i="8"/>
  <c r="A18" i="8"/>
  <c r="B17" i="8"/>
  <c r="A17" i="8"/>
  <c r="B16" i="8"/>
  <c r="A16" i="8"/>
  <c r="B15" i="8"/>
  <c r="A15" i="8"/>
  <c r="B14" i="8"/>
  <c r="A14" i="8"/>
  <c r="B13" i="8"/>
  <c r="A13" i="8"/>
  <c r="B12" i="8"/>
  <c r="A12" i="8"/>
  <c r="B11" i="8"/>
  <c r="A11" i="8"/>
  <c r="B10" i="8"/>
  <c r="A10" i="8"/>
  <c r="B9" i="8"/>
  <c r="A9" i="8"/>
  <c r="B8" i="8"/>
  <c r="A8" i="8"/>
  <c r="B7" i="8"/>
  <c r="A7" i="8"/>
  <c r="B6" i="8"/>
  <c r="A6" i="8"/>
  <c r="B5" i="8"/>
  <c r="A5" i="8"/>
  <c r="B4" i="8"/>
  <c r="A4" i="8"/>
  <c r="B3" i="8"/>
  <c r="A3" i="8"/>
  <c r="B2" i="8"/>
  <c r="I2" i="8" s="1"/>
  <c r="A2" i="8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J14" i="7"/>
  <c r="I14" i="7"/>
  <c r="H14" i="7"/>
  <c r="J13" i="7"/>
  <c r="I13" i="7"/>
  <c r="H13" i="7"/>
  <c r="J12" i="7"/>
  <c r="I12" i="7"/>
  <c r="H12" i="7"/>
  <c r="J11" i="7"/>
  <c r="I11" i="7"/>
  <c r="H11" i="7"/>
  <c r="J10" i="7"/>
  <c r="I10" i="7"/>
  <c r="H10" i="7"/>
  <c r="J9" i="7"/>
  <c r="I9" i="7"/>
  <c r="H9" i="7"/>
  <c r="J8" i="7"/>
  <c r="I8" i="7"/>
  <c r="H8" i="7"/>
  <c r="J7" i="7"/>
  <c r="I7" i="7"/>
  <c r="H7" i="7"/>
  <c r="J6" i="7"/>
  <c r="I6" i="7"/>
  <c r="H6" i="7"/>
  <c r="J5" i="7"/>
  <c r="I5" i="7"/>
  <c r="H5" i="7"/>
  <c r="J4" i="7"/>
  <c r="I4" i="7"/>
  <c r="H4" i="7"/>
  <c r="J3" i="7"/>
  <c r="I3" i="7"/>
  <c r="H3" i="7"/>
  <c r="G14" i="7"/>
  <c r="G13" i="7"/>
  <c r="G12" i="7"/>
  <c r="G11" i="7"/>
  <c r="G10" i="7"/>
  <c r="G9" i="7"/>
  <c r="G8" i="7"/>
  <c r="G7" i="7"/>
  <c r="G6" i="7"/>
  <c r="G5" i="7"/>
  <c r="G4" i="7"/>
  <c r="F14" i="7"/>
  <c r="E14" i="7"/>
  <c r="F13" i="7"/>
  <c r="E13" i="7"/>
  <c r="F12" i="7"/>
  <c r="E12" i="7"/>
  <c r="F11" i="7"/>
  <c r="E11" i="7"/>
  <c r="F10" i="7"/>
  <c r="E10" i="7"/>
  <c r="F9" i="7"/>
  <c r="E9" i="7"/>
  <c r="F8" i="7"/>
  <c r="E8" i="7"/>
  <c r="F7" i="7"/>
  <c r="E7" i="7"/>
  <c r="F6" i="7"/>
  <c r="E6" i="7"/>
  <c r="F5" i="7"/>
  <c r="E5" i="7"/>
  <c r="F4" i="7"/>
  <c r="E4" i="7"/>
  <c r="F3" i="7"/>
  <c r="E3" i="7"/>
  <c r="D3" i="7"/>
  <c r="D14" i="7"/>
  <c r="D13" i="7"/>
  <c r="D12" i="7"/>
  <c r="D11" i="7"/>
  <c r="D10" i="7"/>
  <c r="D9" i="7"/>
  <c r="D8" i="7"/>
  <c r="D7" i="7"/>
  <c r="D6" i="7"/>
  <c r="D5" i="7"/>
  <c r="D4" i="7"/>
  <c r="B6" i="7"/>
  <c r="B7" i="7" s="1"/>
  <c r="B8" i="7" s="1"/>
  <c r="B9" i="7" s="1"/>
  <c r="B10" i="7" s="1"/>
  <c r="B11" i="7" s="1"/>
  <c r="B12" i="7" s="1"/>
  <c r="B13" i="7" s="1"/>
  <c r="B5" i="7"/>
  <c r="A8" i="7"/>
  <c r="A9" i="7" s="1"/>
  <c r="A10" i="7" s="1"/>
  <c r="A11" i="7" s="1"/>
  <c r="A12" i="7" s="1"/>
  <c r="A13" i="7" s="1"/>
  <c r="A7" i="7"/>
  <c r="A6" i="7"/>
  <c r="A5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5" i="8" l="1"/>
  <c r="I5" i="8"/>
  <c r="H3" i="8"/>
  <c r="H7" i="8"/>
  <c r="I4" i="8"/>
  <c r="H2" i="8"/>
  <c r="H4" i="8"/>
  <c r="I7" i="8"/>
  <c r="I3" i="8"/>
  <c r="H6" i="8"/>
  <c r="I6" i="8"/>
  <c r="G3" i="7"/>
</calcChain>
</file>

<file path=xl/sharedStrings.xml><?xml version="1.0" encoding="utf-8"?>
<sst xmlns="http://schemas.openxmlformats.org/spreadsheetml/2006/main" count="49541" uniqueCount="8418">
  <si>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</si>
  <si>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</si>
  <si>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</si>
  <si>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</si>
  <si>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</si>
  <si>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</si>
  <si>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</si>
  <si>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</si>
  <si>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</si>
  <si>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</si>
  <si>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</si>
  <si>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</si>
  <si>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</si>
  <si>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</si>
  <si>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</si>
  <si>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</si>
  <si>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</si>
  <si>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</si>
  <si>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</si>
  <si>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</si>
  <si>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</si>
  <si>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</si>
  <si>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</si>
  <si>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</si>
  <si>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</si>
  <si>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</si>
  <si>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</si>
  <si>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</si>
  <si>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</si>
  <si>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</si>
  <si>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</si>
  <si>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</si>
  <si>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</si>
  <si>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</si>
  <si>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</si>
  <si>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</si>
  <si>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</si>
  <si>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</si>
  <si>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</si>
  <si>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</si>
  <si>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</si>
  <si>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</si>
  <si>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</si>
  <si>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</si>
  <si>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</si>
  <si>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</si>
  <si>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</si>
  <si>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</si>
  <si>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</si>
  <si>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</si>
  <si>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</si>
  <si>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</si>
  <si>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</si>
  <si>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</si>
  <si>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</si>
  <si>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</si>
  <si>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</si>
  <si>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</si>
  <si>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</si>
  <si>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</si>
  <si>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</si>
  <si>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</si>
  <si>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</si>
  <si>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</si>
  <si>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</si>
  <si>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</si>
  <si>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</si>
  <si>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</si>
  <si>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</si>
  <si>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</si>
  <si>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</si>
  <si>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</si>
  <si>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</si>
  <si>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</si>
  <si>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</si>
  <si>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</si>
  <si>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</si>
  <si>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</si>
  <si>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</si>
  <si>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</si>
  <si>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</si>
  <si>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</si>
  <si>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</si>
  <si>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</si>
  <si>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</si>
  <si>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</si>
  <si>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</si>
  <si>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</si>
  <si>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</si>
  <si>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</si>
  <si>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</si>
  <si>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</si>
  <si>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</si>
  <si>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</si>
  <si>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</si>
  <si>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</si>
  <si>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</si>
  <si>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</si>
  <si>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</si>
  <si>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</si>
  <si>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</si>
  <si>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</si>
  <si>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</si>
  <si>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</si>
  <si>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</si>
  <si>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</si>
  <si>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</si>
  <si>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</si>
  <si>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</si>
  <si>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</si>
  <si>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</si>
  <si>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</si>
  <si>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</si>
  <si>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</si>
  <si>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</si>
  <si>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</si>
  <si>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</si>
  <si>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</si>
  <si>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</si>
  <si>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</si>
  <si>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</si>
  <si>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</si>
  <si>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</si>
  <si>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</si>
  <si>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</si>
  <si>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</si>
  <si>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</si>
  <si>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</si>
  <si>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</si>
  <si>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</si>
  <si>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</si>
  <si>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</si>
  <si>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</si>
  <si>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</si>
  <si>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</si>
  <si>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</si>
  <si>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</si>
  <si>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</si>
  <si>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</si>
  <si>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</si>
  <si>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</si>
  <si>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</si>
  <si>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</si>
  <si>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</si>
  <si>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</si>
  <si>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</si>
  <si>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</si>
  <si>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</si>
  <si>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</si>
  <si>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</si>
  <si>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</si>
  <si>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</si>
  <si>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</si>
  <si>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</si>
  <si>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</si>
  <si>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</si>
  <si>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</si>
  <si>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</si>
  <si>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</si>
  <si>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</si>
  <si>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</si>
  <si>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</si>
  <si>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</si>
  <si>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</si>
  <si>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</si>
  <si>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</si>
  <si>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</si>
  <si>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</si>
  <si>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</si>
  <si>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</si>
  <si>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</si>
  <si>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</si>
  <si>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</si>
  <si>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</si>
  <si>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</si>
  <si>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</si>
  <si>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</si>
  <si>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</si>
  <si>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</si>
  <si>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</si>
  <si>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</si>
  <si>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</si>
  <si>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</si>
  <si>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</si>
  <si>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</si>
  <si>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</si>
  <si>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</si>
  <si>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</si>
  <si>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</si>
  <si>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</si>
  <si>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</si>
  <si>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</si>
  <si>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</si>
  <si>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</si>
  <si>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</si>
  <si>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</si>
  <si>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</si>
  <si>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</si>
  <si>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</si>
  <si>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</si>
  <si>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</si>
  <si>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</si>
  <si>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</si>
  <si>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</si>
  <si>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</si>
  <si>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</si>
  <si>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</si>
  <si>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</si>
  <si>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</si>
  <si>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</si>
  <si>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</si>
  <si>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</si>
  <si>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</si>
  <si>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</si>
  <si>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</si>
  <si>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</si>
  <si>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</si>
  <si>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</si>
  <si>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</si>
  <si>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</si>
  <si>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</si>
  <si>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</si>
  <si>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</si>
  <si>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</si>
  <si>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</si>
  <si>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</si>
  <si>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</si>
  <si>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</si>
  <si>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</si>
  <si>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</si>
  <si>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</si>
  <si>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</si>
  <si>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</si>
  <si>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</si>
  <si>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</si>
  <si>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</si>
  <si>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</si>
  <si>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</si>
  <si>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</si>
  <si>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</si>
  <si>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</si>
  <si>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</si>
  <si>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</si>
  <si>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</si>
  <si>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</si>
  <si>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</si>
  <si>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</si>
  <si>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</si>
  <si>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</si>
  <si>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</si>
  <si>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</si>
  <si>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</si>
  <si>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</si>
  <si>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</si>
  <si>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</si>
  <si>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</si>
  <si>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</si>
  <si>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</si>
  <si>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</si>
  <si>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</si>
  <si>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</si>
  <si>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</si>
  <si>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</si>
  <si>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</si>
  <si>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</si>
  <si>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</si>
  <si>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</si>
  <si>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</si>
  <si>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</si>
  <si>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</si>
  <si>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</si>
  <si>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</si>
  <si>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</si>
  <si>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</si>
  <si>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</si>
  <si>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</si>
  <si>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</si>
  <si>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</si>
  <si>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</si>
  <si>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</si>
  <si>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</si>
  <si>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</si>
  <si>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</si>
  <si>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</si>
  <si>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</si>
  <si>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</si>
  <si>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</si>
  <si>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</si>
  <si>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</si>
  <si>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</si>
  <si>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</si>
  <si>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</si>
  <si>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</si>
  <si>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</si>
  <si>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</si>
  <si>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</si>
  <si>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</si>
  <si>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</si>
  <si>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</si>
  <si>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</si>
  <si>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</si>
  <si>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</si>
  <si>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</si>
  <si>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</si>
  <si>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</si>
  <si>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</si>
  <si>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</si>
  <si>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</si>
  <si>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</si>
  <si>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</si>
  <si>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</si>
  <si>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</si>
  <si>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</si>
  <si>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</si>
  <si>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</si>
  <si>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</si>
  <si>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</si>
  <si>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</si>
  <si>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</si>
  <si>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</si>
  <si>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</si>
  <si>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</si>
  <si>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</si>
  <si>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</si>
  <si>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</si>
  <si>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</si>
  <si>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</si>
  <si>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</si>
  <si>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</si>
  <si>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</si>
  <si>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</si>
  <si>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</si>
  <si>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</si>
  <si>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</si>
  <si>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</si>
  <si>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</si>
  <si>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</si>
  <si>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</si>
  <si>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</si>
  <si>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</si>
  <si>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</si>
  <si>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</si>
  <si>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</si>
  <si>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</si>
  <si>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</si>
  <si>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</si>
  <si>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</si>
  <si>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</si>
  <si>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</si>
  <si>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</si>
  <si>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</si>
  <si>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</si>
  <si>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</si>
  <si>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</si>
  <si>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</si>
  <si>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</si>
  <si>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</si>
  <si>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</si>
  <si>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</si>
  <si>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</si>
  <si>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</si>
  <si>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</si>
  <si>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</si>
  <si>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</si>
  <si>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</si>
  <si>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</si>
  <si>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</si>
  <si>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</si>
  <si>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</si>
  <si>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</si>
  <si>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</si>
  <si>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</si>
  <si>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</si>
  <si>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</si>
  <si>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</si>
  <si>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</si>
  <si>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</si>
  <si>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</si>
  <si>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</si>
  <si>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</si>
  <si>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</si>
  <si>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</si>
  <si>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</si>
  <si>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</si>
  <si>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</si>
  <si>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</si>
  <si>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</si>
  <si>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</si>
  <si>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</si>
  <si>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</si>
  <si>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</si>
  <si>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</si>
  <si>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</si>
  <si>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</si>
  <si>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</si>
  <si>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</si>
  <si>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</si>
  <si>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</si>
  <si>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</si>
  <si>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</si>
  <si>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</si>
  <si>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</si>
  <si>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</si>
  <si>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</si>
  <si>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</si>
  <si>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</si>
  <si>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</si>
  <si>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</si>
  <si>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</si>
  <si>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</si>
  <si>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</si>
  <si>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</si>
  <si>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</si>
  <si>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</si>
  <si>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</si>
  <si>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</si>
  <si>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</si>
  <si>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</si>
  <si>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</si>
  <si>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</si>
  <si>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</si>
  <si>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</si>
  <si>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</si>
  <si>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</si>
  <si>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</si>
  <si>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</si>
  <si>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</si>
  <si>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</si>
  <si>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</si>
  <si>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</si>
  <si>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</si>
  <si>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</si>
  <si>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</si>
  <si>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</si>
  <si>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</si>
  <si>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</si>
  <si>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</si>
  <si>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</si>
  <si>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</si>
  <si>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</si>
  <si>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</si>
  <si>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</si>
  <si>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</si>
  <si>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</si>
  <si>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</si>
  <si>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</si>
  <si>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</si>
  <si>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</si>
  <si>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</si>
  <si>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</si>
  <si>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</si>
  <si>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</si>
  <si>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</si>
  <si>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</si>
  <si>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</si>
  <si>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</si>
  <si>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</si>
  <si>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</si>
  <si>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</si>
  <si>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</si>
  <si>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</si>
  <si>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</si>
  <si>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</si>
  <si>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</si>
  <si>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</si>
  <si>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</si>
  <si>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</si>
  <si>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</si>
  <si>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</si>
  <si>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</si>
  <si>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</si>
  <si>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</si>
  <si>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</si>
  <si>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</si>
  <si>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</si>
  <si>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</si>
  <si>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</si>
  <si>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</si>
  <si>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</si>
  <si>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</si>
  <si>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</si>
  <si>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</si>
  <si>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</si>
  <si>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</si>
  <si>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</si>
  <si>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</si>
  <si>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</si>
  <si>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</si>
  <si>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</si>
  <si>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</si>
  <si>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</si>
  <si>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</si>
  <si>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</si>
  <si>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</si>
  <si>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</si>
  <si>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</si>
  <si>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</si>
  <si>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</si>
  <si>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</si>
  <si>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</si>
  <si>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</si>
  <si>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</si>
  <si>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</si>
  <si>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</si>
  <si>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</si>
  <si>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</si>
  <si>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</si>
  <si>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</si>
  <si>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</si>
  <si>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</si>
  <si>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</si>
  <si>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</si>
  <si>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</si>
  <si>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</si>
  <si>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</si>
  <si>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</si>
  <si>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</si>
  <si>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</si>
  <si>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</si>
  <si>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</si>
  <si>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</si>
  <si>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</si>
  <si>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</si>
  <si>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</si>
  <si>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</si>
  <si>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</si>
  <si>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</si>
  <si>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</si>
  <si>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</si>
  <si>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</si>
  <si>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</si>
  <si>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</si>
  <si>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</si>
  <si>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</si>
  <si>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</si>
  <si>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</si>
  <si>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</si>
  <si>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</si>
  <si>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</si>
  <si>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</si>
  <si>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</si>
  <si>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</si>
  <si>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</si>
  <si>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</si>
  <si>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</si>
  <si>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</si>
  <si>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</si>
  <si>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</si>
  <si>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</si>
  <si>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</si>
  <si>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</si>
  <si>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</si>
  <si>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</si>
  <si>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</si>
  <si>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</si>
  <si>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</si>
  <si>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</si>
  <si>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</si>
  <si>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</si>
  <si>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</si>
  <si>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</si>
  <si>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</si>
  <si>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</si>
  <si>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</si>
  <si>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</si>
  <si>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</si>
  <si>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</si>
  <si>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</si>
  <si>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</si>
  <si>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</si>
  <si>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</si>
  <si>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</si>
  <si>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</si>
  <si>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</si>
  <si>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</si>
  <si>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</si>
  <si>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</si>
  <si>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</si>
  <si>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</si>
  <si>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</si>
  <si>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</si>
  <si>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</si>
  <si>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</si>
  <si>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</si>
  <si>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</si>
  <si>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</si>
  <si>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</si>
  <si>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</si>
  <si>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</si>
  <si>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</si>
  <si>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</si>
  <si>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</si>
  <si>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</si>
  <si>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</si>
  <si>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</si>
  <si>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</si>
  <si>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</si>
  <si>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</si>
  <si>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</si>
  <si>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</si>
  <si>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</si>
  <si>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</si>
  <si>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</si>
  <si>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</si>
  <si>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</si>
  <si>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</si>
  <si>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</si>
  <si>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</si>
  <si>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</si>
  <si>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</si>
  <si>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</si>
  <si>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</si>
  <si>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</si>
  <si>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</si>
  <si>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</si>
  <si>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</si>
  <si>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</si>
  <si>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</si>
  <si>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</si>
  <si>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</si>
  <si>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</si>
  <si>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</si>
  <si>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</si>
  <si>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</si>
  <si>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</si>
  <si>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</si>
  <si>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</si>
  <si>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</si>
  <si>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</si>
  <si>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</si>
  <si>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</si>
  <si>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</si>
  <si>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</si>
  <si>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</si>
  <si>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</si>
  <si>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</si>
  <si>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</si>
  <si>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</si>
  <si>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</si>
  <si>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</si>
  <si>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</si>
  <si>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</si>
  <si>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</si>
  <si>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</si>
  <si>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</si>
  <si>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</si>
  <si>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</si>
  <si>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</si>
  <si>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</si>
  <si>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</si>
  <si>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</si>
  <si>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</si>
  <si>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</si>
  <si>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</si>
  <si>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</si>
  <si>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</si>
  <si>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</si>
  <si>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</si>
  <si>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</si>
  <si>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</si>
  <si>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</si>
  <si>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</si>
  <si>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</si>
  <si>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</si>
  <si>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</si>
  <si>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</si>
  <si>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</si>
  <si>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</si>
  <si>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</si>
  <si>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</si>
  <si>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</si>
  <si>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</si>
  <si>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</si>
  <si>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</si>
  <si>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</si>
  <si>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</si>
  <si>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</si>
  <si>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</si>
  <si>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</si>
  <si>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</si>
  <si>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</si>
  <si>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</si>
  <si>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</si>
  <si>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</si>
  <si>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</si>
  <si>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</si>
  <si>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</si>
  <si>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</si>
  <si>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</si>
  <si>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</si>
  <si>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</si>
  <si>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</si>
  <si>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</si>
  <si>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</si>
  <si>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</si>
  <si>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</si>
  <si>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</si>
  <si>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</si>
  <si>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</si>
  <si>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</si>
  <si>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</si>
  <si>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</si>
  <si>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</si>
  <si>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</si>
  <si>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</si>
  <si>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</si>
  <si>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</si>
  <si>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</si>
  <si>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</si>
  <si>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</si>
  <si>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</si>
  <si>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</si>
  <si>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</si>
  <si>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</si>
  <si>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</si>
  <si>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</si>
  <si>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</si>
  <si>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</si>
  <si>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</si>
  <si>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</si>
  <si>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</si>
  <si>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</si>
  <si>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</si>
  <si>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</si>
  <si>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</si>
  <si>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</si>
  <si>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</si>
  <si>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</si>
  <si>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</si>
  <si>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</si>
  <si>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</si>
  <si>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</si>
  <si>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</si>
  <si>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</si>
  <si>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</si>
  <si>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</si>
  <si>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</si>
  <si>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</si>
  <si>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</si>
  <si>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</si>
  <si>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</si>
  <si>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</si>
  <si>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</si>
  <si>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</si>
  <si>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</si>
  <si>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</si>
  <si>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</si>
  <si>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</si>
  <si>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</si>
  <si>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</si>
  <si>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</si>
  <si>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</si>
  <si>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</si>
  <si>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</si>
  <si>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</si>
  <si>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</si>
  <si>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</si>
  <si>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</si>
  <si>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</si>
  <si>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</si>
  <si>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</si>
  <si>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</si>
  <si>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</si>
  <si>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</si>
  <si>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</si>
  <si>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</si>
  <si>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</si>
  <si>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</si>
  <si>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</si>
  <si>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</si>
  <si>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</si>
  <si>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</si>
  <si>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</si>
  <si>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</si>
  <si>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</si>
  <si>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</si>
  <si>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</si>
  <si>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</si>
  <si>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</si>
  <si>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</si>
  <si>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</si>
  <si>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</si>
  <si>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</si>
  <si>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</si>
  <si>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</si>
  <si>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</si>
  <si>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</si>
  <si>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</si>
  <si>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</si>
  <si>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</si>
  <si>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</si>
  <si>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</si>
  <si>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</si>
  <si>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</si>
  <si>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</si>
  <si>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</si>
  <si>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</si>
  <si>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</si>
  <si>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</si>
  <si>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</si>
  <si>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</si>
  <si>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</si>
  <si>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</si>
  <si>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</si>
  <si>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</si>
  <si>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</si>
  <si>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</si>
  <si>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</si>
  <si>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</si>
  <si>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</si>
  <si>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</si>
  <si>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</si>
  <si>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</si>
  <si>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</si>
  <si>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</si>
  <si>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</si>
  <si>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</si>
  <si>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</si>
  <si>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</si>
  <si>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</si>
  <si>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</si>
  <si>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</si>
  <si>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</si>
  <si>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</si>
  <si>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</si>
  <si>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</si>
  <si>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</si>
  <si>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</si>
  <si>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</si>
  <si>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</si>
  <si>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</si>
  <si>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</si>
  <si>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</si>
  <si>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</si>
  <si>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</si>
  <si>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</si>
  <si>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</si>
  <si>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</si>
  <si>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</si>
  <si>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</si>
  <si>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</si>
  <si>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</si>
  <si>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</si>
  <si>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</si>
  <si>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</si>
  <si>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</si>
  <si>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</si>
  <si>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</si>
  <si>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</si>
  <si>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</si>
  <si>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</si>
  <si>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</si>
  <si>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</si>
  <si>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</si>
  <si>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</si>
  <si>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</si>
  <si>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</si>
  <si>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</si>
  <si>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</si>
  <si>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</si>
  <si>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</si>
  <si>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</si>
  <si>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</si>
  <si>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</si>
  <si>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</si>
  <si>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</si>
  <si>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</si>
  <si>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</si>
  <si>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</si>
  <si>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</si>
  <si>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</si>
  <si>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</si>
  <si>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</si>
  <si>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</si>
  <si>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</si>
  <si>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</si>
  <si>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</si>
  <si>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</si>
  <si>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</si>
  <si>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</si>
  <si>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</si>
  <si>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</si>
  <si>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</si>
  <si>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</si>
  <si>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</si>
  <si>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</si>
  <si>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</si>
  <si>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</si>
  <si>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</si>
  <si>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</si>
  <si>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</si>
  <si>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</si>
  <si>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</si>
  <si>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</si>
  <si>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</si>
  <si>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</si>
  <si>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</si>
  <si>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</si>
  <si>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</si>
  <si>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</si>
  <si>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</si>
  <si>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</si>
  <si>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</si>
  <si>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</si>
  <si>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</si>
  <si>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</si>
  <si>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</si>
  <si>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</si>
  <si>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</si>
  <si>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</si>
  <si>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</si>
  <si>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</si>
  <si>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</si>
  <si>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</si>
  <si>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</si>
  <si>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</si>
  <si>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</si>
  <si>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</si>
  <si>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</si>
  <si>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</si>
  <si>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</si>
  <si>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</si>
  <si>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</si>
  <si>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</si>
  <si>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</si>
  <si>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</si>
  <si>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</si>
  <si>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</si>
  <si>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</si>
  <si>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</si>
  <si>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</si>
  <si>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</si>
  <si>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</si>
  <si>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</si>
  <si>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</si>
  <si>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</si>
  <si>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</si>
  <si>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</si>
  <si>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</si>
  <si>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</si>
  <si>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</si>
  <si>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</si>
  <si>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</si>
  <si>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</si>
  <si>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</si>
  <si>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</si>
  <si>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</si>
  <si>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</si>
  <si>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</si>
  <si>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</si>
  <si>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</si>
  <si>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</si>
  <si>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</si>
  <si>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</si>
  <si>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</si>
  <si>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</si>
  <si>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</si>
  <si>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</si>
  <si>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</si>
  <si>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</si>
  <si>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</si>
  <si>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</si>
  <si>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</si>
  <si>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</si>
  <si>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</si>
  <si>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</si>
  <si>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</si>
  <si>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</si>
  <si>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</si>
  <si>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</si>
  <si>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</si>
  <si>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</si>
  <si>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</si>
  <si>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</si>
  <si>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</si>
  <si>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</si>
  <si>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</si>
  <si>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</si>
  <si>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</si>
  <si>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</si>
  <si>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</si>
  <si>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</si>
  <si>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</si>
  <si>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</si>
  <si>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</si>
  <si>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</si>
  <si>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</si>
  <si>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</si>
  <si>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</si>
  <si>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</si>
  <si>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</si>
  <si>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</si>
  <si>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</si>
  <si>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</si>
  <si>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</si>
  <si>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</si>
  <si>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</si>
  <si>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</si>
  <si>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</si>
  <si>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</si>
  <si>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</si>
  <si>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</si>
  <si>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</si>
  <si>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</si>
  <si>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</si>
  <si>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</si>
  <si>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</si>
  <si>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</si>
  <si>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</si>
  <si>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</si>
  <si>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</si>
  <si>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</si>
  <si>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</si>
  <si>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</si>
  <si>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</si>
  <si>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</si>
  <si>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</si>
  <si>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</si>
  <si>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</si>
  <si>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</si>
  <si>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</si>
  <si>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</si>
  <si>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</si>
  <si>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</si>
  <si>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</si>
  <si>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</si>
  <si>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</si>
  <si>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</si>
  <si>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</si>
  <si>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</si>
  <si>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</si>
  <si>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</si>
  <si>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</si>
  <si>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</si>
  <si>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</si>
  <si>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</si>
  <si>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</si>
  <si>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</si>
  <si>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</si>
  <si>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</si>
  <si>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</si>
  <si>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</si>
  <si>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</si>
  <si>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</si>
  <si>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</si>
  <si>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</si>
  <si>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</si>
  <si>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</si>
  <si>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</si>
  <si>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</si>
  <si>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</si>
  <si>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</si>
  <si>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</si>
  <si>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</si>
  <si>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</si>
  <si>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</si>
  <si>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</si>
  <si>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</si>
  <si>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</si>
  <si>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</si>
  <si>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</si>
  <si>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</si>
  <si>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</si>
  <si>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</si>
  <si>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</si>
  <si>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</si>
  <si>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</si>
  <si>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</si>
  <si>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</si>
  <si>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</si>
  <si>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</si>
  <si>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</si>
  <si>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</si>
  <si>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</si>
  <si>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</si>
  <si>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</si>
  <si>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</si>
  <si>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</si>
  <si>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</si>
  <si>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</si>
  <si>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</si>
  <si>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</si>
  <si>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</si>
  <si>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</si>
  <si>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</si>
  <si>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</si>
  <si>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</si>
  <si>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</si>
  <si>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</si>
  <si>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</si>
  <si>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</si>
  <si>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</si>
  <si>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</si>
  <si>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</si>
  <si>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</si>
  <si>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</si>
  <si>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</si>
  <si>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</si>
  <si>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</si>
  <si>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</si>
  <si>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</si>
  <si>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</si>
  <si>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</si>
  <si>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</si>
  <si>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</si>
  <si>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</si>
  <si>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</si>
  <si>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</si>
  <si>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</si>
  <si>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</si>
  <si>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</si>
  <si>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</si>
  <si>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</si>
  <si>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</si>
  <si>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</si>
  <si>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</si>
  <si>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</si>
  <si>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</si>
  <si>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</si>
  <si>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</si>
  <si>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</si>
  <si>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</si>
  <si>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</si>
  <si>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</si>
  <si>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</si>
  <si>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</si>
  <si>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</si>
  <si>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</si>
  <si>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</si>
  <si>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</si>
  <si>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</si>
  <si>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</si>
  <si>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</si>
  <si>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</si>
  <si>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</si>
  <si>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</si>
  <si>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</si>
  <si>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</si>
  <si>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</si>
  <si>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</si>
  <si>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</si>
  <si>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</si>
  <si>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</si>
  <si>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</si>
  <si>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</si>
  <si>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</si>
  <si>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</si>
  <si>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</si>
  <si>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</si>
  <si>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</si>
  <si>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</si>
  <si>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</si>
  <si>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</si>
  <si>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</si>
  <si>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</si>
  <si>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</si>
  <si>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</si>
  <si>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</si>
  <si>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</si>
  <si>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</si>
  <si>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</si>
  <si>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</si>
  <si>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</si>
  <si>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</si>
  <si>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</si>
  <si>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</si>
  <si>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</si>
  <si>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</si>
  <si>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</si>
  <si>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</si>
  <si>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</si>
  <si>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</si>
  <si>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</si>
  <si>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</si>
  <si>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</si>
  <si>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</si>
  <si>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</si>
  <si>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</si>
  <si>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</si>
  <si>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</si>
  <si>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</si>
  <si>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</si>
  <si>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</si>
  <si>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</si>
  <si>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</si>
  <si>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</si>
  <si>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</si>
  <si>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</si>
  <si>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</si>
  <si>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</si>
  <si>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</si>
  <si>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</si>
  <si>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</si>
  <si>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</si>
  <si>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</si>
  <si>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</si>
  <si>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</si>
  <si>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</si>
  <si>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</si>
  <si>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</si>
  <si>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</si>
  <si>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</si>
  <si>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</si>
  <si>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</si>
  <si>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</si>
  <si>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</si>
  <si>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</si>
  <si>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</si>
  <si>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</si>
  <si>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</si>
  <si>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</si>
  <si>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</si>
  <si>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</si>
  <si>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</si>
  <si>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</si>
  <si>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</si>
  <si>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</si>
  <si>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</si>
  <si>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</si>
  <si>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</si>
  <si>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</si>
  <si>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</si>
  <si>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</si>
  <si>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</si>
  <si>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</si>
  <si>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</si>
  <si>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</si>
  <si>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</si>
  <si>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</si>
  <si>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</si>
  <si>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</si>
  <si>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</si>
  <si>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</si>
  <si>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</si>
  <si>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</si>
  <si>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</si>
  <si>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</si>
  <si>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</si>
  <si>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</si>
  <si>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</si>
  <si>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</si>
  <si>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</si>
  <si>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</si>
  <si>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</si>
  <si>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</si>
  <si>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</si>
  <si>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</si>
  <si>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</si>
  <si>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</si>
  <si>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</si>
  <si>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</si>
  <si>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</si>
  <si>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</si>
  <si>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</si>
  <si>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</si>
  <si>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</si>
  <si>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</si>
  <si>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</si>
  <si>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</si>
  <si>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</si>
  <si>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</si>
  <si>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</si>
  <si>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</si>
  <si>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</si>
  <si>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</si>
  <si>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</si>
  <si>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</si>
  <si>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</si>
  <si>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</si>
  <si>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</si>
  <si>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</si>
  <si>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</si>
  <si>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</si>
  <si>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</si>
  <si>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</si>
  <si>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</si>
  <si>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</si>
  <si>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</si>
  <si>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</si>
  <si>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</si>
  <si>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</si>
  <si>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</si>
  <si>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</si>
  <si>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</si>
  <si>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</si>
  <si>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</si>
  <si>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</si>
  <si>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</si>
  <si>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</si>
  <si>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</si>
  <si>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</si>
  <si>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</si>
  <si>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</si>
  <si>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</si>
  <si>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</si>
  <si>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</si>
  <si>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</si>
  <si>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</si>
  <si>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</si>
  <si>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</si>
  <si>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</si>
  <si>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</si>
  <si>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</si>
  <si>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</si>
  <si>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</si>
  <si>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</si>
  <si>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</si>
  <si>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</si>
  <si>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</si>
  <si>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</si>
  <si>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</si>
  <si>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</si>
  <si>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</si>
  <si>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</si>
  <si>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</si>
  <si>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</si>
  <si>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</si>
  <si>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</si>
  <si>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</si>
  <si>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</si>
  <si>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</si>
  <si>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</si>
  <si>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</si>
  <si>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</si>
  <si>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</si>
  <si>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</si>
  <si>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</si>
  <si>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</si>
  <si>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</si>
  <si>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</si>
  <si>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</si>
  <si>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</si>
  <si>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</si>
  <si>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</si>
  <si>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</si>
  <si>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</si>
  <si>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</si>
  <si>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</si>
  <si>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</si>
  <si>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</si>
  <si>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</si>
  <si>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</si>
  <si>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</si>
  <si>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</si>
  <si>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</si>
  <si>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</si>
  <si>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</si>
  <si>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</si>
  <si>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</si>
  <si>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</si>
  <si>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</si>
  <si>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</si>
  <si>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</si>
  <si>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</si>
  <si>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</si>
  <si>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</si>
  <si>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</si>
  <si>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</si>
  <si>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</si>
  <si>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</si>
  <si>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</si>
  <si>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</si>
  <si>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</si>
  <si>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</si>
  <si>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</si>
  <si>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</si>
  <si>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</si>
  <si>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</si>
  <si>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</si>
  <si>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</si>
  <si>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</si>
  <si>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</si>
  <si>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</si>
  <si>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</si>
  <si>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</si>
  <si>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</si>
  <si>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</si>
  <si>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</si>
  <si>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</si>
  <si>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</si>
  <si>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</si>
  <si>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</si>
  <si>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</si>
  <si>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</si>
  <si>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</si>
  <si>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</si>
  <si>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</si>
  <si>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</si>
  <si>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</si>
  <si>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</si>
  <si>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</si>
  <si>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</si>
  <si>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</si>
  <si>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</si>
  <si>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</si>
  <si>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</si>
  <si>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</si>
  <si>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</si>
  <si>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</si>
  <si>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</si>
  <si>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</si>
  <si>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</si>
  <si>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</si>
  <si>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</si>
  <si>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</si>
  <si>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</si>
  <si>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</si>
  <si>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</si>
  <si>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</si>
  <si>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</si>
  <si>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</si>
  <si>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</si>
  <si>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</si>
  <si>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</si>
  <si>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</si>
  <si>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</si>
  <si>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</si>
  <si>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</si>
  <si>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</si>
  <si>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</si>
  <si>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</si>
  <si>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</si>
  <si>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</si>
  <si>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</si>
  <si>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</si>
  <si>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</si>
  <si>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</si>
  <si>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</si>
  <si>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</si>
  <si>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</si>
  <si>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</si>
  <si>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</si>
  <si>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</si>
  <si>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</si>
  <si>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</si>
  <si>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</si>
  <si>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</si>
  <si>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</si>
  <si>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</si>
  <si>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</si>
  <si>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</si>
  <si>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</si>
  <si>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</si>
  <si>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</si>
  <si>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</si>
  <si>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</si>
  <si>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</si>
  <si>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</si>
  <si>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</si>
  <si>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</si>
  <si>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</si>
  <si>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</si>
  <si>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</si>
  <si>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</si>
  <si>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</si>
  <si>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</si>
  <si>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</si>
  <si>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</si>
  <si>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</si>
  <si>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</si>
  <si>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</si>
  <si>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</si>
  <si>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</si>
  <si>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</si>
  <si>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</si>
  <si>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</si>
  <si>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</si>
  <si>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</si>
  <si>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</si>
  <si>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</si>
  <si>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</si>
  <si>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</si>
  <si>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</si>
  <si>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</si>
  <si>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</si>
  <si>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</si>
  <si>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</si>
  <si>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</si>
  <si>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</si>
  <si>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</si>
  <si>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</si>
  <si>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</si>
  <si>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</si>
  <si>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</si>
  <si>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</si>
  <si>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</si>
  <si>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</si>
  <si>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</si>
  <si>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</si>
  <si>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</si>
  <si>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</si>
  <si>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</si>
  <si>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</si>
  <si>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</si>
  <si>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</si>
  <si>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</si>
  <si>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</si>
  <si>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</si>
  <si>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</si>
  <si>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</si>
  <si>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</si>
  <si>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</si>
  <si>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</si>
  <si>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</si>
  <si>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</si>
  <si>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</si>
  <si>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</si>
  <si>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</si>
  <si>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</si>
  <si>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</si>
  <si>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</si>
  <si>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</si>
  <si>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</si>
  <si>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</si>
  <si>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</si>
  <si>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</si>
  <si>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</si>
  <si>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</si>
  <si>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</si>
  <si>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</si>
  <si>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</si>
  <si>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</si>
  <si>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</si>
  <si>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</si>
  <si>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</si>
  <si>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</si>
  <si>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</si>
  <si>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</si>
  <si>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</si>
  <si>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</si>
  <si>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</si>
  <si>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</si>
  <si>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</si>
  <si>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</si>
  <si>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</si>
  <si>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</si>
  <si>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</si>
  <si>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</si>
  <si>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</si>
  <si>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</si>
  <si>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</si>
  <si>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</si>
  <si>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</si>
  <si>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</si>
  <si>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</si>
  <si>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</si>
  <si>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</si>
  <si>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</si>
  <si>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</si>
  <si>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</si>
  <si>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</si>
  <si>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</si>
  <si>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</si>
  <si>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</si>
  <si>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</si>
  <si>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</si>
  <si>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</si>
  <si>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</si>
  <si>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</si>
  <si>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</si>
  <si>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</si>
  <si>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</si>
  <si>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</si>
  <si>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</si>
  <si>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</si>
  <si>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</si>
  <si>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</si>
  <si>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</si>
  <si>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</si>
  <si>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</si>
  <si>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</si>
  <si>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</si>
  <si>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</si>
  <si>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</si>
  <si>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</si>
  <si>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</si>
  <si>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</si>
  <si>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</si>
  <si>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</si>
  <si>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</si>
  <si>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</si>
  <si>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</si>
  <si>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</si>
  <si>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</si>
  <si>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</si>
  <si>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</si>
  <si>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</si>
  <si>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</si>
  <si>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</si>
  <si>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</si>
  <si>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</si>
  <si>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</si>
  <si>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</si>
  <si>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</si>
  <si>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</si>
  <si>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</si>
  <si>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</si>
  <si>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</si>
  <si>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</si>
  <si>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</si>
  <si>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</si>
  <si>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</si>
  <si>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</si>
  <si>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</si>
  <si>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</si>
  <si>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</si>
  <si>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</si>
  <si>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</si>
  <si>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</si>
  <si>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</si>
  <si>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</si>
  <si>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</si>
  <si>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</si>
  <si>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</si>
  <si>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</si>
  <si>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</si>
  <si>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</si>
  <si>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</si>
  <si>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</si>
  <si>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</si>
  <si>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</si>
  <si>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</si>
  <si>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</si>
  <si>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</si>
  <si>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</si>
  <si>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</si>
  <si>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</si>
  <si>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</si>
  <si>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</si>
  <si>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</si>
  <si>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</si>
  <si>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</si>
  <si>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</si>
  <si>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</si>
  <si>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</si>
  <si>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</si>
  <si>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</si>
  <si>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</si>
  <si>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</si>
  <si>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</si>
  <si>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</si>
  <si>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</si>
  <si>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</si>
  <si>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</si>
  <si>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</si>
  <si>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</si>
  <si>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</si>
  <si>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</si>
  <si>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</si>
  <si>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</si>
  <si>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</si>
  <si>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</si>
  <si>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</si>
  <si>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</si>
  <si>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</si>
  <si>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</si>
  <si>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</si>
  <si>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</si>
  <si>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</si>
  <si>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</si>
  <si>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</si>
  <si>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</si>
  <si>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</si>
  <si>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</si>
  <si>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</si>
  <si>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</si>
  <si>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</si>
  <si>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</si>
  <si>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</si>
  <si>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</si>
  <si>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</si>
  <si>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</si>
  <si>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</si>
  <si>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</si>
  <si>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</si>
  <si>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</si>
  <si>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</si>
  <si>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</si>
  <si>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</si>
  <si>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</si>
  <si>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</si>
  <si>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</si>
  <si>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</si>
  <si>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</si>
  <si>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</si>
  <si>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</si>
  <si>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</si>
  <si>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</si>
  <si>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</si>
  <si>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</si>
  <si>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</si>
  <si>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</si>
  <si>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</si>
  <si>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</si>
  <si>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</si>
  <si>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</si>
  <si>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</si>
  <si>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</si>
  <si>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</si>
  <si>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</si>
  <si>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</si>
  <si>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</si>
  <si>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</si>
  <si>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</si>
  <si>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</si>
  <si>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</si>
  <si>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</si>
  <si>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</si>
  <si>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</si>
  <si>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</si>
  <si>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</si>
  <si>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</si>
  <si>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</si>
  <si>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</si>
  <si>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</si>
  <si>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</si>
  <si>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</si>
  <si>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</si>
  <si>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</si>
  <si>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</si>
  <si>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</si>
  <si>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</si>
  <si>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</si>
  <si>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</si>
  <si>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</si>
  <si>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</si>
  <si>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</si>
  <si>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</si>
  <si>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</si>
  <si>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</si>
  <si>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</si>
  <si>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</si>
  <si>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</si>
  <si>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</si>
  <si>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</si>
  <si>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</si>
  <si>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</si>
  <si>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</si>
  <si>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</si>
  <si>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</si>
  <si>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</si>
  <si>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</si>
  <si>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</si>
  <si>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</si>
  <si>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</si>
  <si>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</si>
  <si>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</si>
  <si>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</si>
  <si>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</si>
  <si>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</si>
  <si>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</si>
  <si>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</si>
  <si>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</si>
  <si>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</si>
  <si>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</si>
  <si>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</si>
  <si>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</si>
  <si>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</si>
  <si>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</si>
  <si>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</si>
  <si>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</si>
  <si>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</si>
  <si>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</si>
  <si>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</si>
  <si>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</si>
  <si>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</si>
  <si>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</si>
  <si>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</si>
  <si>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</si>
  <si>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</si>
  <si>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</si>
  <si>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</si>
  <si>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</si>
  <si>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</si>
  <si>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</si>
  <si>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</si>
  <si>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</si>
  <si>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</si>
  <si>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</si>
  <si>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</si>
  <si>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</si>
  <si>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</si>
  <si>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</si>
  <si>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</si>
  <si>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</si>
  <si>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</si>
  <si>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</si>
  <si>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</si>
  <si>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</si>
  <si>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</si>
  <si>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</si>
  <si>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</si>
  <si>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</si>
  <si>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</si>
  <si>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</si>
  <si>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</si>
  <si>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</si>
  <si>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</si>
  <si>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</si>
  <si>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</si>
  <si>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</si>
  <si>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</si>
  <si>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</si>
  <si>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</si>
  <si>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</si>
  <si>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</si>
  <si>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</si>
  <si>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</si>
  <si>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</si>
  <si>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</si>
  <si>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</si>
  <si>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</si>
  <si>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</si>
  <si>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</si>
  <si>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</si>
  <si>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</si>
  <si>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</si>
  <si>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</si>
  <si>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</si>
  <si>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</si>
  <si>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</si>
  <si>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</si>
  <si>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</si>
  <si>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</si>
  <si>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</si>
  <si>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</si>
  <si>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</si>
  <si>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</si>
  <si>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</si>
  <si>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</si>
  <si>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</si>
  <si>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</si>
  <si>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</si>
  <si>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</si>
  <si>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</si>
  <si>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</si>
  <si>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</si>
  <si>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</si>
  <si>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</si>
  <si>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</si>
  <si>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</si>
  <si>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</si>
  <si>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</si>
  <si>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</si>
  <si>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</si>
  <si>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</si>
  <si>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</si>
  <si>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</si>
  <si>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</si>
  <si>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</si>
  <si>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</si>
  <si>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</si>
  <si>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</si>
  <si>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</si>
  <si>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</si>
  <si>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</si>
  <si>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</si>
  <si>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</si>
  <si>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</si>
  <si>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</si>
  <si>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</si>
  <si>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</si>
  <si>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</si>
  <si>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</si>
  <si>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</si>
  <si>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</si>
  <si>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</si>
  <si>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</si>
  <si>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</si>
  <si>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</si>
  <si>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</si>
  <si>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</si>
  <si>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</si>
  <si>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</si>
  <si>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</si>
  <si>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</si>
  <si>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</si>
  <si>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</si>
  <si>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</si>
  <si>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</si>
  <si>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</si>
  <si>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</si>
  <si>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</si>
  <si>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</si>
  <si>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</si>
  <si>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</si>
  <si>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</si>
  <si>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</si>
  <si>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</si>
  <si>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</si>
  <si>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</si>
  <si>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</si>
  <si>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</si>
  <si>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</si>
  <si>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</si>
  <si>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</si>
  <si>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</si>
  <si>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</si>
  <si>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</si>
  <si>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</si>
  <si>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</si>
  <si>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</si>
  <si>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</si>
  <si>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</si>
  <si>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</si>
  <si>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</si>
  <si>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</si>
  <si>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</si>
  <si>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</si>
  <si>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</si>
  <si>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</si>
  <si>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</si>
  <si>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</si>
  <si>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</si>
  <si>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</si>
  <si>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</si>
  <si>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</si>
  <si>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</si>
  <si>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</si>
  <si>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</si>
  <si>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</si>
  <si>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</si>
  <si>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</si>
  <si>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</si>
  <si>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</si>
  <si>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</si>
  <si>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</si>
  <si>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</si>
  <si>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</si>
  <si>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</si>
  <si>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</si>
  <si>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</si>
  <si>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</si>
  <si>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</si>
  <si>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</si>
  <si>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</si>
  <si>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</si>
  <si>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</si>
  <si>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</si>
  <si>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</si>
  <si>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</si>
  <si>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</si>
  <si>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</si>
  <si>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</si>
  <si>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</si>
  <si>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</si>
  <si>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</si>
  <si>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</si>
  <si>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</si>
  <si>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</si>
  <si>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</si>
  <si>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</si>
  <si>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</si>
  <si>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</si>
  <si>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</si>
  <si>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</si>
  <si>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</si>
  <si>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</si>
  <si>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</si>
  <si>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</si>
  <si>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</si>
  <si>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</si>
  <si>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</si>
  <si>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</si>
  <si>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</si>
  <si>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</si>
  <si>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</si>
  <si>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</si>
  <si>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</si>
  <si>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</si>
  <si>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</si>
  <si>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</si>
  <si>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</si>
  <si>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</si>
  <si>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</si>
  <si>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</si>
  <si>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</si>
  <si>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</si>
  <si>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</si>
  <si>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</si>
  <si>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</si>
  <si>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</si>
  <si>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</si>
  <si>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</si>
  <si>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</si>
  <si>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</si>
  <si>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</si>
  <si>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</si>
  <si>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</si>
  <si>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</si>
  <si>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</si>
  <si>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</si>
  <si>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</si>
  <si>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</si>
  <si>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</si>
  <si>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</si>
  <si>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</si>
  <si>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</si>
  <si>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</si>
  <si>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</si>
  <si>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</si>
  <si>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</si>
  <si>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</si>
  <si>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</si>
  <si>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</si>
  <si>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</si>
  <si>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</si>
  <si>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</si>
  <si>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</si>
  <si>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</si>
  <si>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</si>
  <si>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</si>
  <si>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</si>
  <si>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</si>
  <si>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</si>
  <si>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</si>
  <si>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</si>
  <si>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</si>
  <si>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</si>
  <si>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</si>
  <si>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</si>
  <si>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</si>
  <si>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</si>
  <si>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</si>
  <si>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</si>
  <si>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</si>
  <si>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</si>
  <si>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</si>
  <si>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</si>
  <si>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</si>
  <si>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</si>
  <si>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</si>
  <si>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</si>
  <si>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</si>
  <si>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</si>
  <si>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</si>
  <si>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</si>
  <si>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</si>
  <si>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</si>
  <si>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</si>
  <si>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</si>
  <si>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</si>
  <si>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</si>
  <si>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</si>
  <si>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</si>
  <si>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</si>
  <si>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</si>
  <si>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</si>
  <si>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</si>
  <si>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</si>
  <si>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</si>
  <si>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</si>
  <si>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</si>
  <si>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</si>
  <si>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</si>
  <si>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</si>
  <si>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</si>
  <si>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</si>
  <si>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</si>
  <si>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</si>
  <si>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</si>
  <si>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</si>
  <si>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</si>
  <si>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</si>
  <si>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</si>
  <si>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</si>
  <si>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</si>
  <si>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</si>
  <si>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</si>
  <si>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</si>
  <si>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</si>
  <si>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</si>
  <si>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</si>
  <si>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</si>
  <si>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</si>
  <si>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</si>
  <si>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</si>
  <si>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</si>
  <si>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</si>
  <si>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</si>
  <si>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</si>
  <si>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</si>
  <si>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</si>
  <si>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</si>
  <si>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</si>
  <si>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</si>
  <si>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</si>
  <si>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</si>
  <si>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</si>
  <si>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</si>
  <si>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</si>
  <si>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</si>
  <si>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</si>
  <si>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</si>
  <si>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</si>
  <si>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</si>
  <si>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</si>
  <si>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</si>
  <si>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</si>
  <si>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</si>
  <si>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</si>
  <si>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</si>
  <si>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</si>
  <si>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</si>
  <si>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</si>
  <si>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</si>
  <si>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</si>
  <si>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</si>
  <si>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</si>
  <si>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</si>
  <si>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</si>
  <si>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</si>
  <si>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</si>
  <si>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</si>
  <si>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</si>
  <si>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</si>
  <si>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</si>
  <si>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</si>
  <si>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</si>
  <si>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</si>
  <si>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</si>
  <si>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</si>
  <si>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</si>
  <si>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</si>
  <si>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</si>
  <si>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</si>
  <si>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</si>
  <si>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</si>
  <si>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</si>
  <si>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</si>
  <si>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</si>
  <si>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</si>
  <si>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</si>
  <si>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</si>
  <si>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</si>
  <si>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</si>
  <si>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</si>
  <si>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</si>
  <si>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</si>
  <si>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</si>
  <si>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</si>
  <si>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</si>
  <si>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</si>
  <si>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</si>
  <si>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</si>
  <si>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</si>
  <si>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</si>
  <si>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</si>
  <si>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</si>
  <si>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</si>
  <si>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</si>
  <si>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</si>
  <si>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</si>
  <si>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</si>
  <si>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</si>
  <si>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</si>
  <si>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</si>
  <si>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</si>
  <si>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</si>
  <si>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</si>
  <si>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</si>
  <si>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</si>
  <si>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</si>
  <si>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</si>
  <si>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</si>
  <si>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</si>
  <si>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</si>
  <si>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</si>
  <si>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</si>
  <si>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</si>
  <si>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</si>
  <si>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</si>
  <si>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</si>
  <si>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</si>
  <si>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</si>
  <si>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</si>
  <si>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</si>
  <si>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</si>
  <si>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</si>
  <si>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</si>
  <si>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</si>
  <si>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</si>
  <si>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</si>
  <si>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</si>
  <si>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</si>
  <si>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</si>
  <si>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</si>
  <si>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</si>
  <si>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</si>
  <si>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</si>
  <si>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</si>
  <si>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</si>
  <si>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</si>
  <si>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</si>
  <si>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</si>
  <si>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</si>
  <si>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</si>
  <si>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</si>
  <si>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</si>
  <si>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</si>
  <si>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</si>
  <si>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</si>
  <si>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</si>
  <si>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</si>
  <si>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</si>
  <si>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</si>
  <si>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</si>
  <si>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</si>
  <si>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</si>
  <si>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</si>
  <si>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</si>
  <si>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</si>
  <si>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</si>
  <si>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</si>
  <si>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</si>
  <si>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</si>
  <si>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</si>
  <si>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</si>
  <si>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</si>
  <si>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</si>
  <si>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</si>
  <si>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</si>
  <si>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</si>
  <si>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</si>
  <si>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</si>
  <si>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</si>
  <si>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</si>
  <si>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</si>
  <si>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</si>
  <si>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</si>
  <si>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</si>
  <si>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</si>
  <si>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</si>
  <si>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</si>
  <si>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</si>
  <si>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</si>
  <si>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</si>
  <si>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</si>
  <si>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</si>
  <si>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</si>
  <si>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</si>
  <si>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</si>
  <si>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</si>
  <si>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</si>
  <si>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</si>
  <si>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</si>
  <si>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</si>
  <si>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</si>
  <si>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</si>
  <si>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</si>
  <si>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</si>
  <si>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</si>
  <si>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</si>
  <si>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</si>
  <si>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</si>
  <si>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</si>
  <si>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</si>
  <si>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</si>
  <si>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</si>
  <si>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</si>
  <si>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</si>
  <si>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</si>
  <si>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</si>
  <si>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</si>
  <si>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</si>
  <si>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</si>
  <si>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</si>
  <si>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</si>
  <si>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</si>
  <si>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</si>
  <si>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</si>
  <si>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</si>
  <si>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</si>
  <si>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</si>
  <si>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</si>
  <si>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</si>
  <si>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</si>
  <si>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</si>
  <si>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</si>
  <si>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</si>
  <si>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</si>
  <si>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</si>
  <si>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</si>
  <si>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</si>
  <si>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</si>
  <si>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</si>
  <si>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</si>
  <si>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</si>
  <si>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</si>
  <si>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</si>
  <si>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</si>
  <si>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</si>
  <si>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</si>
  <si>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</si>
  <si>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</si>
  <si>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</si>
  <si>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</si>
  <si>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</si>
  <si>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</si>
  <si>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</si>
  <si>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</si>
  <si>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</si>
  <si>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</si>
  <si>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</si>
  <si>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</si>
  <si>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</si>
  <si>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</si>
  <si>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</si>
  <si>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</si>
  <si>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</si>
  <si>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</si>
  <si>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</si>
  <si>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</si>
  <si>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</si>
  <si>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</si>
  <si>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</si>
  <si>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</si>
  <si>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</si>
  <si>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</si>
  <si>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</si>
  <si>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</si>
  <si>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</si>
  <si>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</si>
  <si>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</si>
  <si>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</si>
  <si>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</si>
  <si>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</si>
  <si>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</si>
  <si>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</si>
  <si>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</si>
  <si>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</si>
  <si>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</si>
  <si>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</si>
  <si>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</si>
  <si>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</si>
  <si>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</si>
  <si>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</si>
  <si>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</si>
  <si>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</si>
  <si>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</si>
  <si>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</si>
  <si>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</si>
  <si>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</si>
  <si>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</si>
  <si>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</si>
  <si>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</si>
  <si>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</si>
  <si>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</si>
  <si>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</si>
  <si>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</si>
  <si>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</si>
  <si>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</si>
  <si>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</si>
  <si>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</si>
  <si>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</si>
  <si>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</si>
  <si>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</si>
  <si>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</si>
  <si>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</si>
  <si>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</si>
  <si>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</si>
  <si>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</si>
  <si>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</si>
  <si>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</si>
  <si>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</si>
  <si>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</si>
  <si>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</si>
  <si>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</si>
  <si>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</si>
  <si>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</si>
  <si>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</si>
  <si>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</si>
  <si>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</si>
  <si>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</si>
  <si>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</si>
  <si>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</si>
  <si>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</si>
  <si>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</si>
  <si>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</si>
  <si>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</si>
  <si>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</si>
  <si>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</si>
  <si>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</si>
  <si>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</si>
  <si>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</si>
  <si>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</si>
  <si>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</si>
  <si>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</si>
  <si>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</si>
  <si>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</si>
  <si>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</si>
  <si>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</si>
  <si>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</si>
  <si>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</si>
  <si>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</si>
  <si>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</si>
  <si>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</si>
  <si>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</si>
  <si>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</si>
  <si>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</si>
  <si>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</si>
  <si>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</si>
  <si>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</si>
  <si>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</si>
  <si>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</si>
  <si>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</si>
  <si>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</si>
  <si>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</si>
  <si>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</si>
  <si>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</si>
  <si>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</si>
  <si>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</si>
  <si>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</si>
  <si>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</si>
  <si>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</si>
  <si>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</si>
  <si>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</si>
  <si>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</si>
  <si>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</si>
  <si>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</si>
  <si>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</si>
  <si>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</si>
  <si>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</si>
  <si>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</si>
  <si>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</si>
  <si>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</si>
  <si>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</si>
  <si>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</si>
  <si>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</si>
  <si>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</si>
  <si>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</si>
  <si>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</si>
  <si>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</si>
  <si>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</si>
  <si>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</si>
  <si>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</si>
  <si>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</si>
  <si>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</si>
  <si>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</si>
  <si>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</si>
  <si>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</si>
  <si>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</si>
  <si>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</si>
  <si>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</si>
  <si>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</si>
  <si>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</si>
  <si>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</si>
  <si>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</si>
  <si>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</si>
  <si>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</si>
  <si>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</si>
  <si>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</si>
  <si>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</si>
  <si>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</si>
  <si>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</si>
  <si>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</si>
  <si>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</si>
  <si>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</si>
  <si>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</si>
  <si>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</si>
  <si>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</si>
  <si>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</si>
  <si>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</si>
  <si>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</si>
  <si>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</si>
  <si>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</si>
  <si>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</si>
  <si>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</si>
  <si>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</si>
  <si>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</si>
  <si>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</si>
  <si>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</si>
  <si>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</si>
  <si>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</si>
  <si>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</si>
  <si>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</si>
  <si>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</si>
  <si>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</si>
  <si>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</si>
  <si>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</si>
  <si>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</si>
  <si>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</si>
  <si>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</si>
  <si>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</si>
  <si>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</si>
  <si>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</si>
  <si>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</si>
  <si>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</si>
  <si>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</si>
  <si>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</si>
  <si>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</si>
  <si>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</si>
  <si>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</si>
  <si>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</si>
  <si>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</si>
  <si>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</si>
  <si>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</si>
  <si>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</si>
  <si>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</si>
  <si>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</si>
  <si>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</si>
  <si>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</si>
  <si>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</si>
  <si>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</si>
  <si>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</si>
  <si>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</si>
  <si>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</si>
  <si>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</si>
  <si>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</si>
  <si>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</si>
  <si>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</si>
  <si>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</si>
  <si>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</si>
  <si>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</si>
  <si>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</si>
  <si>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</si>
  <si>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</si>
  <si>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</si>
  <si>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</si>
  <si>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</si>
  <si>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</si>
  <si>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</si>
  <si>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</si>
  <si>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</si>
  <si>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</si>
  <si>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</si>
  <si>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</si>
  <si>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</si>
  <si>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</si>
  <si>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</si>
  <si>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</si>
  <si>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</si>
  <si>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</si>
  <si>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</si>
  <si>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</si>
  <si>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</si>
  <si>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</si>
  <si>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</si>
  <si>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</si>
  <si>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</si>
  <si>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</si>
  <si>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</si>
  <si>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</si>
  <si>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</si>
  <si>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</si>
  <si>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</si>
  <si>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</si>
  <si>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</si>
  <si>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</si>
  <si>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</si>
  <si>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</si>
  <si>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</si>
  <si>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</si>
  <si>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</si>
  <si>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</si>
  <si>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</si>
  <si>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</si>
  <si>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</si>
  <si>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</si>
  <si>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</si>
  <si>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</si>
  <si>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</si>
  <si>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</si>
  <si>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</si>
  <si>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</si>
  <si>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</si>
  <si>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</si>
  <si>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</si>
  <si>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</si>
  <si>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</si>
  <si>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</si>
  <si>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</si>
  <si>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</si>
  <si>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</si>
  <si>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</si>
  <si>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</si>
  <si>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</si>
  <si>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</si>
  <si>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</si>
  <si>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</si>
  <si>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</si>
  <si>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</si>
  <si>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</si>
  <si>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</si>
  <si>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</si>
  <si>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</si>
  <si>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</si>
  <si>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</si>
  <si>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</si>
  <si>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</si>
  <si>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</si>
  <si>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</si>
  <si>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</si>
  <si>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</si>
  <si>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</si>
  <si>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</si>
  <si>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</si>
  <si>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</si>
  <si>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</si>
  <si>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</si>
  <si>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</si>
  <si>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</si>
  <si>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</si>
  <si>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</si>
  <si>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</si>
  <si>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</si>
  <si>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</si>
  <si>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</si>
  <si>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</si>
  <si>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</si>
  <si>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</si>
  <si>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</si>
  <si>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</si>
  <si>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</si>
  <si>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</si>
  <si>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</si>
  <si>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</si>
  <si>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</si>
  <si>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</si>
  <si>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</si>
  <si>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</si>
  <si>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</si>
  <si>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</si>
  <si>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</si>
  <si>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</si>
  <si>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</si>
  <si>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</si>
  <si>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</si>
  <si>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</si>
  <si>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</si>
  <si>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</si>
  <si>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</si>
  <si>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</si>
  <si>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</si>
  <si>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</si>
  <si>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</si>
  <si>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</si>
  <si>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</si>
  <si>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</si>
  <si>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</si>
  <si>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</si>
  <si>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</si>
  <si>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</si>
  <si>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</si>
  <si>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</si>
  <si>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</si>
  <si>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</si>
  <si>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</si>
  <si>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</si>
  <si>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</si>
  <si>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</si>
  <si>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</si>
  <si>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</si>
  <si>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</si>
  <si>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</si>
  <si>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</si>
  <si>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</si>
  <si>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</si>
  <si>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</si>
  <si>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</si>
  <si>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</si>
  <si>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</si>
  <si>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</si>
  <si>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</si>
  <si>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</si>
  <si>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</si>
  <si>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</si>
  <si>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</si>
  <si>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</si>
  <si>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</si>
  <si>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</si>
  <si>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</si>
  <si>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</si>
  <si>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</si>
  <si>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</si>
  <si>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</si>
  <si>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</si>
  <si>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</si>
  <si>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</si>
  <si>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</si>
  <si>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</si>
  <si>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</si>
  <si>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</si>
  <si>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</si>
  <si>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</si>
  <si>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</si>
  <si>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</si>
  <si>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</si>
  <si>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</si>
  <si>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</si>
  <si>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</si>
  <si>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</si>
  <si>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</si>
  <si>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</si>
  <si>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</si>
  <si>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</si>
  <si>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</si>
  <si>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</si>
  <si>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</si>
  <si>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</si>
  <si>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</si>
  <si>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</si>
  <si>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</si>
  <si>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</si>
  <si>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</si>
  <si>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</si>
  <si>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</si>
  <si>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</si>
  <si>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</si>
  <si>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</si>
  <si>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</si>
  <si>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</si>
  <si>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</si>
  <si>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</si>
  <si>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</si>
  <si>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</si>
  <si>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</si>
  <si>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</si>
  <si>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</si>
  <si>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</si>
  <si>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</si>
  <si>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</si>
  <si>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</si>
  <si>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</si>
  <si>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</si>
  <si>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</si>
  <si>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</si>
  <si>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</si>
  <si>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</si>
  <si>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</si>
  <si>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</si>
  <si>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</si>
  <si>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</si>
  <si>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</si>
  <si>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</si>
  <si>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</si>
  <si>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</si>
  <si>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</si>
  <si>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</si>
  <si>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</si>
  <si>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</si>
  <si>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</si>
  <si>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</si>
  <si>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</si>
  <si>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</si>
  <si>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</si>
  <si>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</si>
  <si>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</si>
  <si>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</si>
  <si>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</si>
  <si>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</si>
  <si>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</si>
  <si>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</si>
  <si>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</si>
  <si>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</si>
  <si>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</si>
  <si>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</si>
  <si>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</si>
  <si>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</si>
  <si>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</si>
  <si>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</si>
  <si>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</si>
  <si>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</si>
  <si>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</si>
  <si>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</si>
  <si>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</si>
  <si>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</si>
  <si>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</si>
  <si>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</si>
  <si>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</si>
  <si>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</si>
  <si>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</si>
  <si>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</si>
  <si>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</si>
  <si>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</si>
  <si>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</si>
  <si>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</si>
  <si>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</si>
  <si>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</si>
  <si>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</si>
  <si>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</si>
  <si>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</si>
  <si>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</si>
  <si>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</si>
  <si>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</si>
  <si>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</si>
  <si>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</si>
  <si>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</si>
  <si>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</si>
  <si>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</si>
  <si>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</si>
  <si>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</si>
  <si>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</si>
  <si>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</si>
  <si>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</si>
  <si>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</si>
  <si>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</si>
  <si>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</si>
  <si>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</si>
  <si>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</si>
  <si>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</si>
  <si>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</si>
  <si>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</si>
  <si>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</si>
  <si>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</si>
  <si>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</si>
  <si>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</si>
  <si>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</si>
  <si>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</si>
  <si>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</si>
  <si>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</si>
  <si>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</si>
  <si>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</si>
  <si>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</si>
  <si>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</si>
  <si>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</si>
  <si>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</si>
  <si>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</si>
  <si>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</si>
  <si>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</si>
  <si>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</si>
  <si>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</si>
  <si>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</si>
  <si>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</si>
  <si>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</si>
  <si>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</si>
  <si>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</si>
  <si>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</si>
  <si>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</si>
  <si>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</si>
  <si>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</si>
  <si>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</si>
  <si>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</si>
  <si>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</si>
  <si>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</si>
  <si>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</si>
  <si>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</si>
  <si>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</si>
  <si>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</si>
  <si>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</si>
  <si>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</si>
  <si>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</si>
  <si>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</si>
  <si>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</si>
  <si>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</si>
  <si>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</si>
  <si>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</si>
  <si>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</si>
  <si>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</si>
  <si>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</si>
  <si>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</si>
  <si>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</si>
  <si>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</si>
  <si>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</si>
  <si>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</si>
  <si>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</si>
  <si>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</si>
  <si>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</si>
  <si>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</si>
  <si>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</si>
  <si>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</si>
  <si>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</si>
  <si>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</si>
  <si>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</si>
  <si>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</si>
  <si>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</si>
  <si>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</si>
  <si>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</si>
  <si>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</si>
  <si>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</si>
  <si>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</si>
  <si>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</si>
  <si>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</si>
  <si>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</si>
  <si>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</si>
  <si>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</si>
  <si>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</si>
  <si>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</si>
  <si>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</si>
  <si>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</si>
  <si>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</si>
  <si>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</si>
  <si>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</si>
  <si>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</si>
  <si>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</si>
  <si>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</si>
  <si>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</si>
  <si>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</si>
  <si>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</si>
  <si>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</si>
  <si>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</si>
  <si>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</si>
  <si>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</si>
  <si>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</si>
  <si>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</si>
  <si>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</si>
  <si>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</si>
  <si>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</si>
  <si>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</si>
  <si>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</si>
  <si>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</si>
  <si>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</si>
  <si>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</si>
  <si>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</si>
  <si>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</si>
  <si>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</si>
  <si>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</si>
  <si>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</si>
  <si>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</si>
  <si>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</si>
  <si>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</si>
  <si>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</si>
  <si>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</si>
  <si>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</si>
  <si>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</si>
  <si>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</si>
  <si>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</si>
  <si>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</si>
  <si>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</si>
  <si>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</si>
  <si>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</si>
  <si>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</si>
  <si>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</si>
  <si>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</si>
  <si>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</si>
  <si>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</si>
  <si>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</si>
  <si>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</si>
  <si>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</si>
  <si>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</si>
  <si>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</si>
  <si>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</si>
  <si>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</si>
  <si>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</si>
  <si>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</si>
  <si>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</si>
  <si>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</si>
  <si>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</si>
  <si>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</si>
  <si>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</si>
  <si>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</si>
  <si>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</si>
  <si>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</si>
  <si>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</si>
  <si>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</si>
  <si>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</si>
  <si>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</si>
  <si>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</si>
  <si>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</si>
  <si>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</si>
  <si>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</si>
  <si>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</si>
  <si>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</si>
  <si>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</si>
  <si>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</si>
  <si>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</si>
  <si>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</si>
  <si>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</si>
  <si>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</si>
  <si>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</si>
  <si>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</si>
  <si>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</si>
  <si>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</si>
  <si>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</si>
  <si>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</si>
  <si>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</si>
  <si>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</si>
  <si>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</si>
  <si>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</si>
  <si>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</si>
  <si>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</si>
  <si>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</si>
  <si>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</si>
  <si>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</si>
  <si>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</si>
  <si>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</si>
  <si>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</si>
  <si>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</si>
  <si>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</si>
  <si>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</si>
  <si>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</si>
  <si>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</si>
  <si>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</si>
  <si>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</si>
  <si>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</si>
  <si>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</si>
  <si>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</si>
  <si>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</si>
  <si>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</si>
  <si>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</si>
  <si>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</si>
  <si>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</si>
  <si>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</si>
  <si>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</si>
  <si>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</si>
  <si>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</si>
  <si>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</si>
  <si>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</si>
  <si>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</si>
  <si>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</si>
  <si>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</si>
  <si>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</si>
  <si>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</si>
  <si>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</si>
  <si>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</si>
  <si>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</si>
  <si>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</si>
  <si>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</si>
  <si>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</si>
  <si>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</si>
  <si>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</si>
  <si>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</si>
  <si>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</si>
  <si>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</si>
  <si>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</si>
  <si>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</si>
  <si>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</si>
  <si>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</si>
  <si>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</si>
  <si>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</si>
  <si>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</si>
  <si>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</si>
  <si>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</si>
  <si>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</si>
  <si>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</si>
  <si>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</si>
  <si>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</si>
  <si>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</si>
  <si>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</si>
  <si>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</si>
  <si>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</si>
  <si>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</si>
  <si>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</si>
  <si>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</si>
  <si>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</si>
  <si>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</si>
  <si>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</si>
  <si>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</si>
  <si>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</si>
  <si>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</si>
  <si>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</si>
  <si>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</si>
  <si>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</si>
  <si>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</si>
  <si>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</si>
  <si>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</si>
  <si>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</si>
  <si>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</si>
  <si>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</si>
  <si>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</si>
  <si>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</si>
  <si>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</si>
  <si>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</si>
  <si>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</si>
  <si>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</si>
  <si>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</si>
  <si>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</si>
  <si>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</si>
  <si>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</si>
  <si>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</si>
  <si>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</si>
  <si>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</si>
  <si>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</si>
  <si>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</si>
  <si>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</si>
  <si>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</si>
  <si>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</si>
  <si>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</si>
  <si>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</si>
  <si>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</si>
  <si>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</si>
  <si>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</si>
  <si>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</si>
  <si>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</si>
  <si>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</si>
  <si>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</si>
  <si>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</si>
  <si>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</si>
  <si>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</si>
  <si>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</si>
  <si>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</si>
  <si>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</si>
  <si>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</si>
  <si>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</si>
  <si>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</si>
  <si>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</si>
  <si>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</si>
  <si>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</si>
  <si>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</si>
  <si>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</si>
  <si>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</si>
  <si>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</si>
  <si>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</si>
  <si>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</si>
  <si>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</si>
  <si>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</si>
  <si>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</si>
  <si>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</si>
  <si>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</si>
  <si>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</si>
  <si>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</si>
  <si>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</si>
  <si>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</si>
  <si>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</si>
  <si>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</si>
  <si>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</si>
  <si>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</si>
  <si>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</si>
  <si>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</si>
  <si>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</si>
  <si>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</si>
  <si>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</si>
  <si>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</si>
  <si>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</si>
  <si>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</si>
  <si>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</si>
  <si>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</si>
  <si>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</si>
  <si>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</si>
  <si>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</si>
  <si>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</si>
  <si>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</si>
  <si>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</si>
  <si>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</si>
  <si>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</si>
  <si>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</si>
  <si>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</si>
  <si>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</si>
  <si>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</si>
  <si>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</si>
  <si>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</si>
  <si>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</si>
  <si>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</si>
  <si>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</si>
  <si>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</si>
  <si>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</si>
  <si>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</si>
  <si>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</si>
  <si>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</si>
  <si>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</si>
  <si>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</si>
  <si>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</si>
  <si>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</si>
  <si>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</si>
  <si>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</si>
  <si>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</si>
  <si>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</si>
  <si>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</si>
  <si>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</si>
  <si>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</si>
  <si>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</si>
  <si>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</si>
  <si>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</si>
  <si>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</si>
  <si>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</si>
  <si>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</si>
  <si>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</si>
  <si>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</si>
  <si>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</si>
  <si>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</si>
  <si>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</si>
  <si>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</si>
  <si>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</si>
  <si>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</si>
  <si>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</si>
  <si>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</si>
  <si>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</si>
  <si>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</si>
  <si>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</si>
  <si>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</si>
  <si>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</si>
  <si>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</si>
  <si>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</si>
  <si>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</si>
  <si>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</si>
  <si>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</si>
  <si>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</si>
  <si>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</si>
  <si>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</si>
  <si>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</si>
  <si>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</si>
  <si>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</si>
  <si>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</si>
  <si>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</si>
  <si>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</si>
  <si>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</si>
  <si>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</si>
  <si>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</si>
  <si>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</si>
  <si>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</si>
  <si>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</si>
  <si>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</si>
  <si>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</si>
  <si>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</si>
  <si>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</si>
  <si>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</si>
  <si>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</si>
  <si>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</si>
  <si>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</si>
  <si>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</si>
  <si>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</si>
  <si>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</si>
  <si>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</si>
  <si>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</si>
  <si>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</si>
  <si>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</si>
  <si>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</si>
  <si>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</si>
  <si>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</si>
  <si>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</si>
  <si>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</si>
  <si>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</si>
  <si>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</si>
  <si>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</si>
  <si>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</si>
  <si>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</si>
  <si>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</si>
  <si>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</si>
  <si>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</si>
  <si>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</si>
  <si>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</si>
  <si>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</si>
  <si>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</si>
  <si>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</si>
  <si>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</si>
  <si>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</si>
  <si>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</si>
  <si>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</si>
  <si>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</si>
  <si>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</si>
  <si>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</si>
  <si>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</si>
  <si>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</si>
  <si>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</si>
  <si>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</si>
  <si>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</si>
  <si>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</si>
  <si>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</si>
  <si>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</si>
  <si>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</si>
  <si>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</si>
  <si>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</si>
  <si>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</si>
  <si>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</si>
  <si>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</si>
  <si>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</si>
  <si>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</si>
  <si>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</si>
  <si>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</si>
  <si>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</si>
  <si>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</si>
  <si>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</si>
  <si>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</si>
  <si>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</si>
  <si>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</si>
  <si>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</si>
  <si>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</si>
  <si>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</si>
  <si>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</si>
  <si>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</si>
  <si>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</si>
  <si>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</si>
  <si>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</si>
  <si>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</si>
  <si>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</si>
  <si>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</si>
  <si>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</si>
  <si>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</si>
  <si>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</si>
  <si>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</si>
  <si>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</si>
  <si>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</si>
  <si>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</si>
  <si>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</si>
  <si>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</si>
  <si>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</si>
  <si>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</si>
  <si>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</si>
  <si>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</si>
  <si>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</si>
  <si>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</si>
  <si>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</si>
  <si>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</si>
  <si>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</si>
  <si>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</si>
  <si>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</si>
  <si>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</si>
  <si>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</si>
  <si>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</si>
  <si>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</si>
  <si>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</si>
  <si>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</si>
  <si>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</si>
  <si>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</si>
  <si>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</si>
  <si>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</si>
  <si>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</si>
  <si>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</si>
  <si>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</si>
  <si>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</si>
  <si>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</si>
  <si>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</si>
  <si>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</si>
  <si>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</si>
  <si>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</si>
  <si>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</si>
  <si>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</si>
  <si>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</si>
  <si>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</si>
  <si>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</si>
  <si>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</si>
  <si>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</si>
  <si>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</si>
  <si>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</si>
  <si>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</si>
  <si>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</si>
  <si>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</si>
  <si>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</si>
  <si>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</si>
  <si>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</si>
  <si>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</si>
  <si>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</si>
  <si>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</si>
  <si>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</si>
  <si>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</si>
  <si>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</si>
  <si>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</si>
  <si>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</si>
  <si>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</si>
  <si>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</si>
  <si>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</si>
  <si>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</si>
  <si>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</si>
  <si>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</si>
  <si>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</si>
  <si>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</si>
  <si>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</si>
  <si>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</si>
  <si>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</si>
  <si>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</si>
  <si>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</si>
  <si>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</si>
  <si>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</si>
  <si>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</si>
  <si>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</si>
  <si>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</si>
  <si>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</si>
  <si>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</si>
  <si>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</si>
  <si>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</si>
  <si>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</si>
  <si>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</si>
  <si>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</si>
  <si>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</si>
  <si>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</si>
  <si>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</si>
  <si>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</si>
  <si>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</si>
  <si>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</si>
  <si>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</si>
  <si>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</si>
  <si>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</si>
  <si>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</si>
  <si>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</si>
  <si>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</si>
  <si>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</si>
  <si>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</si>
  <si>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</si>
  <si>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</si>
  <si>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</si>
  <si>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</si>
  <si>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</si>
  <si>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</si>
  <si>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</si>
  <si>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</si>
  <si>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</si>
  <si>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</si>
  <si>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</si>
  <si>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</si>
  <si>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</si>
  <si>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</si>
  <si>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</si>
  <si>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</si>
  <si>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</si>
  <si>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</si>
  <si>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</si>
  <si>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</si>
  <si>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</si>
  <si>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</si>
  <si>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</si>
  <si>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</si>
  <si>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</si>
  <si>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</si>
  <si>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</si>
  <si>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</si>
  <si>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</si>
  <si>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</si>
  <si>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</si>
  <si>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</si>
  <si>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</si>
  <si>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</si>
  <si>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</si>
  <si>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</si>
  <si>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</si>
  <si>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</si>
  <si>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</si>
  <si>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</si>
  <si>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</si>
  <si>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</si>
  <si>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</si>
  <si>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</si>
  <si>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</si>
  <si>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</si>
  <si>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</si>
  <si>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</si>
  <si>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</si>
  <si>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</si>
  <si>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</si>
  <si>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</si>
  <si>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</si>
  <si>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</si>
  <si>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</si>
  <si>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</si>
  <si>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</si>
  <si>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</si>
  <si>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</si>
  <si>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</si>
  <si>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</si>
  <si>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</si>
  <si>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</si>
  <si>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</si>
  <si>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</si>
  <si>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</si>
  <si>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</si>
  <si>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</si>
  <si>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</si>
  <si>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</si>
  <si>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</si>
  <si>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</si>
  <si>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</si>
  <si>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</si>
  <si>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</si>
  <si>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</si>
  <si>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</si>
  <si>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</si>
  <si>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</si>
  <si>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</si>
  <si>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</si>
  <si>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</si>
  <si>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</si>
  <si>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</si>
  <si>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</si>
  <si>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</si>
  <si>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</si>
  <si>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</si>
  <si>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</si>
  <si>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</si>
  <si>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</si>
  <si>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</si>
  <si>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</si>
  <si>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</si>
  <si>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</si>
  <si>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</si>
  <si>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</si>
  <si>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</si>
  <si>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</si>
  <si>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</si>
  <si>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</si>
  <si>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</si>
  <si>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</si>
  <si>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</si>
  <si>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</si>
  <si>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</si>
  <si>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</si>
  <si>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</si>
  <si>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</si>
  <si>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</si>
  <si>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</si>
  <si>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</si>
  <si>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</si>
  <si>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</si>
  <si>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</si>
  <si>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</si>
  <si>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</si>
  <si>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</si>
  <si>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</si>
  <si>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</si>
  <si>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</si>
  <si>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</si>
  <si>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</si>
  <si>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</si>
  <si>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</si>
  <si>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</si>
  <si>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</si>
  <si>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</si>
  <si>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</si>
  <si>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</si>
  <si>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</si>
  <si>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</si>
  <si>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</si>
  <si>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</si>
  <si>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</si>
  <si>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</si>
  <si>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</si>
  <si>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</si>
  <si>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</si>
  <si>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</si>
  <si>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</si>
  <si>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</si>
  <si>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</si>
  <si>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</si>
  <si>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</si>
  <si>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</si>
  <si>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</si>
  <si>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</si>
  <si>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</si>
  <si>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</si>
  <si>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</si>
  <si>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</si>
  <si>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</si>
  <si>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</si>
  <si>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</si>
  <si>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</si>
  <si>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</si>
  <si>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</si>
  <si>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</si>
  <si>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</si>
  <si>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</si>
  <si>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</si>
  <si>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</si>
  <si>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</si>
  <si>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</si>
  <si>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</si>
  <si>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</si>
  <si>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</si>
  <si>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</si>
  <si>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</si>
  <si>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</si>
  <si>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</si>
  <si>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</si>
  <si>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</si>
  <si>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</si>
  <si>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</si>
  <si>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</si>
  <si>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</si>
  <si>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</si>
  <si>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</si>
  <si>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</si>
  <si>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</si>
  <si>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</si>
  <si>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</si>
  <si>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</si>
  <si>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</si>
  <si>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</si>
  <si>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</si>
  <si>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</si>
  <si>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</si>
  <si>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</si>
  <si>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</si>
  <si>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</si>
  <si>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</si>
  <si>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</si>
  <si>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</si>
  <si>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</si>
  <si>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</si>
  <si>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</si>
  <si>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</si>
  <si>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</si>
  <si>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</si>
  <si>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</si>
  <si>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</si>
  <si>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</si>
  <si>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</si>
  <si>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</si>
  <si>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</si>
  <si>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</si>
  <si>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</si>
  <si>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</si>
  <si>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</si>
  <si>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</si>
  <si>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</si>
  <si>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</si>
  <si>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</si>
  <si>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</si>
  <si>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</si>
  <si>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</si>
  <si>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</si>
  <si>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</si>
  <si>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</si>
  <si>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</si>
  <si>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</si>
  <si>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</si>
  <si>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</si>
  <si>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</si>
  <si>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</si>
  <si>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</si>
  <si>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</si>
  <si>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</si>
  <si>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</si>
  <si>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</si>
  <si>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</si>
  <si>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</si>
  <si>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</si>
  <si>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</si>
  <si>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</si>
  <si>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</si>
  <si>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</si>
  <si>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</si>
  <si>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</si>
  <si>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</si>
  <si>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</si>
  <si>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</si>
  <si>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</si>
  <si>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</si>
  <si>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</si>
  <si>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</si>
  <si>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</si>
  <si>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</si>
  <si>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</si>
  <si>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</si>
  <si>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</si>
  <si>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</si>
  <si>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</si>
  <si>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</si>
  <si>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</si>
  <si>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</si>
  <si>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</si>
  <si>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</si>
  <si>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</si>
  <si>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</si>
  <si>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</si>
  <si>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</si>
  <si>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</si>
  <si>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</si>
  <si>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</si>
  <si>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</si>
  <si>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</si>
  <si>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</si>
  <si>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</si>
  <si>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</si>
  <si>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</si>
  <si>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</si>
  <si>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</si>
  <si>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</si>
  <si>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</si>
  <si>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</si>
  <si>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</si>
  <si>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</si>
  <si>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</si>
  <si>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</si>
  <si>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</si>
  <si>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</si>
  <si>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</si>
  <si>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</si>
  <si>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</si>
  <si>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</si>
  <si>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</si>
  <si>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</si>
  <si>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</si>
  <si>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</si>
  <si>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</si>
  <si>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</si>
  <si>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</si>
  <si>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</si>
  <si>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</si>
  <si>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</si>
  <si>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</si>
  <si>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</si>
  <si>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</si>
  <si>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</si>
  <si>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</si>
  <si>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</si>
  <si>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</si>
  <si>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</si>
  <si>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</si>
  <si>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</si>
  <si>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</si>
  <si>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</si>
  <si>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</si>
  <si>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</si>
  <si>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</si>
  <si>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</si>
  <si>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</si>
  <si>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</si>
  <si>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</si>
  <si>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</si>
  <si>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</si>
  <si>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</si>
  <si>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</si>
  <si>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</si>
  <si>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</si>
  <si>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</si>
  <si>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</si>
  <si>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</si>
  <si>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</si>
  <si>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</si>
  <si>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</si>
  <si>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</si>
  <si>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</si>
  <si>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</si>
  <si>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</si>
  <si>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</si>
  <si>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</si>
  <si>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</si>
  <si>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</si>
  <si>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</si>
  <si>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</si>
  <si>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</si>
  <si>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</si>
  <si>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</si>
  <si>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</si>
  <si>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</si>
  <si>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</si>
  <si>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</si>
  <si>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</si>
  <si>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</si>
  <si>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</si>
  <si>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</si>
  <si>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</si>
  <si>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</si>
  <si>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</si>
  <si>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</si>
  <si>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</si>
  <si>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</si>
  <si>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</si>
  <si>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</si>
  <si>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</si>
  <si>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</si>
  <si>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</si>
  <si>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</si>
  <si>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</si>
  <si>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</si>
  <si>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</si>
  <si>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</si>
  <si>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</si>
  <si>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</si>
  <si>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</si>
  <si>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</si>
  <si>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</si>
  <si>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</si>
  <si>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</si>
  <si>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</si>
  <si>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</si>
  <si>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</si>
  <si>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</si>
  <si>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</si>
  <si>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</si>
  <si>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</si>
  <si>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</si>
  <si>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</si>
  <si>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</si>
  <si>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</si>
  <si>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</si>
  <si>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</si>
  <si>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</si>
  <si>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</si>
  <si>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</si>
  <si>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</si>
  <si>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</si>
  <si>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</si>
  <si>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</si>
  <si>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</si>
  <si>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</si>
  <si>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</si>
  <si>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</si>
  <si>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</si>
  <si>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</si>
  <si>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</si>
  <si>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</si>
  <si>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</si>
  <si>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</si>
  <si>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</si>
  <si>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</si>
  <si>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</si>
  <si>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</si>
  <si>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</si>
  <si>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</si>
  <si>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</si>
  <si>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</si>
  <si>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</si>
  <si>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</si>
  <si>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</si>
  <si>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</si>
  <si>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</si>
  <si>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</si>
  <si>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</si>
  <si>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</si>
  <si>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</si>
  <si>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</si>
  <si>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</si>
  <si>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</si>
  <si>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</si>
  <si>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</si>
  <si>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</si>
  <si>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</si>
  <si>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</si>
  <si>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</si>
  <si>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</si>
  <si>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</si>
  <si>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</si>
  <si>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</si>
  <si>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</si>
  <si>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</si>
  <si>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</si>
  <si>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</si>
  <si>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</si>
  <si>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</si>
  <si>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</si>
  <si>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</si>
  <si>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</si>
  <si>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</si>
  <si>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</si>
  <si>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</si>
  <si>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</si>
  <si>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</si>
  <si>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</si>
  <si>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</si>
  <si>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</si>
  <si>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</si>
  <si>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</si>
  <si>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</si>
  <si>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</si>
  <si>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</si>
  <si>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</si>
  <si>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</si>
  <si>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</si>
  <si>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</si>
  <si>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</si>
  <si>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</si>
  <si>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</si>
  <si>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</si>
  <si>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</si>
  <si>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</si>
  <si>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</si>
  <si>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</si>
  <si>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</si>
  <si>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</si>
  <si>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</si>
  <si>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</si>
  <si>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</si>
  <si>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</si>
  <si>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</si>
  <si>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</si>
  <si>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</si>
  <si>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</si>
  <si>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</si>
  <si>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</si>
  <si>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</si>
  <si>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</si>
  <si>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</si>
  <si>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</si>
  <si>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</si>
  <si>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</si>
  <si>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</si>
  <si>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</si>
  <si>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</si>
  <si>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</si>
  <si>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</si>
  <si>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</si>
  <si>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</si>
  <si>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</si>
  <si>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</si>
  <si>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</si>
  <si>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</si>
  <si>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</si>
  <si>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</si>
  <si>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</si>
  <si>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</si>
  <si>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</si>
  <si>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</si>
  <si>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</si>
  <si>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</si>
  <si>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</si>
  <si>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</si>
  <si>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</si>
  <si>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</si>
  <si>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</si>
  <si>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</si>
  <si>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</si>
  <si>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</si>
  <si>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</si>
  <si>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</si>
  <si>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</si>
  <si>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</si>
  <si>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</si>
  <si>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</si>
  <si>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</si>
  <si>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</si>
  <si>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</si>
  <si>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</si>
  <si>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</si>
  <si>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</si>
  <si>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</si>
  <si>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</si>
  <si>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</si>
  <si>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</si>
  <si>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</si>
  <si>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</si>
  <si>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</si>
  <si>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</si>
  <si>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</si>
  <si>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</si>
  <si>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</si>
  <si>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</si>
  <si>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</si>
  <si>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</si>
  <si>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</si>
  <si>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</si>
  <si>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</si>
  <si>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</si>
  <si>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</si>
  <si>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</si>
  <si>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</si>
  <si>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</si>
  <si>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</si>
  <si>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</si>
  <si>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</si>
  <si>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</si>
  <si>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</si>
  <si>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</si>
  <si>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</si>
  <si>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</si>
  <si>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</si>
  <si>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</si>
  <si>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</si>
  <si>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</si>
  <si>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</si>
  <si>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</si>
  <si>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</si>
  <si>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</si>
  <si>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</si>
  <si>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</si>
  <si>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</si>
  <si>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</si>
  <si>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</si>
  <si>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</si>
  <si>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</si>
  <si>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</si>
  <si>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</si>
  <si>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</si>
  <si>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</si>
  <si>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</si>
  <si>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</si>
  <si>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</si>
  <si>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</si>
  <si>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</si>
  <si>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</si>
  <si>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</si>
  <si>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</si>
  <si>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</si>
  <si>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</si>
  <si>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</si>
  <si>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</si>
  <si>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</si>
  <si>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</si>
  <si>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</si>
  <si>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</si>
  <si>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</si>
  <si>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</si>
  <si>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</si>
  <si>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</si>
  <si>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</si>
  <si>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</si>
  <si>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</si>
  <si>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</si>
  <si>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</si>
  <si>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</si>
  <si>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</si>
  <si>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</si>
  <si>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</si>
  <si>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</si>
  <si>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</si>
  <si>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</si>
  <si>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</si>
  <si>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</si>
  <si>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</si>
  <si>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</si>
  <si>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</si>
  <si>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</si>
  <si>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</si>
  <si>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</si>
  <si>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</si>
  <si>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</si>
  <si>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</si>
  <si>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</si>
  <si>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</si>
  <si>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</si>
  <si>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</si>
  <si>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</si>
  <si>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</si>
  <si>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</si>
  <si>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</si>
  <si>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</si>
  <si>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</si>
  <si>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</si>
  <si>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</si>
  <si>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</si>
  <si>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</si>
  <si>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</si>
  <si>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</si>
  <si>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</si>
  <si>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</si>
  <si>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</si>
  <si>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</si>
  <si>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</si>
  <si>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</si>
  <si>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</si>
  <si>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</si>
  <si>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</si>
  <si>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</si>
  <si>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</si>
  <si>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</si>
  <si>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</si>
  <si>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</si>
  <si>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</si>
  <si>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</si>
  <si>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</si>
  <si>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</si>
  <si>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</si>
  <si>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</si>
  <si>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</si>
  <si>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</si>
  <si>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</si>
  <si>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</si>
  <si>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</si>
  <si>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</si>
  <si>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</si>
  <si>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</si>
  <si>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</si>
  <si>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</si>
  <si>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</si>
  <si>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</si>
  <si>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</si>
  <si>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</si>
  <si>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</si>
  <si>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</si>
  <si>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</si>
  <si>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</si>
  <si>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</si>
  <si>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</si>
  <si>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</si>
  <si>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</si>
  <si>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</si>
  <si>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</si>
  <si>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</si>
  <si>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</si>
  <si>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</si>
  <si>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</si>
  <si>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</si>
  <si>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</si>
  <si>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</si>
  <si>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</si>
  <si>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</si>
  <si>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</si>
  <si>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</si>
  <si>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</si>
  <si>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</si>
  <si>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</si>
  <si>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</si>
  <si>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</si>
  <si>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</si>
  <si>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</si>
  <si>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</si>
  <si>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</si>
  <si>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</si>
  <si>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</si>
  <si>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</si>
  <si>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</si>
  <si>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</si>
  <si>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</si>
  <si>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</si>
  <si>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</si>
  <si>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</si>
  <si>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</si>
  <si>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</si>
  <si>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</si>
  <si>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</si>
  <si>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</si>
  <si>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</si>
  <si>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</si>
  <si>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</si>
  <si>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</si>
  <si>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</si>
  <si>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</si>
  <si>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</si>
  <si>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</si>
  <si>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</si>
  <si>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</si>
  <si>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</si>
  <si>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</si>
  <si>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</si>
  <si>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</si>
  <si>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</si>
  <si>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</si>
  <si>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</si>
  <si>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</si>
  <si>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</si>
  <si>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</si>
  <si>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</si>
  <si>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</si>
  <si>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</si>
  <si>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</si>
  <si>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</si>
  <si>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</si>
  <si>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</si>
  <si>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</si>
  <si>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</si>
  <si>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</si>
  <si>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</si>
  <si>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</si>
  <si>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</si>
  <si>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</si>
  <si>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</si>
  <si>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</si>
  <si>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</si>
  <si>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</si>
  <si>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</si>
  <si>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</si>
  <si>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</si>
  <si>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</si>
  <si>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</si>
  <si>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</si>
  <si>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</si>
  <si>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</si>
  <si>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</si>
  <si>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</si>
  <si>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</si>
  <si>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</si>
  <si>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</si>
  <si>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</si>
  <si>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</si>
  <si>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</si>
  <si>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</si>
  <si>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</si>
  <si>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</si>
  <si>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</si>
  <si>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</si>
  <si>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</si>
  <si>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</si>
  <si>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</si>
  <si>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</si>
  <si>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</si>
  <si>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</si>
  <si>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</si>
  <si>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</si>
  <si>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</si>
  <si>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</si>
  <si>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</si>
  <si>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</si>
  <si>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</si>
  <si>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</si>
  <si>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</si>
  <si>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</si>
  <si>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</si>
  <si>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</si>
  <si>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</si>
  <si>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</si>
  <si>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</si>
  <si>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</si>
  <si>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</si>
  <si>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</si>
  <si>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</si>
  <si>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</si>
  <si>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</si>
  <si>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</si>
  <si>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</si>
  <si>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</si>
  <si>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</si>
  <si>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</si>
  <si>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</si>
  <si>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</si>
  <si>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</si>
  <si>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</si>
  <si>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</si>
  <si>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</si>
  <si>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</si>
  <si>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</si>
  <si>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</si>
  <si>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</si>
  <si>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</si>
  <si>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</si>
  <si>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</si>
  <si>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</si>
  <si>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</si>
  <si>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</si>
  <si>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</si>
  <si>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</si>
  <si>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</si>
  <si>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</si>
  <si>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</si>
  <si>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</si>
  <si>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</si>
  <si>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</si>
  <si>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</si>
  <si>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</si>
  <si>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</si>
  <si>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</si>
  <si>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</si>
  <si>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</si>
  <si>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</si>
  <si>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</si>
  <si>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</si>
  <si>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</si>
  <si>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</si>
  <si>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</si>
  <si>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</si>
  <si>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</si>
  <si>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</si>
  <si>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</si>
  <si>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</si>
  <si>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</si>
  <si>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</si>
  <si>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</si>
  <si>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</si>
  <si>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</si>
  <si>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</si>
  <si>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</si>
  <si>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</si>
  <si>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</si>
  <si>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</si>
  <si>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</si>
  <si>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</si>
  <si>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</si>
  <si>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</si>
  <si>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</si>
  <si>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</si>
  <si>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</si>
  <si>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</si>
  <si>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</si>
  <si>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</si>
  <si>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</si>
  <si>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</si>
  <si>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</si>
  <si>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</si>
  <si>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</si>
  <si>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</si>
  <si>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</si>
  <si>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</si>
  <si>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</si>
  <si>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</si>
  <si>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</si>
  <si>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</si>
  <si>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</si>
  <si>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</si>
  <si>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</si>
  <si>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</si>
  <si>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</si>
  <si>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</si>
  <si>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</si>
  <si>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</si>
  <si>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</si>
  <si>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</si>
  <si>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</si>
  <si>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</si>
  <si>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</si>
  <si>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</si>
  <si>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</si>
  <si>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</si>
  <si>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</si>
  <si>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</si>
  <si>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</si>
  <si>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</si>
  <si>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</si>
  <si>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</si>
  <si>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</si>
  <si>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</si>
  <si>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</si>
  <si>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</si>
  <si>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</si>
  <si>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</si>
  <si>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</si>
  <si>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</si>
  <si>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</si>
  <si>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</si>
  <si>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</si>
  <si>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</si>
  <si>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</si>
  <si>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</si>
  <si>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</si>
  <si>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</si>
  <si>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</si>
  <si>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</si>
  <si>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</si>
  <si>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</si>
  <si>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</si>
  <si>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</si>
  <si>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</si>
  <si>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</si>
  <si>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</si>
  <si>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</si>
  <si>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</si>
  <si>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</si>
  <si>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</si>
  <si>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</si>
  <si>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</si>
  <si>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</si>
  <si>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</si>
  <si>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</si>
  <si>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</si>
  <si>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</si>
  <si>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</si>
  <si>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</si>
  <si>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</si>
  <si>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</si>
  <si>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</si>
  <si>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</si>
  <si>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</si>
  <si>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</si>
  <si>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</si>
  <si>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</si>
  <si>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</si>
  <si>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</si>
  <si>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</si>
  <si>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</si>
  <si>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</si>
  <si>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</si>
  <si>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</si>
  <si>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</si>
  <si>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</si>
  <si>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</si>
  <si>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</si>
  <si>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</si>
  <si>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</si>
  <si>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</si>
  <si>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</si>
  <si>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</si>
  <si>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</si>
  <si>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</si>
  <si>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</si>
  <si>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</si>
  <si>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</si>
  <si>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</si>
  <si>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</si>
  <si>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</si>
  <si>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</si>
  <si>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</si>
  <si>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</si>
  <si>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</si>
  <si>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</si>
  <si>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</si>
  <si>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</si>
  <si>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</si>
  <si>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</si>
  <si>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</si>
  <si>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</si>
  <si>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</si>
  <si>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</si>
  <si>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</si>
  <si>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</si>
  <si>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</si>
  <si>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</si>
  <si>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</si>
  <si>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</si>
  <si>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</si>
  <si>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</si>
  <si>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</si>
  <si>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</si>
  <si>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</si>
  <si>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</si>
  <si>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</si>
  <si>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</si>
  <si>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</si>
  <si>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</si>
  <si>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</si>
  <si>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</si>
  <si>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</si>
  <si>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</si>
  <si>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</si>
  <si>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</si>
  <si>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</si>
  <si>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</si>
  <si>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</si>
  <si>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</si>
  <si>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</si>
  <si>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</si>
  <si>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</si>
  <si>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</si>
  <si>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</si>
  <si>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</si>
  <si>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</si>
  <si>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</si>
  <si>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</si>
  <si>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</si>
  <si>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</si>
  <si>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</si>
  <si>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</si>
  <si>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</si>
  <si>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</si>
  <si>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</si>
  <si>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</si>
  <si>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</si>
  <si>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</si>
  <si>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</si>
  <si>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</si>
  <si>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</si>
  <si>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</si>
  <si>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</si>
  <si>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</si>
  <si>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</si>
  <si>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</si>
  <si>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</si>
  <si>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</si>
  <si>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</si>
  <si>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</si>
  <si>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</si>
  <si>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</si>
  <si>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</si>
  <si>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</si>
  <si>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</si>
  <si>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</si>
  <si>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</si>
  <si>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</si>
  <si>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</si>
  <si>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</si>
  <si>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</si>
  <si>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</si>
  <si>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</si>
  <si>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</si>
  <si>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</si>
  <si>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</si>
  <si>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</si>
  <si>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</si>
  <si>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</si>
  <si>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</si>
  <si>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</si>
  <si>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</si>
  <si>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</si>
  <si>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</si>
  <si>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</si>
  <si>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</si>
  <si>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</si>
  <si>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</si>
  <si>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</si>
  <si>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</si>
  <si>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</si>
  <si>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</si>
  <si>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</si>
  <si>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</si>
  <si>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</si>
  <si>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</si>
  <si>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</si>
  <si>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</si>
  <si>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</si>
  <si>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</si>
  <si>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</si>
  <si>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</si>
  <si>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</si>
  <si>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</si>
  <si>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</si>
  <si>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</si>
  <si>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</si>
  <si>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</si>
  <si>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</si>
  <si>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</si>
  <si>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</si>
  <si>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</si>
  <si>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</si>
  <si>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</si>
  <si>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</si>
  <si>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</si>
  <si>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</si>
  <si>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</si>
  <si>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</si>
  <si>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</si>
  <si>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</si>
  <si>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</si>
  <si>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</si>
  <si>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</si>
  <si>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</si>
  <si>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</si>
  <si>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</si>
  <si>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</si>
  <si>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</si>
  <si>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</si>
  <si>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</si>
  <si>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</si>
  <si>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</si>
  <si>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</si>
  <si>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</si>
  <si>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</si>
  <si>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</si>
  <si>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</si>
  <si>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</si>
  <si>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</si>
  <si>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</si>
  <si>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</si>
  <si>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</si>
  <si>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</si>
  <si>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</si>
  <si>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</si>
  <si>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</si>
  <si>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</si>
  <si>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</si>
  <si>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</si>
  <si>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</si>
  <si>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</si>
  <si>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</si>
  <si>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</si>
  <si>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</si>
  <si>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</si>
  <si>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</si>
  <si>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</si>
  <si>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</si>
  <si>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</si>
  <si>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</si>
  <si>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</si>
  <si>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</si>
  <si>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</si>
  <si>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</si>
  <si>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</si>
  <si>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</si>
  <si>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</si>
  <si>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</si>
  <si>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</si>
  <si>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</si>
  <si>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</si>
  <si>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</si>
  <si>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</si>
  <si>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</si>
  <si>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</si>
  <si>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</si>
  <si>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</si>
  <si>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</si>
  <si>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</si>
  <si>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</si>
  <si>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</si>
  <si>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</si>
  <si>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</si>
  <si>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</si>
  <si>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</si>
  <si>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</si>
  <si>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</si>
  <si>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</si>
  <si>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</si>
  <si>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</si>
  <si>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</si>
  <si>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</si>
  <si>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</si>
  <si>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</si>
  <si>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</si>
  <si>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</si>
  <si>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</si>
  <si>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</si>
  <si>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</si>
  <si>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</si>
  <si>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</si>
  <si>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</si>
  <si>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</si>
  <si>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</si>
  <si>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</si>
  <si>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</si>
  <si>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</si>
  <si>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</si>
  <si>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</si>
  <si>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</si>
  <si>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</si>
  <si>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</si>
  <si>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</si>
  <si>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</si>
  <si>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</si>
  <si>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</si>
  <si>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</si>
  <si>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</si>
  <si>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</si>
  <si>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</si>
  <si>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</si>
  <si>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</si>
  <si>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</si>
  <si>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</si>
  <si>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</si>
  <si>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</si>
  <si>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</si>
  <si>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</si>
  <si>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</si>
  <si>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</si>
  <si>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</si>
  <si>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</si>
  <si>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</si>
  <si>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</si>
  <si>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</si>
  <si>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</si>
  <si>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</si>
  <si>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</si>
  <si>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</si>
  <si>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</si>
  <si>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</si>
  <si>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</si>
  <si>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</si>
  <si>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</si>
  <si>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</si>
  <si>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</si>
  <si>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</si>
  <si>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</si>
  <si>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</si>
  <si>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</si>
  <si>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</si>
  <si>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</si>
  <si>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</si>
  <si>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</si>
  <si>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</si>
  <si>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</si>
  <si>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</si>
  <si>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</si>
  <si>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</si>
  <si>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</si>
  <si>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</si>
  <si>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</si>
  <si>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</si>
  <si>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</si>
  <si>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</si>
  <si>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</si>
  <si>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</si>
  <si>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</si>
  <si>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</si>
  <si>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</si>
  <si>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</si>
  <si>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</si>
  <si>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</si>
  <si>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</si>
  <si>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</si>
  <si>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</si>
  <si>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</si>
  <si>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</si>
  <si>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</si>
  <si>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</si>
  <si>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</si>
  <si>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</si>
  <si>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</si>
  <si>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</si>
  <si>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</si>
  <si>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</si>
  <si>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</si>
  <si>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</si>
  <si>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</si>
  <si>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</si>
  <si>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</si>
  <si>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</si>
  <si>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</si>
  <si>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</si>
  <si>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</si>
  <si>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</si>
  <si>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</si>
  <si>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</si>
  <si>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</si>
  <si>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</si>
  <si>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</si>
  <si>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</si>
  <si>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</si>
  <si>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</si>
  <si>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</si>
  <si>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</si>
  <si>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</si>
  <si>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</si>
  <si>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</si>
  <si>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</si>
  <si>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</si>
  <si>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</si>
  <si>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</si>
  <si>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</si>
  <si>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</si>
  <si>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</si>
  <si>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</si>
  <si>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</si>
  <si>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</si>
  <si>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</si>
  <si>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</si>
  <si>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</si>
  <si>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</si>
  <si>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</si>
  <si>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</si>
  <si>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</si>
  <si>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</si>
  <si>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</si>
  <si>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</si>
  <si>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</si>
  <si>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</si>
  <si>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</si>
  <si>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</si>
  <si>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</si>
  <si>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</si>
  <si>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</si>
  <si>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</si>
  <si>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</si>
  <si>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</si>
  <si>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</si>
  <si>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</si>
  <si>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</si>
  <si>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</si>
  <si>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</si>
  <si>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</si>
  <si>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</si>
  <si>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</si>
  <si>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</si>
  <si>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</si>
  <si>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</si>
  <si>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</si>
  <si>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</si>
  <si>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</si>
  <si>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</si>
  <si>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</si>
  <si>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</si>
  <si>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</si>
  <si>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</si>
  <si>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</si>
  <si>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</si>
  <si>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</si>
  <si>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</si>
  <si>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</si>
  <si>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</si>
  <si>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</si>
  <si>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</si>
  <si>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</si>
  <si>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</si>
  <si>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</si>
  <si>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</si>
  <si>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</si>
  <si>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</si>
  <si>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</si>
  <si>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</si>
  <si>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</si>
  <si>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</si>
  <si>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</si>
  <si>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</si>
  <si>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</si>
  <si>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</si>
  <si>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</si>
  <si>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</si>
  <si>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</si>
  <si>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</si>
  <si>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</si>
  <si>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</si>
  <si>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</si>
  <si>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</si>
  <si>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</si>
  <si>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</si>
  <si>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</si>
  <si>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</si>
  <si>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</si>
  <si>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</si>
  <si>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</si>
  <si>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</si>
  <si>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</si>
  <si>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</si>
  <si>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</si>
  <si>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</si>
  <si>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</si>
  <si>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</si>
  <si>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</si>
  <si>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</si>
  <si>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</si>
  <si>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</si>
  <si>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</si>
  <si>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</si>
  <si>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</si>
  <si>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</si>
  <si>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</si>
  <si>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</si>
  <si>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</si>
  <si>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</si>
  <si>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</si>
  <si>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</si>
  <si>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</si>
  <si>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</si>
  <si>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</si>
  <si>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</si>
  <si>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</si>
  <si>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</si>
  <si>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</si>
  <si>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</si>
  <si>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</si>
  <si>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</si>
  <si>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</si>
  <si>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</si>
  <si>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</si>
  <si>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</si>
  <si>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</si>
  <si>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</si>
  <si>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</si>
  <si>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</si>
  <si>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</si>
  <si>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</si>
  <si>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</si>
  <si>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</si>
  <si>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</si>
  <si>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</si>
  <si>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</si>
  <si>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</si>
  <si>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</si>
  <si>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</si>
  <si>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</si>
  <si>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</si>
  <si>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</si>
  <si>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</si>
  <si>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</si>
  <si>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</si>
  <si>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</si>
  <si>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</si>
  <si>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</si>
  <si>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</si>
  <si>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</si>
  <si>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</si>
  <si>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</si>
  <si>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</si>
  <si>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</si>
  <si>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</si>
  <si>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</si>
  <si>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</si>
  <si>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</si>
  <si>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</si>
  <si>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</si>
  <si>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</si>
  <si>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</si>
  <si>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</si>
  <si>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</si>
  <si>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</si>
  <si>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</si>
  <si>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</si>
  <si>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</si>
  <si>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</si>
  <si>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</si>
  <si>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</si>
  <si>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</si>
  <si>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</si>
  <si>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</si>
  <si>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</si>
  <si>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</si>
  <si>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</si>
  <si>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</si>
  <si>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</si>
  <si>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</si>
  <si>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</si>
  <si>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</si>
  <si>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</si>
  <si>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</si>
  <si>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</si>
  <si>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</si>
  <si>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</si>
  <si>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</si>
  <si>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</si>
  <si>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</si>
  <si>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</si>
  <si>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</si>
  <si>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</si>
  <si>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</si>
  <si>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</si>
  <si>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</si>
  <si>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</si>
  <si>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</si>
  <si>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</si>
  <si>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</si>
  <si>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</si>
  <si>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</si>
  <si>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</si>
  <si>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</si>
  <si>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</si>
  <si>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</si>
  <si>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</si>
  <si>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</si>
  <si>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</si>
  <si>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</si>
  <si>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</si>
  <si>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</si>
  <si>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</si>
  <si>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</si>
  <si>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</si>
  <si>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</si>
  <si>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</si>
  <si>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</si>
  <si>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</si>
  <si>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</si>
  <si>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</si>
  <si>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</si>
  <si>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</si>
  <si>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</si>
  <si>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</si>
  <si>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</si>
  <si>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</si>
  <si>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</si>
  <si>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</si>
  <si>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</si>
  <si>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</si>
  <si>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</si>
  <si>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</si>
  <si>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</si>
  <si>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</si>
  <si>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</si>
  <si>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</si>
  <si>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</si>
  <si>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</si>
  <si>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</si>
  <si>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</si>
  <si>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</si>
  <si>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</si>
  <si>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</si>
  <si>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</si>
  <si>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</si>
  <si>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</si>
  <si>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</si>
  <si>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</si>
  <si>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</si>
  <si>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</si>
  <si>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</si>
  <si>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</si>
  <si>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</si>
  <si>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</si>
  <si>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</si>
  <si>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</si>
  <si>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</si>
  <si>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</si>
  <si>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</si>
  <si>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</si>
  <si>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</si>
  <si>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</si>
  <si>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</si>
  <si>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</si>
  <si>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</si>
  <si>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</si>
  <si>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</si>
  <si>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</si>
  <si>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</si>
  <si>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</si>
  <si>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</si>
  <si>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</si>
  <si>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</si>
  <si>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</si>
  <si>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</si>
  <si>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</si>
  <si>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</si>
  <si>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</si>
  <si>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</si>
  <si>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</si>
  <si>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</si>
  <si>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</si>
  <si>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</si>
  <si>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</si>
  <si>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</si>
  <si>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</si>
  <si>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</si>
  <si>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</si>
  <si>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</si>
  <si>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</si>
  <si>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</si>
  <si>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</si>
  <si>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</si>
  <si>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</si>
  <si>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</si>
  <si>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</si>
  <si>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</si>
  <si>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</si>
  <si>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</si>
  <si>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</si>
  <si>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</si>
  <si>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</si>
  <si>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</si>
  <si>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</si>
  <si>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</si>
  <si>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</si>
  <si>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</si>
  <si>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</si>
  <si>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</si>
  <si>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</si>
  <si>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</si>
  <si>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</si>
  <si>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</si>
  <si>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</si>
  <si>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</si>
  <si>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</si>
  <si>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</si>
  <si>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</si>
  <si>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</si>
  <si>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</si>
  <si>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</si>
  <si>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</si>
  <si>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</si>
  <si>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</si>
  <si>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</si>
  <si>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</si>
  <si>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</si>
  <si>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</si>
  <si>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</si>
  <si>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</si>
  <si>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</si>
  <si>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</si>
  <si>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</si>
  <si>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</si>
  <si>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</si>
  <si>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</si>
  <si>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</si>
  <si>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</si>
  <si>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</si>
  <si>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</si>
  <si>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</si>
  <si>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</si>
  <si>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</si>
  <si>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</si>
  <si>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</si>
  <si>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</si>
  <si>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</si>
  <si>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</si>
  <si>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</si>
  <si>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</si>
  <si>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</si>
  <si>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</si>
  <si>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</si>
  <si>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</si>
  <si>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</si>
  <si>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</si>
  <si>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</si>
  <si>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</si>
  <si>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</si>
  <si>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</si>
  <si>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</si>
  <si>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</si>
  <si>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</si>
  <si>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</si>
  <si>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</si>
  <si>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</si>
  <si>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</si>
  <si>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</si>
  <si>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</si>
  <si>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</si>
  <si>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</si>
  <si>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</si>
  <si>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</si>
  <si>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</si>
  <si>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</si>
  <si>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</si>
  <si>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</si>
  <si>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</si>
  <si>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</si>
  <si>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</si>
  <si>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</si>
  <si>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</si>
  <si>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</si>
  <si>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</si>
  <si>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</si>
  <si>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</si>
  <si>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</si>
  <si>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</si>
  <si>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</si>
  <si>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</si>
  <si>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</si>
  <si>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</si>
  <si>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</si>
  <si>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</si>
  <si>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</si>
  <si>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</si>
  <si>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</si>
  <si>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</si>
  <si>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</si>
  <si>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</si>
  <si>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</si>
  <si>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</si>
  <si>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</si>
  <si>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</si>
  <si>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</si>
  <si>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</si>
  <si>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</si>
  <si>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</si>
  <si>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</si>
  <si>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</si>
  <si>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</si>
  <si>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</si>
  <si>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</si>
  <si>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</si>
  <si>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</si>
  <si>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</si>
  <si>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</si>
  <si>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</si>
  <si>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</si>
  <si>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</si>
  <si>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</si>
  <si>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</si>
  <si>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</si>
  <si>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</si>
  <si>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</si>
  <si>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</si>
  <si>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</si>
  <si>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</si>
  <si>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</si>
  <si>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</si>
  <si>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</si>
  <si>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</si>
  <si>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</si>
  <si>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</si>
  <si>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</si>
  <si>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</si>
  <si>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</si>
  <si>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</si>
  <si>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</si>
  <si>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</si>
  <si>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</si>
  <si>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</si>
  <si>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</si>
  <si>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</si>
  <si>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</si>
  <si>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</si>
  <si>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</si>
  <si>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</si>
  <si>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</si>
  <si>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</si>
  <si>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</si>
  <si>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</si>
  <si>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</si>
  <si>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</si>
  <si>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</si>
  <si>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</si>
  <si>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</si>
  <si>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</si>
  <si>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</si>
  <si>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</si>
  <si>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</si>
  <si>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</si>
  <si>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</si>
  <si>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</si>
  <si>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</si>
  <si>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</si>
  <si>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</si>
  <si>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</si>
  <si>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</si>
  <si>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</si>
  <si>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</si>
  <si>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</si>
  <si>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</si>
  <si>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</si>
  <si>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</si>
  <si>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</si>
  <si>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</si>
  <si>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</si>
  <si>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</si>
  <si>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</si>
  <si>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</si>
  <si>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</si>
  <si>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</si>
  <si>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</si>
  <si>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</si>
  <si>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</si>
  <si>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</si>
  <si>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</si>
  <si>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</si>
  <si>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</si>
  <si>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</si>
  <si>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</si>
  <si>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</si>
  <si>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</si>
  <si>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</si>
  <si>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</si>
  <si>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</si>
  <si>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</si>
  <si>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</si>
  <si>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</si>
  <si>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</si>
  <si>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</si>
  <si>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</si>
  <si>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</si>
  <si>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</si>
  <si>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</si>
  <si>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</si>
  <si>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</si>
  <si>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</si>
  <si>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</si>
  <si>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</si>
  <si>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</si>
  <si>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</si>
  <si>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</si>
  <si>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</si>
  <si>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</si>
  <si>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</si>
  <si>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</si>
  <si>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</si>
  <si>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</si>
  <si>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</si>
  <si>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</si>
  <si>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</si>
  <si>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</si>
  <si>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</si>
  <si>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</si>
  <si>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</si>
  <si>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</si>
  <si>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</si>
  <si>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</si>
  <si>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</si>
  <si>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</si>
  <si>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</si>
  <si>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</si>
  <si>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</si>
  <si>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</si>
  <si>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</si>
  <si>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</si>
  <si>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</si>
  <si>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</si>
  <si>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</si>
  <si>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</si>
  <si>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</si>
  <si>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</si>
  <si>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</si>
  <si>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</si>
  <si>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</si>
  <si>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</si>
  <si>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</si>
  <si>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</si>
  <si>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</si>
  <si>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</si>
  <si>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</si>
  <si>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</si>
  <si>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</si>
  <si>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</si>
  <si>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</si>
  <si>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</si>
  <si>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</si>
  <si>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</si>
  <si>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</si>
  <si>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</si>
  <si>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</si>
  <si>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</si>
  <si>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</si>
  <si>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</si>
  <si>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</si>
  <si>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</si>
  <si>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</si>
  <si>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</si>
  <si>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</si>
  <si>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</si>
  <si>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</si>
  <si>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</si>
  <si>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</si>
  <si>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</si>
  <si>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</si>
  <si>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</si>
  <si>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</si>
  <si>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</si>
  <si>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</si>
  <si>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</si>
  <si>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</si>
  <si>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</si>
  <si>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</si>
  <si>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</si>
  <si>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</si>
  <si>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</si>
  <si>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</si>
  <si>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</si>
  <si>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</si>
  <si>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</si>
  <si>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</si>
  <si>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</si>
  <si>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</si>
  <si>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</si>
  <si>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</si>
  <si>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</si>
  <si>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</si>
  <si>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</si>
  <si>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</si>
  <si>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</si>
  <si>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</si>
  <si>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</si>
  <si>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</si>
  <si>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</si>
  <si>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</si>
  <si>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</si>
  <si>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</si>
  <si>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</si>
  <si>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</si>
  <si>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</si>
  <si>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</si>
  <si>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</si>
  <si>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</si>
  <si>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</si>
  <si>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</si>
  <si>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</si>
  <si>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</si>
  <si>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</si>
  <si>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</si>
  <si>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</si>
  <si>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</si>
  <si>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</si>
  <si>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</si>
  <si>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</si>
  <si>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</si>
  <si>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</si>
  <si>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</si>
  <si>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</si>
  <si>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</si>
  <si>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</si>
  <si>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</si>
  <si>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</si>
  <si>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</si>
  <si>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</si>
  <si>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</si>
  <si>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</si>
  <si>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</si>
  <si>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</si>
  <si>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</si>
  <si>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</si>
  <si>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</si>
  <si>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</si>
  <si>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</si>
  <si>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</si>
  <si>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</si>
  <si>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</si>
  <si>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</si>
  <si>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</si>
  <si>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</si>
  <si>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</si>
  <si>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</si>
  <si>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</si>
  <si>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</si>
  <si>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</si>
  <si>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</si>
  <si>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</si>
  <si>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</si>
  <si>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</si>
  <si>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</si>
  <si>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</si>
  <si>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</si>
  <si>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</si>
  <si>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</si>
  <si>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</si>
  <si>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</si>
  <si>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</si>
  <si>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</si>
  <si>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</si>
  <si>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</si>
  <si>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</si>
  <si>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</si>
  <si>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</si>
  <si>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</si>
  <si>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</si>
  <si>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</si>
  <si>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</si>
  <si>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</si>
  <si>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</si>
  <si>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</si>
  <si>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</si>
  <si>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</si>
  <si>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</si>
  <si>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</si>
  <si>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</si>
  <si>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</si>
  <si>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</si>
  <si>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</si>
  <si>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</si>
  <si>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</si>
  <si>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</si>
  <si>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</si>
  <si>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</si>
  <si>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</si>
  <si>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</si>
  <si>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</si>
  <si>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</si>
  <si>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</si>
  <si>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</si>
  <si>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</si>
  <si>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</si>
  <si>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</si>
  <si>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</si>
  <si>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</si>
  <si>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</si>
  <si>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</si>
  <si>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</si>
  <si>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</si>
  <si>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</si>
  <si>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</si>
  <si>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</si>
  <si>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</si>
  <si>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</si>
  <si>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</si>
  <si>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</si>
  <si>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</si>
  <si>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</si>
  <si>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</si>
  <si>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</si>
  <si>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</si>
  <si>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</si>
  <si>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</si>
  <si>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</si>
  <si>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</si>
  <si>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</si>
  <si>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</si>
  <si>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</si>
  <si>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</si>
  <si>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</si>
  <si>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</si>
  <si>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</si>
  <si>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</si>
  <si>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</si>
  <si>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</si>
  <si>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</si>
  <si>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</si>
  <si>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</si>
  <si>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</si>
  <si>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</si>
  <si>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</si>
  <si>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</si>
  <si>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</si>
  <si>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</si>
  <si>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</si>
  <si>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</si>
  <si>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</si>
  <si>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</si>
  <si>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</si>
  <si>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</si>
  <si>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</si>
  <si>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</si>
  <si>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</si>
  <si>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</si>
  <si>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</si>
  <si>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</si>
  <si>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</si>
  <si>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</si>
  <si>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</si>
  <si>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</si>
  <si>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</si>
  <si>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</si>
  <si>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</si>
  <si>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</si>
  <si>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</si>
  <si>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</si>
  <si>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</si>
  <si>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</si>
  <si>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</si>
  <si>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</si>
  <si>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</si>
  <si>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</si>
  <si>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</si>
  <si>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</si>
  <si>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</si>
  <si>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</si>
  <si>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</si>
  <si>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</si>
  <si>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</si>
  <si>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</si>
  <si>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</si>
  <si>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</si>
  <si>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</si>
  <si>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</si>
  <si>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</si>
  <si>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</si>
  <si>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</si>
  <si>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</si>
  <si>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</si>
  <si>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</si>
  <si>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</si>
  <si>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</si>
  <si>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</si>
  <si>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</si>
  <si>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</si>
  <si>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</si>
  <si>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</si>
  <si>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</si>
  <si>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</si>
  <si>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</si>
  <si>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</si>
  <si>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</si>
  <si>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</si>
  <si>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</si>
  <si>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</si>
  <si>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</si>
  <si>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</si>
  <si>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</si>
  <si>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</si>
  <si>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</si>
  <si>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</si>
  <si>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</si>
  <si>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</si>
  <si>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</si>
  <si>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</si>
  <si>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</si>
  <si>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</si>
  <si>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</si>
  <si>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</si>
  <si>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</si>
  <si>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</si>
  <si>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</si>
  <si>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</si>
  <si>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</si>
  <si>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</si>
  <si>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</si>
  <si>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</si>
  <si>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</si>
  <si>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</si>
  <si>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</si>
  <si>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</si>
  <si>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</si>
  <si>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</si>
  <si>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</si>
  <si>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</si>
  <si>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</si>
  <si>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</si>
  <si>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</si>
  <si>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</si>
  <si>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</si>
  <si>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</si>
  <si>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</si>
  <si>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</si>
  <si>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</si>
  <si>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</si>
  <si>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</si>
  <si>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</si>
  <si>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</si>
  <si>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</si>
  <si>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</si>
  <si>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</si>
  <si>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</si>
  <si>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</si>
  <si>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</si>
  <si>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</si>
  <si>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</si>
  <si>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</si>
  <si>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</si>
  <si>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</si>
  <si>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</si>
  <si>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</si>
  <si>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</si>
  <si>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</si>
  <si>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</si>
  <si>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</si>
  <si>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</si>
  <si>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</si>
  <si>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</si>
  <si>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</si>
  <si>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</si>
  <si>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</si>
  <si>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</si>
  <si>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</si>
  <si>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</si>
  <si>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</si>
  <si>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</si>
  <si>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</si>
  <si>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</si>
  <si>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</si>
  <si>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</si>
  <si>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</si>
  <si>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</si>
  <si>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</si>
  <si>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</si>
  <si>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</si>
  <si>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</si>
  <si>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</si>
  <si>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</si>
  <si>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</si>
  <si>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</si>
  <si>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</si>
  <si>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</si>
  <si>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</si>
  <si>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</si>
  <si>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</si>
  <si>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</si>
  <si>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</si>
  <si>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</si>
  <si>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</si>
  <si>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</si>
  <si>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</si>
  <si>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</si>
  <si>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</si>
  <si>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</si>
  <si>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</si>
  <si>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</si>
  <si>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</si>
  <si>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</si>
  <si>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</si>
  <si>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</si>
  <si>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</si>
  <si>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</si>
  <si>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</si>
  <si>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</si>
  <si>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</si>
  <si>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</si>
  <si>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</si>
  <si>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</si>
  <si>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</si>
  <si>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</si>
  <si>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</si>
  <si>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</si>
  <si>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</si>
  <si>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</si>
  <si>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</si>
  <si>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</si>
  <si>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</si>
  <si>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</si>
  <si>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</si>
  <si>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</si>
  <si>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</si>
  <si>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</si>
  <si>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</si>
  <si>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</si>
  <si>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</si>
  <si>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</si>
  <si>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</si>
  <si>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</si>
  <si>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</si>
  <si>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</si>
  <si>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</si>
  <si>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</si>
  <si>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</si>
  <si>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</si>
  <si>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</si>
  <si>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</si>
  <si>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</si>
  <si>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</si>
  <si>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</si>
  <si>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</si>
  <si>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</si>
  <si>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</si>
  <si>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</si>
  <si>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</si>
  <si>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</si>
  <si>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</si>
  <si>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</si>
  <si>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</si>
  <si>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</si>
  <si>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</si>
  <si>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</si>
  <si>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</si>
  <si>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</si>
  <si>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</si>
  <si>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</si>
  <si>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</si>
  <si>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</si>
  <si>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</si>
  <si>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</si>
  <si>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</si>
  <si>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</si>
  <si>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</si>
  <si>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</si>
  <si>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</si>
  <si>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</si>
  <si>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</si>
  <si>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</si>
  <si>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</si>
  <si>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</si>
  <si>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</si>
  <si>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</si>
  <si>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</si>
  <si>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</si>
  <si>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</si>
  <si>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</si>
  <si>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</si>
  <si>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</si>
  <si>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</si>
  <si>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</si>
  <si>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</si>
  <si>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</si>
  <si>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</si>
  <si>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</si>
  <si>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</si>
  <si>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</si>
  <si>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</si>
  <si>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</si>
  <si>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</si>
  <si>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</si>
  <si>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</si>
  <si>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</si>
  <si>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</si>
  <si>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</si>
  <si>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</si>
  <si>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</si>
  <si>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</si>
  <si>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</si>
  <si>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</si>
  <si>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</si>
  <si>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</si>
  <si>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</si>
  <si>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</si>
  <si>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</si>
  <si>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</si>
  <si>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</si>
  <si>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</si>
  <si>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</si>
  <si>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</si>
  <si>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</si>
  <si>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</si>
  <si>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</si>
  <si>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</si>
  <si>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</si>
  <si>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</si>
  <si>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</si>
  <si>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</si>
  <si>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</si>
  <si>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</si>
  <si>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</si>
  <si>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</si>
  <si>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</si>
  <si>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</si>
  <si>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</si>
  <si>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</si>
  <si>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</si>
  <si>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</si>
  <si>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</si>
  <si>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</si>
  <si>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</si>
  <si>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</si>
  <si>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</si>
  <si>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</si>
  <si>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</si>
  <si>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</si>
  <si>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</si>
  <si>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</si>
  <si>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</si>
  <si>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</si>
  <si>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</si>
  <si>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</si>
  <si>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</si>
  <si>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</si>
  <si>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</si>
  <si>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</si>
  <si>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</si>
  <si>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</si>
  <si>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</si>
  <si>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</si>
  <si>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</si>
  <si>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</si>
  <si>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</si>
  <si>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</si>
  <si>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</si>
  <si>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</si>
  <si>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</si>
  <si>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</si>
  <si>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</si>
  <si>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</si>
  <si>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</si>
  <si>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</si>
  <si>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</si>
  <si>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</si>
  <si>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</si>
  <si>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</si>
  <si>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</si>
  <si>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</si>
  <si>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</si>
  <si>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</si>
  <si>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</si>
  <si>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</si>
  <si>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</si>
  <si>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</si>
  <si>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</si>
  <si>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</si>
  <si>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</si>
  <si>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</si>
  <si>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</si>
  <si>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</si>
  <si>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</si>
  <si>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</si>
  <si>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</si>
  <si>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</si>
  <si>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</si>
  <si>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</si>
  <si>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</si>
  <si>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</si>
  <si>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</si>
  <si>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</si>
  <si>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</si>
  <si>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</si>
  <si>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</si>
  <si>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</si>
  <si>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</si>
  <si>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</si>
  <si>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</si>
  <si>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</si>
  <si>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</si>
  <si>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</si>
  <si>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</si>
  <si>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</si>
  <si>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</si>
  <si>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</si>
  <si>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</si>
  <si>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</si>
  <si>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</si>
  <si>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</si>
  <si>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</si>
  <si>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</si>
  <si>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</si>
  <si>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</si>
  <si>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</si>
  <si>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</si>
  <si>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</si>
  <si>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</si>
  <si>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</si>
  <si>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</si>
  <si>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</si>
  <si>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</si>
  <si>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</si>
  <si>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</si>
  <si>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</si>
  <si>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</si>
  <si>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</si>
  <si>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</si>
  <si>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</si>
  <si>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</si>
  <si>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</si>
  <si>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</si>
  <si>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</si>
  <si>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</si>
  <si>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</si>
  <si>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</si>
  <si>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</si>
  <si>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</si>
  <si>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</si>
  <si>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</si>
  <si>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</si>
  <si>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</si>
  <si>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</si>
  <si>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</si>
  <si>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</si>
  <si>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</si>
  <si>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</si>
  <si>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</si>
  <si>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</si>
  <si>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</si>
  <si>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</si>
  <si>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</si>
  <si>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</si>
  <si>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</si>
  <si>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</si>
  <si>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</si>
  <si>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</si>
  <si>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</si>
  <si>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</si>
  <si>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</si>
  <si>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</si>
  <si>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</si>
  <si>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</si>
  <si>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</si>
  <si>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</si>
  <si>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</si>
  <si>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</si>
  <si>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</si>
  <si>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</si>
  <si>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</si>
  <si>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</si>
  <si>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</si>
  <si>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</si>
  <si>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</si>
  <si>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</si>
  <si>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</si>
  <si>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</si>
  <si>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</si>
  <si>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</si>
  <si>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</si>
  <si>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</si>
  <si>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</si>
  <si>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</si>
  <si>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</si>
  <si>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</si>
  <si>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</si>
  <si>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</si>
  <si>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</si>
  <si>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</si>
  <si>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</si>
  <si>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</si>
  <si>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</si>
  <si>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</si>
  <si>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</si>
  <si>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</si>
  <si>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</si>
  <si>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</si>
  <si>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</si>
  <si>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</si>
  <si>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</si>
  <si>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</si>
  <si>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</si>
  <si>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</si>
  <si>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</si>
  <si>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</si>
  <si>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</si>
  <si>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</si>
  <si>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</si>
  <si>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</si>
  <si>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</si>
  <si>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</si>
  <si>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</si>
  <si>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</si>
  <si>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</si>
  <si>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</si>
  <si>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</si>
  <si>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</si>
  <si>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</si>
  <si>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</si>
  <si>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</si>
  <si>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</si>
  <si>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</si>
  <si>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</si>
  <si>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</si>
  <si>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</si>
  <si>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</si>
  <si>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</si>
  <si>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</si>
  <si>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</si>
  <si>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</si>
  <si>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</si>
  <si>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</si>
  <si>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</si>
  <si>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</si>
  <si>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</si>
  <si>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</si>
  <si>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</si>
  <si>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</si>
  <si>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</si>
  <si>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</si>
  <si>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</si>
  <si>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</si>
  <si>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</si>
  <si>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</si>
  <si>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</si>
  <si>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</si>
  <si>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</si>
  <si>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</si>
  <si>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</si>
  <si>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</si>
  <si>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</si>
  <si>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</si>
  <si>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</si>
  <si>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</si>
  <si>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</si>
  <si>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</si>
  <si>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</si>
  <si>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</si>
  <si>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</si>
  <si>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</si>
  <si>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</si>
  <si>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</si>
  <si>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</si>
  <si>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</si>
  <si>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</si>
  <si>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</si>
  <si>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</si>
  <si>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</si>
  <si>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</si>
  <si>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</si>
  <si>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</si>
  <si>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</si>
  <si>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</si>
  <si>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</si>
  <si>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</si>
  <si>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</si>
  <si>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</si>
  <si>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</si>
  <si>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</si>
  <si>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</si>
  <si>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</si>
  <si>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</si>
  <si>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</si>
  <si>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</si>
  <si>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</si>
  <si>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</si>
  <si>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</si>
  <si>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</si>
  <si>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</si>
  <si>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</si>
  <si>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</si>
  <si>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</si>
  <si>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</si>
  <si>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</si>
  <si>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</si>
  <si>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</si>
  <si>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</si>
  <si>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</si>
  <si>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</si>
  <si>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</si>
  <si>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</si>
  <si>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</si>
  <si>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</si>
  <si>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</si>
  <si>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</si>
  <si>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</si>
  <si>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</si>
  <si>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</si>
  <si>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</si>
  <si>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</si>
  <si>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</si>
  <si>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</si>
  <si>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</si>
  <si>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</si>
  <si>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</si>
  <si>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</si>
  <si>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</si>
  <si>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</si>
  <si>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</si>
  <si>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</si>
  <si>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</si>
  <si>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</si>
  <si>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</si>
  <si>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</si>
  <si>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</si>
  <si>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</si>
  <si>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</si>
  <si>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</si>
  <si>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</si>
  <si>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</si>
  <si>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</si>
  <si>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</si>
  <si>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</si>
  <si>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</si>
  <si>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</si>
  <si>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</si>
  <si>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</si>
  <si>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</si>
  <si>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</si>
  <si>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</si>
  <si>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</si>
  <si>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</si>
  <si>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</si>
  <si>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</si>
  <si>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</si>
  <si>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</si>
  <si>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</si>
  <si>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</si>
  <si>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</si>
  <si>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</si>
  <si>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</si>
  <si>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</si>
  <si>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</si>
  <si>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</si>
  <si>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</si>
  <si>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</si>
  <si>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</si>
  <si>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</si>
  <si>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</si>
  <si>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</si>
  <si>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</si>
  <si>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</si>
  <si>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</si>
  <si>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</si>
  <si>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</si>
  <si>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</si>
  <si>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</si>
  <si>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</si>
  <si>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</si>
  <si>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</si>
  <si>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</si>
  <si>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</si>
  <si>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</si>
  <si>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</si>
  <si>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</si>
  <si>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</si>
  <si>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</si>
  <si>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</si>
  <si>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</si>
  <si>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</si>
  <si>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</si>
  <si>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</si>
  <si>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</si>
  <si>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</si>
  <si>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</si>
  <si>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</si>
  <si>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</si>
  <si>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</si>
  <si>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</si>
  <si>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</si>
  <si>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</si>
  <si>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</si>
  <si>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</si>
  <si>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</si>
  <si>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</si>
  <si>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</si>
  <si>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</si>
  <si>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</si>
  <si>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</si>
  <si>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</si>
  <si>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</si>
  <si>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</si>
  <si>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</si>
  <si>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</si>
  <si>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</si>
  <si>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</si>
  <si>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</si>
  <si>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</si>
  <si>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</si>
  <si>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</si>
  <si>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</si>
  <si>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</si>
  <si>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</si>
  <si>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</si>
  <si>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</si>
  <si>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</si>
  <si>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</si>
  <si>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</si>
  <si>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</si>
  <si>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</si>
  <si>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</si>
  <si>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</si>
  <si>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</si>
  <si>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</si>
  <si>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</si>
  <si>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</si>
  <si>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</si>
  <si>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</si>
  <si>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</si>
  <si>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</si>
  <si>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</si>
  <si>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</si>
  <si>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</si>
  <si>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</si>
  <si>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</si>
  <si>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</si>
  <si>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</si>
  <si>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</si>
  <si>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</si>
  <si>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</si>
  <si>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</si>
  <si>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</si>
  <si>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</si>
  <si>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</si>
  <si>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</si>
  <si>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</si>
  <si>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</si>
  <si>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</si>
  <si>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</si>
  <si>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</si>
  <si>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</si>
  <si>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</si>
  <si>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</si>
  <si>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</si>
  <si>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</si>
  <si>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</si>
  <si>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</si>
  <si>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</si>
  <si>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</si>
  <si>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</si>
  <si>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</si>
  <si>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</si>
  <si>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</si>
  <si>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</si>
  <si>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</si>
  <si>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</si>
  <si>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</si>
  <si>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</si>
  <si>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</si>
  <si>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</si>
  <si>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</si>
  <si>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</si>
  <si>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</si>
  <si>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</si>
  <si>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</si>
  <si>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</si>
  <si>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</si>
  <si>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</si>
  <si>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</si>
  <si>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</si>
  <si>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</si>
  <si>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</si>
  <si>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</si>
  <si>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</si>
  <si>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</si>
  <si>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</si>
  <si>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</si>
  <si>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</si>
  <si>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</si>
  <si>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</si>
  <si>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</si>
  <si>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</si>
  <si>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</si>
  <si>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</si>
  <si>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</si>
  <si>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</si>
  <si>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</si>
  <si>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</si>
  <si>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</si>
  <si>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</si>
  <si>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</si>
  <si>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</si>
  <si>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</si>
  <si>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</si>
  <si>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</si>
  <si>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</si>
  <si>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</si>
  <si>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</si>
  <si>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</si>
  <si>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</si>
  <si>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</si>
  <si>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</si>
  <si>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</si>
  <si>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</si>
  <si>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</si>
  <si>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</si>
  <si>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</si>
  <si>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</si>
  <si>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</si>
  <si>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</si>
  <si>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</si>
  <si>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</si>
  <si>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</si>
  <si>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</si>
  <si>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</si>
  <si>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</si>
  <si>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</si>
  <si>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</si>
  <si>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</si>
  <si>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</si>
  <si>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</si>
  <si>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</si>
  <si>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</si>
  <si>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</si>
  <si>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</si>
  <si>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</si>
  <si>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</si>
  <si>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</si>
  <si>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</si>
  <si>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</si>
  <si>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</si>
  <si>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</si>
  <si>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</si>
  <si>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</si>
  <si>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</si>
  <si>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</si>
  <si>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</si>
  <si>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</si>
  <si>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</si>
  <si>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</si>
  <si>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</si>
  <si>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</si>
  <si>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</si>
  <si>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</si>
  <si>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</si>
  <si>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</si>
  <si>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</si>
  <si>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</si>
  <si>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</si>
  <si>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</si>
  <si>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</si>
  <si>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</si>
  <si>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</si>
  <si>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</si>
  <si>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</si>
  <si>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</si>
  <si>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</si>
  <si>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</si>
  <si>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</si>
  <si>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</si>
  <si>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</si>
  <si>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</si>
  <si>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</si>
  <si>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</si>
  <si>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</si>
  <si>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</si>
  <si>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</si>
  <si>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</si>
  <si>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</si>
  <si>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</si>
  <si>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</si>
  <si>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</si>
  <si>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</si>
  <si>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</si>
  <si>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</si>
  <si>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</si>
  <si>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</si>
  <si>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</si>
  <si>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</si>
  <si>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</si>
  <si>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</si>
  <si>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</si>
  <si>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</si>
  <si>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</si>
  <si>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</si>
  <si>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</si>
  <si>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</si>
  <si>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</si>
  <si>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</si>
  <si>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</si>
  <si>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</si>
  <si>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</si>
  <si>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</si>
  <si>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</si>
  <si>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</si>
  <si>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</si>
  <si>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</si>
  <si>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</si>
  <si>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</si>
  <si>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</si>
  <si>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</si>
  <si>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</si>
  <si>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</si>
  <si>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</si>
  <si>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</si>
  <si>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</si>
  <si>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</si>
  <si>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</si>
  <si>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</si>
  <si>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</si>
  <si>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</si>
  <si>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</si>
  <si>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</si>
  <si>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</si>
  <si>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</si>
  <si>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</si>
  <si>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</si>
  <si>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</si>
  <si>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</si>
  <si>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</si>
  <si>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</si>
  <si>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</si>
  <si>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</si>
  <si>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</si>
  <si>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</si>
  <si>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</si>
  <si>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</si>
  <si>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</si>
  <si>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</si>
  <si>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</si>
  <si>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</si>
  <si>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</si>
  <si>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</si>
  <si>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</si>
  <si>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</si>
  <si>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</si>
  <si>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</si>
  <si>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</si>
  <si>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</si>
  <si>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</si>
  <si>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</si>
  <si>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</si>
  <si>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</si>
  <si>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</si>
  <si>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</si>
  <si>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</si>
  <si>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</si>
  <si>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</si>
  <si>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</si>
  <si>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</si>
  <si>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</si>
  <si>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</si>
  <si>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</si>
  <si>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</si>
  <si>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</si>
  <si>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</si>
  <si>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</si>
  <si>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</si>
  <si>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</si>
  <si>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</si>
  <si>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</si>
  <si>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</si>
  <si>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</si>
  <si>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</si>
  <si>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</si>
  <si>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</si>
  <si>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</si>
  <si>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</si>
  <si>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</si>
  <si>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</si>
  <si>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</si>
  <si>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</si>
  <si>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</si>
  <si>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</si>
  <si>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</si>
  <si>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</si>
  <si>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</si>
  <si>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</si>
  <si>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</si>
  <si>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</si>
  <si>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</si>
  <si>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</si>
  <si>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</si>
  <si>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</si>
  <si>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</si>
  <si>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</si>
  <si>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</si>
  <si>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</si>
  <si>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</si>
  <si>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</si>
  <si>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</si>
  <si>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</si>
  <si>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</si>
  <si>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</si>
  <si>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</si>
  <si>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</si>
  <si>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</si>
  <si>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</si>
  <si>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</si>
  <si>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</si>
  <si>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</si>
  <si>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</si>
  <si>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</si>
  <si>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</si>
  <si>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</si>
  <si>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</si>
  <si>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</si>
  <si>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</si>
  <si>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</si>
  <si>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</si>
  <si>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</si>
  <si>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</si>
  <si>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</si>
  <si>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</si>
  <si>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</si>
  <si>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</si>
  <si>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</si>
  <si>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</si>
  <si>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</si>
  <si>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</si>
  <si>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</si>
  <si>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</si>
  <si>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</si>
  <si>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</si>
  <si>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</si>
  <si>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</si>
  <si>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</si>
  <si>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</si>
  <si>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</si>
  <si>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</si>
  <si>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</si>
  <si>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</si>
  <si>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</si>
  <si>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</si>
  <si>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</si>
  <si>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</si>
  <si>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</si>
  <si>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</si>
  <si>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</si>
  <si>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</si>
  <si>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</si>
  <si>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</si>
  <si>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</si>
  <si>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</si>
  <si>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</si>
  <si>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</si>
  <si>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</si>
  <si>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</si>
  <si>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</si>
  <si>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</si>
  <si>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</si>
  <si>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</si>
  <si>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</si>
  <si>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</si>
  <si>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</si>
  <si>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</si>
  <si>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</si>
  <si>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</si>
  <si>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</si>
  <si>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</si>
  <si>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</si>
  <si>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</si>
  <si>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</si>
  <si>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</si>
  <si>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</si>
  <si>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</si>
  <si>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</si>
  <si>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</si>
  <si>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</si>
  <si>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</si>
  <si>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</si>
  <si>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</si>
  <si>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</si>
  <si>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</si>
  <si>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</si>
  <si>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</si>
  <si>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</si>
  <si>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</si>
  <si>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</si>
  <si>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</si>
  <si>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</si>
  <si>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</si>
  <si>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</si>
  <si>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</si>
  <si>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</si>
  <si>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</si>
  <si>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</si>
  <si>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</si>
  <si>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</si>
  <si>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</si>
  <si>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</si>
  <si>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</si>
  <si>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</si>
  <si>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</si>
  <si>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</si>
  <si>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</si>
  <si>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</si>
  <si>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</si>
  <si>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</si>
  <si>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</si>
  <si>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</si>
  <si>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</si>
  <si>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</si>
  <si>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</si>
  <si>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</si>
  <si>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</si>
  <si>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</si>
  <si>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</si>
  <si>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</si>
  <si>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</si>
  <si>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</si>
  <si>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</si>
  <si>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</si>
  <si>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</si>
  <si>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</si>
  <si>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</si>
  <si>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</si>
  <si>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</si>
  <si>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</si>
  <si>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</si>
  <si>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</si>
  <si>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</si>
  <si>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</si>
  <si>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</si>
  <si>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</si>
  <si>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</si>
  <si>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</si>
  <si>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</si>
  <si>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</si>
  <si>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</si>
  <si>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</si>
  <si>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</si>
  <si>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</si>
  <si>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</si>
  <si>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</si>
  <si>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</si>
  <si>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</si>
  <si>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</si>
  <si>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</si>
  <si>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</si>
  <si>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</si>
  <si>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</si>
  <si>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</si>
  <si>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</si>
  <si>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</si>
  <si>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</si>
  <si>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</si>
  <si>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</si>
  <si>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</si>
  <si>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</si>
  <si>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</si>
  <si>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</si>
  <si>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</si>
  <si>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</si>
  <si>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</si>
  <si>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</si>
  <si>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</si>
  <si>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</si>
  <si>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</si>
  <si>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</si>
  <si>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</si>
  <si>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</si>
  <si>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</si>
  <si>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</si>
  <si>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</si>
  <si>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</si>
  <si>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</si>
  <si>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</si>
  <si>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</si>
  <si>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</si>
  <si>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</si>
  <si>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</si>
  <si>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</si>
  <si>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</si>
  <si>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</si>
  <si>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</si>
  <si>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</si>
  <si>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</si>
  <si>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</si>
  <si>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</si>
  <si>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</si>
  <si>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</si>
  <si>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</si>
  <si>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</si>
  <si>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</si>
  <si>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</si>
  <si>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</si>
  <si>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</si>
  <si>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</si>
  <si>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</si>
  <si>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</si>
  <si>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</si>
  <si>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</si>
  <si>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</si>
  <si>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</si>
  <si>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</si>
  <si>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</si>
  <si>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</si>
  <si>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</si>
  <si>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</si>
  <si>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</si>
  <si>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</si>
  <si>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</si>
  <si>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</si>
  <si>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</si>
  <si>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</si>
  <si>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</si>
  <si>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</si>
  <si>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</si>
  <si>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</si>
  <si>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</si>
  <si>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</si>
  <si>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</si>
  <si>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</si>
  <si>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</si>
  <si>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</si>
  <si>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</si>
  <si>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</si>
  <si>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</si>
  <si>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</si>
  <si>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</si>
  <si>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</si>
  <si>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</si>
  <si>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</si>
  <si>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</si>
  <si>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</si>
  <si>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</si>
  <si>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</si>
  <si>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</si>
  <si>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</si>
  <si>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</si>
  <si>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</si>
  <si>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</si>
  <si>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</si>
  <si>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</si>
  <si>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</si>
  <si>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</si>
  <si>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</si>
  <si>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</si>
  <si>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</si>
  <si>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</si>
  <si>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</si>
  <si>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</si>
  <si>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</si>
  <si>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</si>
  <si>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</si>
  <si>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</si>
  <si>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</si>
  <si>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</si>
  <si>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</si>
  <si>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</si>
  <si>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</si>
  <si>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</si>
  <si>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</si>
  <si>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</si>
  <si>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</si>
  <si>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</si>
  <si>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</si>
  <si>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</si>
  <si>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</si>
  <si>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</si>
  <si>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</si>
  <si>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</si>
  <si>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</si>
  <si>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</si>
  <si>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</si>
  <si>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</si>
  <si>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</si>
  <si>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</si>
  <si>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</si>
  <si>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</si>
  <si>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</si>
  <si>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</si>
  <si>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</si>
  <si>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</si>
  <si>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</si>
  <si>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</si>
  <si>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</si>
  <si>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</si>
  <si>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</si>
  <si>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</si>
  <si>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</si>
  <si>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</si>
  <si>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</si>
  <si>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</si>
  <si>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</si>
  <si>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</si>
  <si>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</si>
  <si>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</si>
  <si>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</si>
  <si>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</si>
  <si>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</si>
  <si>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</si>
  <si>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</si>
  <si>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</si>
  <si>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</si>
  <si>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</si>
  <si>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</si>
  <si>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</si>
  <si>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</si>
  <si>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</si>
  <si>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</si>
  <si>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</si>
  <si>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</si>
  <si>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</si>
  <si>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</si>
  <si>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</si>
  <si>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</si>
  <si>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</si>
  <si>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</si>
  <si>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</si>
  <si>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</si>
  <si>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</si>
  <si>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</si>
  <si>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</si>
  <si>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</si>
  <si>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</si>
  <si>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</si>
  <si>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</si>
  <si>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</si>
  <si>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</si>
  <si>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</si>
  <si>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</si>
  <si>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</si>
  <si>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</si>
  <si>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</si>
  <si>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</si>
  <si>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</si>
  <si>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</si>
  <si>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</si>
  <si>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</si>
  <si>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</si>
  <si>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</si>
  <si>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</si>
  <si>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</si>
  <si>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</si>
  <si>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</si>
  <si>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</si>
  <si>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</si>
  <si>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</si>
  <si>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</si>
  <si>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</si>
  <si>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</si>
  <si>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</si>
  <si>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</si>
  <si>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</si>
  <si>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</si>
  <si>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</si>
  <si>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</si>
  <si>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</si>
  <si>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</si>
  <si>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</si>
  <si>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</si>
  <si>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</si>
  <si>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</si>
  <si>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</si>
  <si>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</si>
  <si>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</si>
  <si>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</si>
  <si>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</si>
  <si>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</si>
  <si>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</si>
  <si>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</si>
  <si>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</si>
  <si>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</si>
  <si>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</si>
  <si>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</si>
  <si>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</si>
  <si>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</si>
  <si>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</si>
  <si>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</si>
  <si>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</si>
  <si>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</si>
  <si>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</si>
  <si>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</si>
  <si>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</si>
  <si>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</si>
  <si>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</si>
  <si>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</si>
  <si>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</si>
  <si>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</si>
  <si>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</si>
  <si>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</si>
  <si>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</si>
  <si>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</si>
  <si>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</si>
  <si>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</si>
  <si>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</si>
  <si>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</si>
  <si>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</si>
  <si>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</si>
  <si>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</si>
  <si>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</si>
  <si>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</si>
  <si>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</si>
  <si>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</si>
  <si>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</si>
  <si>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</si>
  <si>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</si>
  <si>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</si>
  <si>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</si>
  <si>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</si>
  <si>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</si>
  <si>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</si>
  <si>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</si>
  <si>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</si>
  <si>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</si>
  <si>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</si>
  <si>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</si>
  <si>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</si>
  <si>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</si>
  <si>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</si>
  <si>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</si>
  <si>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</si>
  <si>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</si>
  <si>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</si>
  <si>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</si>
  <si>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</si>
  <si>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</si>
  <si>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</si>
  <si>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</si>
  <si>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</si>
  <si>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</si>
  <si>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</si>
  <si>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</si>
  <si>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</si>
  <si>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</si>
  <si>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</si>
  <si>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</si>
  <si>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</si>
  <si>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</si>
  <si>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</si>
  <si>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</si>
  <si>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</si>
  <si>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</si>
  <si>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</si>
  <si>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</si>
  <si>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</si>
  <si>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</si>
  <si>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</si>
  <si>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</si>
  <si>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</si>
  <si>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</si>
  <si>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</si>
  <si>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</si>
  <si>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</si>
  <si>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</si>
  <si>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</si>
  <si>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</si>
  <si>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</si>
  <si>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</si>
  <si>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</si>
  <si>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</si>
  <si>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</si>
  <si>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</si>
  <si>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</si>
  <si>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</si>
  <si>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</si>
  <si>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</si>
  <si>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</si>
  <si>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</si>
  <si>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</si>
  <si>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</si>
  <si>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</si>
  <si>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</si>
  <si>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</si>
  <si>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</si>
  <si>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</si>
  <si>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</si>
  <si>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</si>
  <si>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</si>
  <si>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</si>
  <si>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</si>
  <si>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</si>
  <si>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</si>
  <si>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</si>
  <si>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</si>
  <si>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</si>
  <si>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</si>
  <si>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</si>
  <si>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</si>
  <si>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</si>
  <si>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</si>
  <si>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</si>
  <si>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</si>
  <si>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</si>
  <si>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</si>
  <si>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</si>
  <si>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</si>
  <si>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</si>
  <si>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</si>
  <si>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</si>
  <si>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</si>
  <si>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</si>
  <si>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</si>
  <si>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</si>
  <si>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</si>
  <si>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</si>
  <si>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</si>
  <si>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</si>
  <si>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</si>
  <si>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</si>
  <si>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</si>
  <si>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</si>
  <si>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</si>
  <si>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</si>
  <si>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</si>
  <si>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</si>
  <si>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</si>
  <si>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</si>
  <si>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</si>
  <si>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</si>
  <si>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</si>
  <si>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</si>
  <si>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</si>
  <si>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</si>
  <si>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</si>
  <si>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</si>
  <si>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</si>
  <si>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</si>
  <si>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</si>
  <si>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</si>
  <si>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</si>
  <si>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</si>
  <si>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</si>
  <si>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</si>
  <si>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</si>
  <si>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</si>
  <si>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</si>
  <si>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</si>
  <si>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</si>
  <si>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</si>
  <si>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</si>
  <si>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</si>
  <si>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</si>
  <si>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</si>
  <si>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</si>
  <si>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</si>
  <si>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</si>
  <si>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</si>
  <si>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</si>
  <si>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</si>
  <si>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</si>
  <si>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</si>
  <si>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</si>
  <si>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</si>
  <si>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</si>
  <si>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</si>
  <si>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</si>
  <si>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</si>
  <si>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</si>
  <si>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</si>
  <si>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</si>
  <si>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</si>
  <si>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</si>
  <si>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</si>
  <si>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</si>
  <si>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</si>
  <si>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</si>
  <si>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</si>
  <si>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</si>
  <si>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</si>
  <si>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</si>
  <si>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</si>
  <si>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</si>
  <si>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</si>
  <si>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</si>
  <si>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</si>
  <si>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</si>
  <si>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</si>
  <si>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</si>
  <si>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</si>
  <si>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</si>
  <si>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</si>
  <si>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</si>
  <si>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</si>
  <si>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</si>
  <si>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</si>
  <si>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</si>
  <si>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</si>
  <si>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</si>
  <si>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</si>
  <si>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</si>
  <si>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</si>
  <si>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</si>
  <si>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</si>
  <si>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</si>
  <si>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</si>
  <si>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</si>
  <si>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</si>
  <si>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</si>
  <si>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</si>
  <si>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</si>
  <si>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</si>
  <si>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</si>
  <si>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</si>
  <si>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</si>
  <si>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</si>
  <si>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</si>
  <si>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</si>
  <si>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</si>
  <si>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</si>
  <si>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</si>
  <si>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</si>
  <si>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</si>
  <si>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</si>
  <si>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</si>
  <si>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</si>
  <si>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</si>
  <si>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</si>
  <si>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</si>
  <si>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</si>
  <si>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</si>
  <si>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</si>
  <si>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</si>
  <si>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</si>
  <si>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</si>
  <si>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</si>
  <si>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</si>
  <si>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</si>
  <si>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</si>
  <si>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</si>
  <si>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</si>
  <si>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</si>
  <si>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</si>
  <si>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</si>
  <si>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</si>
  <si>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</si>
  <si>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</si>
  <si>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</si>
  <si>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</si>
  <si>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</si>
  <si>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</si>
  <si>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</si>
  <si>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</si>
  <si>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</si>
  <si>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</si>
  <si>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</si>
  <si>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</si>
  <si>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</si>
  <si>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</si>
  <si>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</si>
  <si>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</si>
  <si>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</si>
  <si>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</si>
  <si>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</si>
  <si>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</si>
  <si>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</si>
  <si>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</si>
  <si>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</si>
  <si>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</si>
  <si>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</si>
  <si>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</si>
  <si>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</si>
  <si>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</si>
  <si>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</si>
  <si>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</si>
  <si>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</si>
  <si>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</si>
  <si>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</si>
  <si>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</si>
  <si>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</si>
  <si>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</si>
  <si>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</si>
  <si>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</si>
  <si>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</si>
  <si>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</si>
  <si>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</si>
  <si>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</si>
  <si>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</si>
  <si>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</si>
  <si>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</si>
  <si>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</si>
  <si>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</si>
  <si>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</si>
  <si>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</si>
  <si>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</si>
  <si>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</si>
  <si>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</si>
  <si>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</si>
  <si>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</si>
  <si>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</si>
  <si>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</si>
  <si>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</si>
  <si>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</si>
  <si>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</si>
  <si>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</si>
  <si>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</si>
  <si>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</si>
  <si>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</si>
  <si>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</si>
  <si>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</si>
  <si>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</si>
  <si>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</si>
  <si>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</si>
  <si>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</si>
  <si>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</si>
  <si>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</si>
  <si>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</si>
  <si>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</si>
  <si>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</si>
  <si>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</si>
  <si>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</si>
  <si>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</si>
  <si>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</si>
  <si>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</si>
  <si>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</si>
  <si>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</si>
  <si>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</si>
  <si>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</si>
  <si>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</si>
  <si>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</si>
  <si>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</si>
  <si>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</si>
  <si>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</si>
  <si>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</si>
  <si>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</si>
  <si>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</si>
  <si>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</si>
  <si>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</si>
  <si>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</si>
  <si>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</si>
  <si>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</si>
  <si>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</si>
  <si>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</si>
  <si>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</si>
  <si>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</si>
  <si>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</si>
  <si>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</si>
  <si>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</si>
  <si>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</si>
  <si>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</si>
  <si>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</si>
  <si>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</si>
  <si>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</si>
  <si>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</si>
  <si>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</si>
  <si>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</si>
  <si>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</si>
  <si>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</si>
  <si>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</si>
  <si>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</si>
  <si>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</si>
  <si>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</si>
  <si>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</si>
  <si>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</si>
  <si>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</si>
  <si>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</si>
  <si>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</si>
  <si>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</si>
  <si>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</si>
  <si>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</si>
  <si>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</si>
  <si>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</si>
  <si>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</si>
  <si>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</si>
  <si>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</si>
  <si>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</si>
  <si>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</si>
  <si>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</si>
  <si>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</si>
  <si>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</si>
  <si>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</si>
  <si>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</si>
  <si>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</si>
  <si>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</si>
  <si>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</si>
  <si>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</si>
  <si>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</si>
  <si>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</si>
  <si>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</si>
  <si>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</si>
  <si>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</si>
  <si>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</si>
  <si>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</si>
  <si>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</si>
  <si>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</si>
  <si>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</si>
  <si>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</si>
  <si>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</si>
  <si>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</si>
  <si>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</si>
  <si>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</si>
  <si>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</si>
  <si>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</si>
  <si>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</si>
  <si>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</si>
  <si>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</si>
  <si>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</si>
  <si>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</si>
  <si>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</si>
  <si>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</si>
  <si>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</si>
  <si>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</si>
  <si>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</si>
  <si>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</si>
  <si>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</si>
  <si>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</si>
  <si>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</si>
  <si>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</si>
  <si>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</si>
  <si>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</si>
  <si>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</si>
  <si>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</si>
  <si>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</si>
  <si>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</si>
  <si>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</si>
  <si>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</si>
  <si>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</si>
  <si>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</si>
  <si>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</si>
  <si>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</si>
  <si>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</si>
  <si>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</si>
  <si>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</si>
  <si>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</si>
  <si>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</si>
  <si>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</si>
  <si>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</si>
  <si>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</si>
  <si>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</si>
  <si>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</si>
  <si>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</si>
  <si>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</si>
  <si>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</si>
  <si>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</si>
  <si>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</si>
  <si>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</si>
  <si>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</si>
  <si>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</si>
  <si>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</si>
  <si>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</si>
  <si>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</si>
  <si>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</si>
  <si>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</si>
  <si>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</si>
  <si>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</si>
  <si>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</si>
  <si>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</si>
  <si>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</si>
  <si>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</si>
  <si>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</si>
  <si>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</si>
  <si>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</si>
  <si>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</si>
  <si>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</si>
  <si>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</si>
  <si>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</si>
  <si>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</si>
  <si>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</si>
  <si>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</si>
  <si>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</si>
  <si>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</si>
  <si>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</si>
  <si>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</si>
  <si>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</si>
  <si>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</si>
  <si>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</si>
  <si>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</si>
  <si>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</si>
  <si>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</si>
  <si>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</si>
  <si>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</si>
  <si>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</si>
  <si>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</si>
  <si>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</si>
  <si>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</si>
  <si>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</si>
  <si>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</si>
  <si>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</si>
  <si>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</si>
  <si>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</si>
  <si>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</si>
  <si>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</si>
  <si>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</si>
  <si>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</si>
  <si>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</si>
  <si>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</si>
  <si>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</si>
  <si>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</si>
  <si>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</si>
  <si>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</si>
  <si>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</si>
  <si>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</si>
  <si>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</si>
  <si>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</si>
  <si>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</si>
  <si>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</si>
  <si>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</si>
  <si>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</si>
  <si>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</si>
  <si>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</si>
  <si>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</si>
  <si>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</si>
  <si>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</si>
  <si>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</si>
  <si>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</si>
  <si>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</si>
  <si>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</si>
  <si>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</si>
  <si>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</si>
  <si>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</si>
  <si>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</si>
  <si>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</si>
  <si>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</si>
  <si>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</si>
  <si>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</si>
  <si>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</si>
  <si>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</si>
  <si>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</si>
  <si>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</si>
  <si>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</si>
  <si>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</si>
  <si>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</si>
  <si>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</si>
  <si>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</si>
  <si>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</si>
  <si>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</si>
  <si>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</si>
  <si>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</si>
  <si>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</si>
  <si>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</si>
  <si>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</si>
  <si>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</si>
  <si>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</si>
  <si>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</si>
  <si>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</si>
  <si>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</si>
  <si>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</si>
  <si>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</si>
  <si>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</si>
  <si>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</si>
  <si>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</si>
  <si>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</si>
  <si>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</si>
  <si>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</si>
  <si>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</si>
  <si>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</si>
  <si>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</si>
  <si>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</si>
  <si>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</si>
  <si>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</si>
  <si>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</si>
  <si>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</si>
  <si>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</si>
  <si>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</si>
  <si>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</si>
  <si>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</si>
  <si>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</si>
  <si>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</si>
  <si>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</si>
  <si>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</si>
  <si>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</si>
  <si>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</si>
  <si>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</si>
  <si>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</si>
  <si>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</si>
  <si>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</si>
  <si>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</si>
  <si>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</si>
  <si>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</si>
  <si>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</si>
  <si>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</si>
  <si>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</si>
  <si>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</si>
  <si>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</si>
  <si>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</si>
  <si>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</si>
  <si>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</si>
  <si>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</si>
  <si>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</si>
  <si>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</si>
  <si>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</si>
  <si>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</si>
  <si>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</si>
  <si>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</si>
  <si>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</si>
  <si>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</si>
  <si>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</si>
  <si>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</si>
  <si>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</si>
  <si>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</si>
  <si>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</si>
  <si>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</si>
  <si>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</si>
  <si>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</si>
  <si>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</si>
  <si>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</si>
  <si>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</si>
  <si>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</si>
  <si>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</si>
  <si>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</si>
  <si>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</si>
  <si>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</si>
  <si>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</si>
  <si>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</si>
  <si>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</si>
  <si>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</si>
  <si>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</si>
  <si>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</si>
  <si>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</si>
  <si>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</si>
  <si>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</si>
  <si>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</si>
  <si>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</si>
  <si>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</si>
  <si>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</si>
  <si>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</si>
  <si>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</si>
  <si>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</si>
  <si>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</si>
  <si>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</si>
  <si>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</si>
  <si>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</si>
  <si>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</si>
  <si>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</si>
  <si>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</si>
  <si>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</si>
  <si>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</si>
  <si>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</si>
  <si>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</si>
  <si>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</si>
  <si>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</si>
  <si>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</si>
  <si>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</si>
  <si>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</si>
  <si>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</si>
  <si>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</si>
  <si>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</si>
  <si>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</si>
  <si>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</si>
  <si>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</si>
  <si>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</si>
  <si>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</si>
  <si>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</si>
  <si>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</si>
  <si>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</si>
  <si>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</si>
  <si>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</si>
  <si>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</si>
  <si>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</si>
  <si>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</si>
  <si>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</si>
  <si>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</si>
  <si>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</si>
  <si>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</si>
  <si>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</si>
  <si>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</si>
  <si>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</si>
  <si>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</si>
  <si>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</si>
  <si>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</si>
  <si>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</si>
  <si>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</si>
  <si>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</si>
  <si>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</si>
  <si>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</si>
  <si>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</si>
  <si>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</si>
  <si>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</si>
  <si>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</si>
  <si>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</si>
  <si>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</si>
  <si>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</si>
  <si>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</si>
  <si>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</si>
  <si>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</si>
  <si>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</si>
  <si>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</si>
  <si>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</si>
  <si>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</si>
  <si>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</si>
  <si>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</si>
  <si>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</si>
  <si>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</si>
  <si>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</si>
  <si>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</si>
  <si>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</si>
  <si>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</si>
  <si>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</si>
  <si>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</si>
  <si>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</si>
  <si>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</si>
  <si>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</si>
  <si>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</si>
  <si>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</si>
  <si>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</si>
  <si>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</si>
  <si>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</si>
  <si>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</si>
  <si>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</si>
  <si>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</si>
  <si>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</si>
  <si>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</si>
  <si>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</si>
  <si>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</si>
  <si>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</si>
  <si>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</si>
  <si>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</si>
  <si>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</si>
  <si>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</si>
  <si>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</si>
  <si>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</si>
  <si>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</si>
  <si>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</si>
  <si>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</si>
  <si>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</si>
  <si>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</si>
  <si>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</si>
  <si>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</si>
  <si>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</si>
  <si>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</si>
  <si>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</si>
  <si>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</si>
  <si>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</si>
  <si>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</si>
  <si>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</si>
  <si>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</si>
  <si>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</si>
  <si>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</si>
  <si>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</si>
  <si>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</si>
  <si>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</si>
  <si>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</si>
  <si>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</si>
  <si>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</si>
  <si>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</si>
  <si>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</si>
  <si>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</si>
  <si>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</si>
  <si>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</si>
  <si>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</si>
  <si>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</si>
  <si>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</si>
  <si>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</si>
  <si>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</si>
  <si>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</si>
  <si>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</si>
  <si>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</si>
  <si>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</si>
  <si>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</si>
  <si>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</si>
  <si>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</si>
  <si>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</si>
  <si>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</si>
  <si>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</si>
  <si>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</si>
  <si>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</si>
  <si>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</si>
  <si>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</si>
  <si>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</si>
  <si>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</si>
  <si>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</si>
  <si>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</si>
  <si>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</si>
  <si>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</si>
  <si>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</si>
  <si>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</si>
  <si>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</si>
  <si>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</si>
  <si>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</si>
  <si>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</si>
  <si>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</si>
  <si>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</si>
  <si>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</si>
  <si>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</si>
  <si>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</si>
  <si>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</si>
  <si>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</si>
  <si>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</si>
  <si>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</si>
  <si>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</si>
  <si>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</si>
  <si>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</si>
  <si>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</si>
  <si>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</si>
  <si>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</si>
  <si>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</si>
  <si>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</si>
  <si>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</si>
  <si>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</si>
  <si>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</si>
  <si>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</si>
  <si>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</si>
  <si>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</si>
  <si>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</si>
  <si>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</si>
  <si>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</si>
  <si>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</si>
  <si>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</si>
  <si>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</si>
  <si>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</si>
  <si>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</si>
  <si>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</si>
  <si>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</si>
  <si>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</si>
  <si>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</si>
  <si>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</si>
  <si>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</si>
  <si>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</si>
  <si>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</si>
  <si>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</si>
  <si>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</si>
  <si>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</si>
  <si>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</si>
  <si>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</si>
  <si>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</si>
  <si>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</si>
  <si>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</si>
  <si>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</si>
  <si>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</si>
  <si>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</si>
  <si>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</si>
  <si>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</si>
  <si>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</si>
  <si>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</si>
  <si>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</si>
  <si>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</si>
  <si>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</si>
  <si>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</si>
  <si>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</si>
  <si>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</si>
  <si>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</si>
  <si>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</si>
  <si>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</si>
  <si>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</si>
  <si>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</si>
  <si>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</si>
  <si>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</si>
  <si>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</si>
  <si>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</si>
  <si>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</si>
  <si>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</si>
  <si>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</si>
  <si>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</si>
  <si>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</si>
  <si>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</si>
  <si>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</si>
  <si>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</si>
  <si>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</si>
  <si>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</si>
  <si>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</si>
  <si>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</si>
  <si>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</si>
  <si>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</si>
  <si>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</si>
  <si>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</si>
  <si>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</si>
  <si>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</si>
  <si>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</si>
  <si>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</si>
  <si>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</si>
  <si>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</si>
  <si>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</si>
  <si>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</si>
  <si>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</si>
  <si>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</si>
  <si>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</si>
  <si>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</si>
  <si>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</si>
  <si>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</si>
  <si>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</si>
  <si>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</si>
  <si>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</si>
  <si>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</si>
  <si>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</si>
  <si>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</si>
  <si>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</si>
  <si>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</si>
  <si>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</si>
  <si>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</si>
  <si>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</si>
  <si>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</si>
  <si>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</si>
  <si>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</si>
  <si>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</si>
  <si>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</si>
  <si>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</si>
  <si>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</si>
  <si>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</si>
  <si>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</si>
  <si>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</si>
  <si>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</si>
  <si>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</si>
  <si>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</si>
  <si>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</si>
  <si>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</si>
  <si>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</si>
  <si>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</si>
  <si>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</si>
  <si>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</si>
  <si>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</si>
  <si>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</si>
  <si>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</si>
  <si>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</si>
  <si>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</si>
  <si>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</si>
  <si>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</si>
  <si>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</si>
  <si>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</si>
  <si>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</si>
  <si>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</si>
  <si>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</si>
  <si>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</si>
  <si>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</si>
  <si>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</si>
  <si>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</si>
  <si>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</si>
  <si>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</si>
  <si>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</si>
  <si>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</si>
  <si>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</si>
  <si>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</si>
  <si>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</si>
  <si>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</si>
  <si>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</si>
  <si>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</si>
  <si>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</si>
  <si>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</si>
  <si>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</si>
  <si>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</si>
  <si>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</si>
  <si>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</si>
  <si>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</si>
  <si>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</si>
  <si>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</si>
  <si>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</si>
  <si>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</si>
  <si>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</si>
  <si>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</si>
  <si>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</si>
  <si>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</si>
  <si>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</si>
  <si>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</si>
  <si>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</si>
  <si>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</si>
  <si>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</si>
  <si>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</si>
  <si>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</si>
  <si>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</si>
  <si>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</si>
  <si>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</si>
  <si>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</si>
  <si>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</si>
  <si>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</si>
  <si>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</si>
  <si>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</si>
  <si>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</si>
  <si>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</si>
  <si>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</si>
  <si>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</si>
  <si>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</si>
  <si>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</si>
  <si>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</si>
  <si>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</si>
  <si>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</si>
  <si>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</si>
  <si>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</si>
  <si>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</si>
  <si>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</si>
  <si>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</si>
  <si>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</si>
  <si>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</si>
  <si>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</si>
  <si>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</si>
  <si>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</si>
  <si>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</si>
  <si>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</si>
  <si>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</si>
  <si>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</si>
  <si>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</si>
  <si>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</si>
  <si>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</si>
  <si>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</si>
  <si>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</si>
  <si>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</si>
  <si>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</si>
  <si>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</si>
  <si>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</si>
  <si>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</si>
  <si>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</si>
  <si>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</si>
  <si>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</si>
  <si>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</si>
  <si>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</si>
  <si>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</si>
  <si>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</si>
  <si>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</si>
  <si>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</si>
  <si>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</si>
  <si>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</si>
  <si>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</si>
  <si>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</si>
  <si>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</si>
  <si>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</si>
  <si>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</si>
  <si>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</si>
  <si>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</si>
  <si>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</si>
  <si>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</si>
  <si>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</si>
  <si>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</si>
  <si>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</si>
  <si>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</si>
  <si>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</si>
  <si>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</si>
  <si>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</si>
  <si>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</si>
  <si>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</si>
  <si>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</si>
  <si>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</si>
  <si>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</si>
  <si>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</si>
  <si>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</si>
  <si>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</si>
  <si>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</si>
  <si>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</si>
  <si>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</si>
  <si>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</si>
  <si>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</si>
  <si>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</si>
  <si>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</si>
  <si>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</si>
  <si>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</si>
  <si>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</si>
  <si>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</si>
  <si>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</si>
  <si>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</si>
  <si>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</si>
  <si>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</si>
  <si>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</si>
  <si>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</si>
  <si>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</si>
  <si>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</si>
  <si>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</si>
  <si>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</si>
  <si>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</si>
  <si>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</si>
  <si>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</si>
  <si>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</si>
  <si>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</si>
  <si>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</si>
  <si>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</si>
  <si>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</si>
  <si>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</si>
  <si>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</si>
  <si>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</si>
  <si>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</si>
  <si>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</si>
  <si>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</si>
  <si>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</si>
  <si>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</si>
  <si>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</si>
  <si>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</si>
  <si>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</si>
  <si>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</si>
  <si>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</si>
  <si>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</si>
  <si>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</si>
  <si>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</si>
  <si>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</si>
  <si>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</si>
  <si>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</si>
  <si>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</si>
  <si>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</si>
  <si>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</si>
  <si>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</si>
  <si>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</si>
  <si>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</si>
  <si>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</si>
  <si>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</si>
  <si>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</si>
  <si>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</si>
  <si>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</si>
  <si>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</si>
  <si>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</si>
  <si>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</si>
  <si>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</si>
  <si>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</si>
  <si>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</si>
  <si>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</si>
  <si>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</si>
  <si>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</si>
  <si>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</si>
  <si>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</si>
  <si>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</si>
  <si>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</si>
  <si>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</si>
  <si>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</si>
  <si>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</si>
  <si>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</si>
  <si>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</si>
  <si>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</si>
  <si>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</si>
  <si>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</si>
  <si>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</si>
  <si>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</si>
  <si>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</si>
  <si>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</si>
  <si>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</si>
  <si>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</si>
  <si>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</si>
  <si>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</si>
  <si>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</si>
  <si>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</si>
  <si>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</si>
  <si>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</si>
  <si>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</si>
  <si>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</si>
  <si>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</si>
  <si>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</si>
  <si>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</si>
  <si>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</si>
  <si>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</si>
  <si>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</si>
  <si>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</si>
  <si>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</si>
  <si>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</si>
  <si>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</si>
  <si>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</si>
  <si>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</si>
  <si>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</si>
  <si>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</si>
  <si>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</si>
  <si>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</si>
  <si>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</si>
  <si>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</si>
  <si>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</si>
  <si>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</si>
  <si>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</si>
  <si>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</si>
  <si>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</si>
  <si>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</si>
  <si>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</si>
  <si>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</si>
  <si>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</si>
  <si>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</si>
  <si>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</si>
  <si>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</si>
  <si>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</si>
  <si>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</si>
  <si>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</si>
  <si>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</si>
  <si>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</si>
  <si>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</si>
  <si>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</si>
  <si>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</si>
  <si>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</si>
  <si>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</si>
  <si>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</si>
  <si>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</si>
  <si>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</si>
  <si>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</si>
  <si>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</si>
  <si>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</si>
  <si>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</si>
  <si>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</si>
  <si>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</si>
  <si>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</si>
  <si>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</si>
  <si>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</si>
  <si>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</si>
  <si>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</si>
  <si>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</si>
  <si>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</si>
  <si>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</si>
  <si>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</si>
  <si>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</si>
  <si>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</si>
  <si>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</si>
  <si>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</si>
  <si>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</si>
  <si>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</si>
  <si>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</si>
  <si>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</si>
  <si>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</si>
  <si>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</si>
  <si>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</si>
  <si>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</si>
  <si>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</si>
  <si>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</si>
  <si>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</si>
  <si>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</si>
  <si>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</si>
  <si>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</si>
  <si>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</si>
  <si>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</si>
  <si>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</si>
  <si>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</si>
  <si>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</si>
  <si>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</si>
  <si>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</si>
  <si>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</si>
  <si>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</si>
  <si>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</si>
  <si>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</si>
  <si>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</si>
  <si>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</si>
  <si>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</si>
  <si>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</si>
  <si>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</si>
  <si>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</si>
  <si>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</si>
  <si>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</si>
  <si>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</si>
  <si>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</si>
  <si>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</si>
  <si>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</si>
  <si>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</si>
  <si>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</si>
  <si>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</si>
  <si>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</si>
  <si>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</si>
  <si>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</si>
  <si>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</si>
  <si>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</si>
  <si>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</si>
  <si>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</si>
  <si>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</si>
  <si>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</si>
  <si>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</si>
  <si>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</si>
  <si>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</si>
  <si>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</si>
  <si>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</si>
  <si>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</si>
  <si>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</si>
  <si>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</si>
  <si>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</si>
  <si>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</si>
  <si>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</si>
  <si>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</si>
  <si>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</si>
  <si>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</si>
  <si>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</si>
  <si>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</si>
  <si>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</si>
  <si>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</si>
  <si>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</si>
  <si>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</si>
  <si>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</si>
  <si>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</si>
  <si>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</si>
  <si>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</si>
  <si>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</si>
  <si>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</si>
  <si>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</si>
  <si>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</si>
  <si>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</si>
  <si>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</si>
  <si>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</si>
  <si>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</si>
  <si>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</si>
  <si>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</si>
  <si>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</si>
  <si>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</si>
  <si>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</si>
  <si>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</si>
  <si>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</si>
  <si>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</si>
  <si>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</si>
  <si>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</si>
  <si>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</si>
  <si>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</si>
  <si>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</si>
  <si>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</si>
  <si>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</si>
  <si>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</si>
  <si>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</si>
  <si>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</si>
  <si>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</si>
  <si>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</si>
  <si>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</si>
  <si>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</si>
  <si>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</si>
  <si>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</si>
  <si>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</si>
  <si>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</si>
  <si>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</si>
  <si>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</si>
  <si>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</si>
  <si>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</si>
  <si>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</si>
  <si>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</si>
  <si>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</si>
  <si>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</si>
  <si>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</si>
  <si>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</si>
  <si>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</si>
  <si>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</si>
  <si>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</si>
  <si>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</si>
  <si>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</si>
  <si>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</si>
  <si>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</si>
  <si>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</si>
  <si>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</si>
  <si>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</si>
  <si>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</si>
  <si>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</si>
  <si>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</si>
  <si>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</si>
  <si>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</si>
  <si>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</si>
  <si>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</si>
  <si>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</si>
  <si>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</si>
  <si>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</si>
  <si>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</si>
  <si>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</si>
  <si>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</si>
  <si>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</si>
  <si>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</si>
  <si>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</si>
  <si>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</si>
  <si>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</si>
  <si>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</si>
  <si>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</si>
  <si>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</si>
  <si>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</si>
  <si>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</si>
  <si>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</si>
  <si>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</si>
  <si>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</si>
  <si>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</si>
  <si>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</si>
  <si>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</si>
  <si>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</si>
  <si>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</si>
  <si>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</si>
  <si>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</si>
  <si>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</si>
  <si>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</si>
  <si>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</si>
  <si>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</si>
  <si>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</si>
  <si>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</si>
  <si>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</si>
  <si>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</si>
  <si>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</si>
  <si>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</si>
  <si>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</si>
  <si>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</si>
  <si>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</si>
  <si>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</si>
  <si>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</si>
  <si>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</si>
  <si>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</si>
  <si>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</si>
  <si>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</si>
  <si>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</si>
  <si>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</si>
  <si>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</si>
  <si>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</si>
  <si>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</si>
  <si>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</si>
  <si>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</si>
  <si>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</si>
  <si>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</si>
  <si>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</si>
  <si>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</si>
  <si>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</si>
  <si>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</si>
  <si>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</si>
  <si>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</si>
  <si>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</si>
  <si>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</si>
  <si>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</si>
  <si>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</si>
  <si>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</si>
  <si>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</si>
  <si>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</si>
  <si>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</si>
  <si>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</si>
  <si>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</si>
  <si>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</si>
  <si>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</si>
  <si>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</si>
  <si>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</si>
  <si>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</si>
  <si>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</si>
  <si>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</si>
  <si>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</si>
  <si>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</si>
  <si>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</si>
  <si>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</si>
  <si>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</si>
  <si>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</si>
  <si>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</si>
  <si>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</si>
  <si>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</si>
  <si>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</si>
  <si>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</si>
  <si>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</si>
  <si>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</si>
  <si>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</si>
  <si>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</si>
  <si>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</si>
  <si>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</si>
  <si>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</si>
  <si>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</si>
  <si>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</si>
  <si>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</si>
  <si>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</si>
  <si>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</si>
  <si>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</si>
  <si>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</si>
  <si>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</si>
  <si>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</si>
  <si>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</si>
  <si>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</si>
  <si>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</si>
  <si>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</si>
  <si>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</si>
  <si>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</si>
  <si>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</si>
  <si>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</si>
  <si>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</si>
  <si>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</si>
  <si>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</si>
  <si>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</si>
  <si>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</si>
  <si>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</si>
  <si>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</si>
  <si>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</si>
  <si>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</si>
  <si>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</si>
  <si>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</si>
  <si>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</si>
  <si>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</si>
  <si>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</si>
  <si>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</si>
  <si>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</si>
  <si>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</si>
  <si>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</si>
  <si>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</si>
  <si>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</si>
  <si>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</si>
  <si>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</si>
  <si>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</si>
  <si>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</si>
  <si>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</si>
  <si>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</si>
  <si>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</si>
  <si>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</si>
  <si>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</si>
  <si>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</si>
  <si>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</si>
  <si>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</si>
  <si>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</si>
  <si>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</si>
  <si>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</si>
  <si>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</si>
  <si>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</si>
  <si>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</si>
  <si>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</si>
  <si>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</si>
  <si>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</si>
  <si>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</si>
  <si>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</si>
  <si>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</si>
  <si>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</si>
  <si>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</si>
  <si>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</si>
  <si>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</si>
  <si>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</si>
  <si>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</si>
  <si>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</si>
  <si>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</si>
  <si>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</si>
  <si>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</si>
  <si>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</si>
  <si>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</si>
  <si>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</si>
  <si>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</si>
  <si>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</si>
  <si>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</si>
  <si>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</si>
  <si>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</si>
  <si>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</si>
  <si>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</si>
  <si>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</si>
  <si>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</si>
  <si>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</si>
  <si>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</si>
  <si>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</si>
  <si>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</si>
  <si>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</si>
  <si>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</si>
  <si>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</si>
  <si>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</si>
  <si>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</si>
  <si>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</si>
  <si>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</si>
  <si>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</si>
  <si>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</si>
  <si>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</si>
  <si>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</si>
  <si>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</si>
  <si>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</si>
  <si>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</si>
  <si>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</si>
  <si>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</si>
  <si>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</si>
  <si>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</si>
  <si>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</si>
  <si>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</si>
  <si>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</si>
  <si>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</si>
  <si>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</si>
  <si>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</si>
  <si>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</si>
  <si>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</si>
  <si>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</si>
  <si>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</si>
  <si>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</si>
  <si>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</si>
  <si>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</si>
  <si>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</si>
  <si>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</si>
  <si>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</si>
  <si>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</si>
  <si>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</si>
  <si>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</si>
  <si>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</si>
  <si>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</si>
  <si>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</si>
  <si>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</si>
  <si>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</si>
  <si>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</si>
  <si>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</si>
  <si>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</si>
  <si>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</si>
  <si>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</si>
  <si>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</si>
  <si>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</si>
  <si>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</si>
  <si>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</si>
  <si>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</si>
  <si>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</si>
  <si>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</si>
  <si>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</si>
  <si>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</si>
  <si>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</si>
  <si>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</si>
  <si>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</si>
  <si>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</si>
  <si>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</si>
  <si>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</si>
  <si>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</si>
  <si>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</si>
  <si>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</si>
  <si>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</si>
  <si>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</si>
  <si>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</si>
  <si>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</si>
  <si>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</si>
  <si>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</si>
  <si>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</si>
  <si>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</si>
  <si>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</si>
  <si>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</si>
  <si>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</si>
  <si>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</si>
  <si>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</si>
  <si>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</si>
  <si>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</si>
  <si>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</si>
  <si>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</si>
  <si>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</si>
  <si>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</si>
  <si>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</si>
  <si>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</si>
  <si>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</si>
  <si>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</si>
  <si>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</si>
  <si>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</si>
  <si>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</si>
  <si>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</si>
  <si>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</si>
  <si>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</si>
  <si>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</si>
  <si>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</si>
  <si>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</si>
  <si>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</si>
  <si>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</si>
  <si>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</si>
  <si>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</si>
  <si>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</si>
  <si>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</si>
  <si>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</si>
  <si>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</si>
  <si>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</si>
  <si>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</si>
  <si>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</si>
  <si>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</si>
  <si>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</si>
  <si>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</si>
  <si>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</si>
  <si>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</si>
  <si>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</si>
  <si>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</si>
  <si>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</si>
  <si>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</si>
  <si>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</si>
  <si>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</si>
  <si>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</si>
  <si>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</si>
  <si>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</si>
  <si>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</si>
  <si>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</si>
  <si>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</si>
  <si>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</si>
  <si>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</si>
  <si>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</si>
  <si>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</si>
  <si>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</si>
  <si>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</si>
  <si>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</si>
  <si>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</si>
  <si>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</si>
  <si>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</si>
  <si>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</si>
  <si>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</si>
  <si>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</si>
  <si>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</si>
  <si>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</si>
  <si>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</si>
  <si>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</si>
  <si>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</si>
  <si>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</si>
  <si>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</si>
  <si>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</si>
  <si>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Bakers Count Successful Campaign</t>
  </si>
  <si>
    <t>Backers Count Failed Campaigns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</si>
  <si>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</si>
  <si>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</si>
  <si>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</si>
  <si>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</si>
  <si>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</si>
  <si>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</si>
  <si>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</si>
  <si>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</si>
  <si>
    <t>Backers Count Successful Campaigns</t>
  </si>
  <si>
    <t>Total</t>
  </si>
  <si>
    <t>Range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</si>
  <si>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</si>
  <si>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</si>
  <si>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Given the provided data, what are three conclusions we can draw about Kickstarter campaigns?</t>
  </si>
  <si>
    <t>What are some limitations of this dataset?</t>
  </si>
  <si>
    <t>What are some other possible tables and/or graphs that we could create?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</si>
</sst>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2" borderId="0" xfId="0" applyFill="1"/>
  </cellXfs>
  <cellStyles count="1"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103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B-DC4F-8BC4-6A75B618AD26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FB-DC4F-8BC4-6A75B618AD26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117</c:v>
                </c:pt>
                <c:pt idx="6">
                  <c:v>140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FB-DC4F-8BC4-6A75B618AD26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FB-DC4F-8BC4-6A75B618A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163762544"/>
        <c:axId val="221622928"/>
      </c:barChart>
      <c:catAx>
        <c:axId val="163762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22928"/>
        <c:crosses val="autoZero"/>
        <c:auto val="1"/>
        <c:lblAlgn val="ctr"/>
        <c:lblOffset val="100"/>
        <c:noMultiLvlLbl val="0"/>
      </c:catAx>
      <c:valAx>
        <c:axId val="22162292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6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719563900666263E-2"/>
          <c:y val="7.4970763996686313E-2"/>
          <c:w val="0.83651191791071366"/>
          <c:h val="0.558416993075048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1-EA47-984B-73B7087F04E3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C1-EA47-984B-73B7087F04E3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C1-EA47-984B-73B7087F04E3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C1-EA47-984B-73B7087F0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0929632"/>
        <c:axId val="271275392"/>
      </c:barChart>
      <c:catAx>
        <c:axId val="270929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275392"/>
        <c:crosses val="autoZero"/>
        <c:auto val="1"/>
        <c:lblAlgn val="ctr"/>
        <c:lblOffset val="100"/>
        <c:noMultiLvlLbl val="0"/>
      </c:catAx>
      <c:valAx>
        <c:axId val="27127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2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5338532796522609"/>
          <c:y val="0.89941573395279617"/>
          <c:w val="0.25837937791712684"/>
          <c:h val="9.51657766917066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and Category by 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423494532819026"/>
          <c:y val="3.5520603839200152E-2"/>
          <c:w val="0.81769989480059946"/>
          <c:h val="0.72949821673796411"/>
        </c:manualLayout>
      </c:layout>
      <c:lineChart>
        <c:grouping val="standard"/>
        <c:varyColors val="0"/>
        <c:ser>
          <c:idx val="0"/>
          <c:order val="0"/>
          <c:tx>
            <c:strRef>
              <c:f>'State and Category by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and Category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and Category by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17-C843-A30F-28BFAA5CF53A}"/>
            </c:ext>
          </c:extLst>
        </c:ser>
        <c:ser>
          <c:idx val="1"/>
          <c:order val="1"/>
          <c:tx>
            <c:strRef>
              <c:f>'State and Category by Time'!$C$4:$C$5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and Category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and Category by Time'!$C$6:$C$18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7-C843-A30F-28BFAA5CF53A}"/>
            </c:ext>
          </c:extLst>
        </c:ser>
        <c:ser>
          <c:idx val="2"/>
          <c:order val="2"/>
          <c:tx>
            <c:strRef>
              <c:f>'State and Category by Time'!$D$4:$D$5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and Category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and Category by Time'!$D$6:$D$18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17-C843-A30F-28BFAA5CF53A}"/>
            </c:ext>
          </c:extLst>
        </c:ser>
        <c:ser>
          <c:idx val="3"/>
          <c:order val="3"/>
          <c:tx>
            <c:strRef>
              <c:f>'State and Category by Time'!$E$4:$E$5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and Category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and Category by Time'!$E$6:$E$18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17-C843-A30F-28BFAA5CF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851888"/>
        <c:axId val="1924282399"/>
      </c:lineChart>
      <c:catAx>
        <c:axId val="236851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282399"/>
        <c:crosses val="autoZero"/>
        <c:auto val="1"/>
        <c:lblAlgn val="ctr"/>
        <c:lblOffset val="100"/>
        <c:noMultiLvlLbl val="0"/>
      </c:catAx>
      <c:valAx>
        <c:axId val="192428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85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472836239599606"/>
          <c:y val="0.89992787915312344"/>
          <c:w val="0.4923566578469189"/>
          <c:h val="8.59658759719025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Outcome Probability Based on Campaign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0.72</c:v>
                </c:pt>
                <c:pt idx="1">
                  <c:v>0.67</c:v>
                </c:pt>
                <c:pt idx="2">
                  <c:v>0.54</c:v>
                </c:pt>
                <c:pt idx="3">
                  <c:v>0.48</c:v>
                </c:pt>
                <c:pt idx="4">
                  <c:v>0.47000000000000003</c:v>
                </c:pt>
                <c:pt idx="5">
                  <c:v>0.42</c:v>
                </c:pt>
                <c:pt idx="6">
                  <c:v>0.41000000000000003</c:v>
                </c:pt>
                <c:pt idx="7">
                  <c:v>0.4</c:v>
                </c:pt>
                <c:pt idx="8">
                  <c:v>0.48</c:v>
                </c:pt>
                <c:pt idx="9">
                  <c:v>0.49</c:v>
                </c:pt>
                <c:pt idx="10">
                  <c:v>0.29000000000000004</c:v>
                </c:pt>
                <c:pt idx="11">
                  <c:v>0.2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FFB-A141-A1F6-FEC6AD71F6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0.41000000000000003</c:v>
                </c:pt>
                <c:pt idx="4">
                  <c:v>0.45</c:v>
                </c:pt>
                <c:pt idx="5">
                  <c:v>0.49</c:v>
                </c:pt>
                <c:pt idx="6">
                  <c:v>0.47000000000000003</c:v>
                </c:pt>
                <c:pt idx="7">
                  <c:v>0.46</c:v>
                </c:pt>
                <c:pt idx="8">
                  <c:v>0.4</c:v>
                </c:pt>
                <c:pt idx="9">
                  <c:v>0.38</c:v>
                </c:pt>
                <c:pt idx="10">
                  <c:v>0.53</c:v>
                </c:pt>
                <c:pt idx="11">
                  <c:v>0.59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FFB-A141-A1F6-FEC6AD71F60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0.04</c:v>
                </c:pt>
                <c:pt idx="1">
                  <c:v>0.05</c:v>
                </c:pt>
                <c:pt idx="2">
                  <c:v>0.08</c:v>
                </c:pt>
                <c:pt idx="3">
                  <c:v>0.12</c:v>
                </c:pt>
                <c:pt idx="4">
                  <c:v>0.09</c:v>
                </c:pt>
                <c:pt idx="5">
                  <c:v>9.9999999999999992E-2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0.2</c:v>
                </c:pt>
                <c:pt idx="11">
                  <c:v>0.23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8FFB-A141-A1F6-FEC6AD71F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6775903"/>
        <c:axId val="1936746543"/>
      </c:lineChart>
      <c:catAx>
        <c:axId val="19367759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746543"/>
        <c:crosses val="autoZero"/>
        <c:auto val="1"/>
        <c:lblAlgn val="ctr"/>
        <c:lblOffset val="100"/>
        <c:noMultiLvlLbl val="0"/>
      </c:catAx>
      <c:valAx>
        <c:axId val="1936746543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77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Histogram: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Histogram: Successful Campaigns</a:t>
          </a:r>
        </a:p>
      </cx:txPr>
    </cx:title>
    <cx:plotArea>
      <cx:plotAreaRegion>
        <cx:series layoutId="clusteredColumn" uniqueId="{23FE0DAD-12A2-9C44-B8BF-87684E847329}">
          <cx:tx>
            <cx:txData>
              <cx:f>_xlchart.v1.2</cx:f>
              <cx:v>Backers Count Successful Campaigns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Histogram: Failed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Histogram: Failed Campaigns</a:t>
          </a:r>
        </a:p>
      </cx:txPr>
    </cx:title>
    <cx:plotArea>
      <cx:plotAreaRegion>
        <cx:series layoutId="clusteredColumn" uniqueId="{D39498D3-F556-FF4D-8D7F-FB4634697D86}">
          <cx:tx>
            <cx:txData>
              <cx:f>_xlchart.v1.4</cx:f>
              <cx:v>Backers Count Failed Campaigns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1</xdr:row>
      <xdr:rowOff>171450</xdr:rowOff>
    </xdr:from>
    <xdr:to>
      <xdr:col>18</xdr:col>
      <xdr:colOff>787400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FD400-1A16-4749-87CD-9987F44A1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184150</xdr:rowOff>
    </xdr:from>
    <xdr:to>
      <xdr:col>23</xdr:col>
      <xdr:colOff>393700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9E9AC-7C56-D243-9E68-8E60FCA60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730250</xdr:colOff>
      <xdr:row>4</xdr:row>
      <xdr:rowOff>107950</xdr:rowOff>
    </xdr:from>
    <xdr:to>
      <xdr:col>16</xdr:col>
      <xdr:colOff>317500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1A93B-4E56-094D-9019-940067C32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6350</xdr:rowOff>
    </xdr:from>
    <xdr:to>
      <xdr:col>12</xdr:col>
      <xdr:colOff>241300</xdr:colOff>
      <xdr:row>51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C5218-A1EB-744F-AE74-26DB8C9D6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8</xdr:row>
      <xdr:rowOff>177800</xdr:rowOff>
    </xdr:from>
    <xdr:to>
      <xdr:col>11</xdr:col>
      <xdr:colOff>444500</xdr:colOff>
      <xdr:row>23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E5B8364-E64E-E542-B1E4-39BC8E55E0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93400" y="17018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30</xdr:row>
      <xdr:rowOff>0</xdr:rowOff>
    </xdr:from>
    <xdr:to>
      <xdr:col>11</xdr:col>
      <xdr:colOff>76200</xdr:colOff>
      <xdr:row>44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C9FDB182-A427-CD45-A3C2-5306EA5F4B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25100" y="5715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Jimenez" refreshedDate="44169.867767129632" createdVersion="6" refreshedVersion="6" minRefreshableVersion="3" recordCount="4114" xr:uid="{BF265BAC-74B6-AE4C-ACED-FE87AEC8F40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Jimenez" refreshedDate="44169.914330208332" createdVersion="6" refreshedVersion="6" minRefreshableVersion="3" recordCount="4114" xr:uid="{360E3360-DC7F-5B43-9DDC-9DEAE5C4DDA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714EB7-6C1A-6045-AEC0-0563D214501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/>
    </i>
    <i>
      <x v="4"/>
    </i>
    <i>
      <x v="1"/>
    </i>
    <i>
      <x v="8"/>
    </i>
    <i>
      <x v="2"/>
    </i>
    <i>
      <x v="3"/>
    </i>
    <i>
      <x v="6"/>
    </i>
    <i>
      <x v="7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80E7D-4BAB-FB46-BF95-7572E5A2102C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F2C09-4940-9243-937F-DEBAD93BF6C1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362D3FD-7F39-A349-A62B-670F8E07CEC0}" name="Table4" displayName="Table4" ref="A1:B4115" totalsRowShown="0" headerRowDxfId="0">
  <autoFilter ref="A1:B4115" xr:uid="{E73342C6-A510-B34E-ADB2-8680981296A4}"/>
  <tableColumns count="2">
    <tableColumn id="1" xr3:uid="{53727088-E90F-2147-9C97-1F3B8462B540}" name="Backers Count Successful Campaigns">
      <calculatedColumnFormula>Data!U2</calculatedColumnFormula>
    </tableColumn>
    <tableColumn id="2" xr3:uid="{16303CD5-A971-E84B-B1E1-C3A6B78207B9}" name="Backers Count Failed Campaigns">
      <calculatedColumnFormula>Data!V2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topLeftCell="N1" zoomScale="111" zoomScaleNormal="55" workbookViewId="0">
      <selection activeCell="X8" sqref="X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  <col min="21" max="21" width="27.6640625" bestFit="1" customWidth="1"/>
    <col min="22" max="22" width="25.83203125" bestFit="1" customWidth="1"/>
    <col min="24" max="24" width="74.33203125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8400</v>
      </c>
      <c r="V1" s="1" t="s">
        <v>8401</v>
      </c>
      <c r="X1" s="11" t="s">
        <v>8415</v>
      </c>
    </row>
    <row r="2" spans="1:2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IFERROR(E2/L2,0)</f>
        <v>63.917582417582416</v>
      </c>
      <c r="Q2" t="str">
        <f t="shared" ref="Q2:R65" si="0">LEFT(N2,FIND("/",N2)-1)</f>
        <v>film &amp; video</v>
      </c>
      <c r="R2" t="str">
        <f>RIGHT(N2,LEN(N2)-FIND("/",N2))</f>
        <v>television</v>
      </c>
      <c r="S2" s="8">
        <f>(J2*(1/(60*60*24)))+DATE(1970,1,1)</f>
        <v>42177.007071759261</v>
      </c>
      <c r="T2" s="8">
        <f>(I2*(1/(60*60*24)))+DATE(1970,1,1)</f>
        <v>42208.125</v>
      </c>
      <c r="U2">
        <f>IF(F2="successful",L2," ")</f>
        <v>182</v>
      </c>
      <c r="V2" t="str">
        <f>IF(F2="failed",L2," ")</f>
        <v xml:space="preserve"> </v>
      </c>
      <c r="X2" s="11" t="s">
        <v>8416</v>
      </c>
    </row>
    <row r="3" spans="1:2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ROUND(E3/D3*100,0)</f>
        <v>143</v>
      </c>
      <c r="P3">
        <f t="shared" ref="P3:P66" si="2">IFERROR(E3/L3,0)</f>
        <v>185.48101265822785</v>
      </c>
      <c r="Q3" t="str">
        <f t="shared" si="0"/>
        <v>film &amp; video</v>
      </c>
      <c r="R3" t="str">
        <f t="shared" ref="R3:R66" si="3">RIGHT(N3,LEN(N3)-FIND("/",N3))</f>
        <v>television</v>
      </c>
      <c r="S3" s="8">
        <f t="shared" ref="S3:T66" si="4">(J3*(1/(60*60*24)))+DATE(1970,1,1)</f>
        <v>42766.600497685184</v>
      </c>
      <c r="T3" s="8">
        <f t="shared" ref="T3:T66" si="5">(I3*(1/(60*60*24)))+DATE(1970,1,1)</f>
        <v>42796.600497685184</v>
      </c>
      <c r="U3">
        <f t="shared" ref="U3:U66" si="6">IF(F3="successful",L3," ")</f>
        <v>79</v>
      </c>
      <c r="V3" t="str">
        <f t="shared" ref="V3:V66" si="7">IF(F3="failed",L3," ")</f>
        <v xml:space="preserve"> </v>
      </c>
      <c r="X3" s="11" t="s">
        <v>8417</v>
      </c>
    </row>
    <row r="4" spans="1:2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2"/>
        <v>15</v>
      </c>
      <c r="Q4" t="str">
        <f t="shared" si="0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  <c r="U4">
        <f t="shared" si="6"/>
        <v>35</v>
      </c>
      <c r="V4" t="str">
        <f t="shared" si="7"/>
        <v xml:space="preserve"> </v>
      </c>
    </row>
    <row r="5" spans="1:2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  <c r="U5">
        <f t="shared" si="6"/>
        <v>150</v>
      </c>
      <c r="V5" t="str">
        <f t="shared" si="7"/>
        <v xml:space="preserve"> </v>
      </c>
    </row>
    <row r="6" spans="1:2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  <c r="U6">
        <f t="shared" si="6"/>
        <v>284</v>
      </c>
      <c r="V6" t="str">
        <f t="shared" si="7"/>
        <v xml:space="preserve"> </v>
      </c>
    </row>
    <row r="7" spans="1:2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  <c r="U7">
        <f t="shared" si="6"/>
        <v>47</v>
      </c>
      <c r="V7" t="str">
        <f t="shared" si="7"/>
        <v xml:space="preserve"> </v>
      </c>
    </row>
    <row r="8" spans="1:2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>
        <f t="shared" si="2"/>
        <v>146.87931034482759</v>
      </c>
      <c r="Q8" t="str">
        <f t="shared" si="0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  <c r="U8">
        <f t="shared" si="6"/>
        <v>58</v>
      </c>
      <c r="V8" t="str">
        <f t="shared" si="7"/>
        <v xml:space="preserve"> </v>
      </c>
    </row>
    <row r="9" spans="1:2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>
        <f t="shared" si="2"/>
        <v>159.82456140350877</v>
      </c>
      <c r="Q9" t="str">
        <f t="shared" si="0"/>
        <v>film &amp; video</v>
      </c>
      <c r="R9" t="str">
        <f t="shared" si="3"/>
        <v>television</v>
      </c>
      <c r="S9" s="8">
        <f t="shared" si="4"/>
        <v>42516.047071759254</v>
      </c>
      <c r="T9" s="8">
        <f t="shared" si="5"/>
        <v>42556.047071759254</v>
      </c>
      <c r="U9">
        <f t="shared" si="6"/>
        <v>57</v>
      </c>
      <c r="V9" t="str">
        <f t="shared" si="7"/>
        <v xml:space="preserve"> </v>
      </c>
    </row>
    <row r="10" spans="1:2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>
        <f t="shared" si="2"/>
        <v>291.79333333333335</v>
      </c>
      <c r="Q10" t="str">
        <f t="shared" si="0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  <c r="U10">
        <f t="shared" si="6"/>
        <v>12</v>
      </c>
      <c r="V10" t="str">
        <f t="shared" si="7"/>
        <v xml:space="preserve"> </v>
      </c>
    </row>
    <row r="11" spans="1:2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>
        <f t="shared" si="2"/>
        <v>31.499500000000001</v>
      </c>
      <c r="Q11" t="str">
        <f t="shared" si="0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  <c r="U11">
        <f t="shared" si="6"/>
        <v>20</v>
      </c>
      <c r="V11" t="str">
        <f t="shared" si="7"/>
        <v xml:space="preserve"> </v>
      </c>
    </row>
    <row r="12" spans="1:2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>
        <f t="shared" si="2"/>
        <v>158.68421052631578</v>
      </c>
      <c r="Q12" t="str">
        <f t="shared" si="0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  <c r="U12">
        <f t="shared" si="6"/>
        <v>19</v>
      </c>
      <c r="V12" t="str">
        <f t="shared" si="7"/>
        <v xml:space="preserve"> </v>
      </c>
    </row>
    <row r="13" spans="1:2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>
        <f t="shared" si="2"/>
        <v>80.333333333333329</v>
      </c>
      <c r="Q13" t="str">
        <f t="shared" si="0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  <c r="U13">
        <f t="shared" si="6"/>
        <v>75</v>
      </c>
      <c r="V13" t="str">
        <f t="shared" si="7"/>
        <v xml:space="preserve"> </v>
      </c>
    </row>
    <row r="14" spans="1:2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>
        <f t="shared" si="2"/>
        <v>59.961305925030231</v>
      </c>
      <c r="Q14" t="str">
        <f t="shared" si="0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  <c r="U14">
        <f t="shared" si="6"/>
        <v>827</v>
      </c>
      <c r="V14" t="str">
        <f t="shared" si="7"/>
        <v xml:space="preserve"> </v>
      </c>
    </row>
    <row r="15" spans="1:2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>
        <f t="shared" si="2"/>
        <v>109.78431372549019</v>
      </c>
      <c r="Q15" t="str">
        <f t="shared" si="0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  <c r="U15">
        <f t="shared" si="6"/>
        <v>51</v>
      </c>
      <c r="V15" t="str">
        <f t="shared" si="7"/>
        <v xml:space="preserve"> </v>
      </c>
    </row>
    <row r="16" spans="1:2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>
        <f t="shared" si="2"/>
        <v>147.70731707317074</v>
      </c>
      <c r="Q16" t="str">
        <f t="shared" si="0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  <c r="U16">
        <f t="shared" si="6"/>
        <v>41</v>
      </c>
      <c r="V16" t="str">
        <f t="shared" si="7"/>
        <v xml:space="preserve"> 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>
        <f t="shared" si="2"/>
        <v>21.755102040816325</v>
      </c>
      <c r="Q17" t="str">
        <f t="shared" si="0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  <c r="U17">
        <f t="shared" si="6"/>
        <v>98</v>
      </c>
      <c r="V17" t="str">
        <f t="shared" si="7"/>
        <v xml:space="preserve"> 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>
        <f t="shared" si="2"/>
        <v>171.84285714285716</v>
      </c>
      <c r="Q18" t="str">
        <f t="shared" si="0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  <c r="U18">
        <f t="shared" si="6"/>
        <v>70</v>
      </c>
      <c r="V18" t="str">
        <f t="shared" si="7"/>
        <v xml:space="preserve"> 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>
        <f t="shared" si="2"/>
        <v>41.944444444444443</v>
      </c>
      <c r="Q19" t="str">
        <f t="shared" si="0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  <c r="U19">
        <f t="shared" si="6"/>
        <v>36</v>
      </c>
      <c r="V19" t="str">
        <f t="shared" si="7"/>
        <v xml:space="preserve"> 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>
        <f t="shared" si="2"/>
        <v>93.264122807017543</v>
      </c>
      <c r="Q20" t="str">
        <f t="shared" si="0"/>
        <v>film &amp; video</v>
      </c>
      <c r="R20" t="str">
        <f t="shared" si="3"/>
        <v>television</v>
      </c>
      <c r="S20" s="8">
        <f t="shared" si="4"/>
        <v>41869.542314814811</v>
      </c>
      <c r="T20" s="8">
        <f t="shared" si="5"/>
        <v>41899.542314814811</v>
      </c>
      <c r="U20">
        <f t="shared" si="6"/>
        <v>342</v>
      </c>
      <c r="V20" t="str">
        <f t="shared" si="7"/>
        <v xml:space="preserve"> 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>
        <f t="shared" si="2"/>
        <v>56.136363636363633</v>
      </c>
      <c r="Q21" t="str">
        <f t="shared" si="0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  <c r="U21">
        <f t="shared" si="6"/>
        <v>22</v>
      </c>
      <c r="V21" t="str">
        <f t="shared" si="7"/>
        <v xml:space="preserve"> 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>
        <f t="shared" si="2"/>
        <v>80.16</v>
      </c>
      <c r="Q22" t="str">
        <f t="shared" si="0"/>
        <v>film &amp; video</v>
      </c>
      <c r="R22" t="str">
        <f t="shared" si="3"/>
        <v>television</v>
      </c>
      <c r="S22" s="8">
        <f t="shared" si="4"/>
        <v>42200.758240740739</v>
      </c>
      <c r="T22" s="8">
        <f t="shared" si="5"/>
        <v>42260.758240740739</v>
      </c>
      <c r="U22">
        <f t="shared" si="6"/>
        <v>25</v>
      </c>
      <c r="V22" t="str">
        <f t="shared" si="7"/>
        <v xml:space="preserve"> 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>
        <f t="shared" si="2"/>
        <v>199.9009900990099</v>
      </c>
      <c r="Q23" t="str">
        <f t="shared" si="0"/>
        <v>film &amp; video</v>
      </c>
      <c r="R23" t="str">
        <f t="shared" si="3"/>
        <v>television</v>
      </c>
      <c r="S23" s="8">
        <f t="shared" si="4"/>
        <v>41878.627187499995</v>
      </c>
      <c r="T23" s="8">
        <f t="shared" si="5"/>
        <v>41908.627187499995</v>
      </c>
      <c r="U23">
        <f t="shared" si="6"/>
        <v>101</v>
      </c>
      <c r="V23" t="str">
        <f t="shared" si="7"/>
        <v xml:space="preserve"> 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>
        <f t="shared" si="2"/>
        <v>51.25</v>
      </c>
      <c r="Q24" t="str">
        <f t="shared" si="0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  <c r="U24">
        <f t="shared" si="6"/>
        <v>8</v>
      </c>
      <c r="V24" t="str">
        <f t="shared" si="7"/>
        <v xml:space="preserve"> 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>
        <f t="shared" si="2"/>
        <v>103.04347826086956</v>
      </c>
      <c r="Q25" t="str">
        <f t="shared" si="0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  <c r="U25">
        <f t="shared" si="6"/>
        <v>23</v>
      </c>
      <c r="V25" t="str">
        <f t="shared" si="7"/>
        <v xml:space="preserve"> 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>
        <f t="shared" si="2"/>
        <v>66.346149825783982</v>
      </c>
      <c r="Q26" t="str">
        <f t="shared" si="0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42262.818749999999</v>
      </c>
      <c r="U26">
        <f t="shared" si="6"/>
        <v>574</v>
      </c>
      <c r="V26" t="str">
        <f t="shared" si="7"/>
        <v xml:space="preserve"> 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>
        <f t="shared" si="2"/>
        <v>57.142857142857146</v>
      </c>
      <c r="Q27" t="str">
        <f t="shared" si="0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  <c r="U27">
        <f t="shared" si="6"/>
        <v>14</v>
      </c>
      <c r="V27" t="str">
        <f t="shared" si="7"/>
        <v xml:space="preserve"> 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>
        <f t="shared" si="2"/>
        <v>102.10526315789474</v>
      </c>
      <c r="Q28" t="str">
        <f t="shared" si="0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  <c r="U28">
        <f t="shared" si="6"/>
        <v>19</v>
      </c>
      <c r="V28" t="str">
        <f t="shared" si="7"/>
        <v xml:space="preserve"> 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>
        <f t="shared" si="2"/>
        <v>148.96666666666667</v>
      </c>
      <c r="Q29" t="str">
        <f t="shared" si="0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  <c r="U29">
        <f t="shared" si="6"/>
        <v>150</v>
      </c>
      <c r="V29" t="str">
        <f t="shared" si="7"/>
        <v xml:space="preserve"> 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>
        <f t="shared" si="2"/>
        <v>169.6056338028169</v>
      </c>
      <c r="Q30" t="str">
        <f t="shared" si="0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  <c r="U30">
        <f t="shared" si="6"/>
        <v>71</v>
      </c>
      <c r="V30" t="str">
        <f t="shared" si="7"/>
        <v xml:space="preserve"> 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>
        <f t="shared" si="2"/>
        <v>31.623931623931625</v>
      </c>
      <c r="Q31" t="str">
        <f t="shared" si="0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  <c r="U31">
        <f t="shared" si="6"/>
        <v>117</v>
      </c>
      <c r="V31" t="str">
        <f t="shared" si="7"/>
        <v xml:space="preserve"> 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>
        <f t="shared" si="2"/>
        <v>76.45264150943396</v>
      </c>
      <c r="Q32" t="str">
        <f t="shared" si="0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  <c r="U32">
        <f t="shared" si="6"/>
        <v>53</v>
      </c>
      <c r="V32" t="str">
        <f t="shared" si="7"/>
        <v xml:space="preserve"> 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 t="shared" si="2"/>
        <v>13</v>
      </c>
      <c r="Q33" t="str">
        <f t="shared" si="0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  <c r="U33">
        <f t="shared" si="6"/>
        <v>1</v>
      </c>
      <c r="V33" t="str">
        <f t="shared" si="7"/>
        <v xml:space="preserve"> 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>
        <f t="shared" si="2"/>
        <v>320.44943820224717</v>
      </c>
      <c r="Q34" t="str">
        <f t="shared" si="0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  <c r="U34">
        <f t="shared" si="6"/>
        <v>89</v>
      </c>
      <c r="V34" t="str">
        <f t="shared" si="7"/>
        <v xml:space="preserve"> 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>
        <f t="shared" si="2"/>
        <v>83.75</v>
      </c>
      <c r="Q35" t="str">
        <f t="shared" si="0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42316.702557870369</v>
      </c>
      <c r="U35">
        <f t="shared" si="6"/>
        <v>64</v>
      </c>
      <c r="V35" t="str">
        <f t="shared" si="7"/>
        <v xml:space="preserve"> 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>
        <f t="shared" si="2"/>
        <v>49.882352941176471</v>
      </c>
      <c r="Q36" t="str">
        <f t="shared" si="0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  <c r="U36">
        <f t="shared" si="6"/>
        <v>68</v>
      </c>
      <c r="V36" t="str">
        <f t="shared" si="7"/>
        <v xml:space="preserve"> 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>
        <f t="shared" si="2"/>
        <v>59.464285714285715</v>
      </c>
      <c r="Q37" t="str">
        <f t="shared" si="0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  <c r="U37">
        <f t="shared" si="6"/>
        <v>28</v>
      </c>
      <c r="V37" t="str">
        <f t="shared" si="7"/>
        <v xml:space="preserve"> 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>
        <f t="shared" si="2"/>
        <v>193.84090909090909</v>
      </c>
      <c r="Q38" t="str">
        <f t="shared" si="0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  <c r="U38">
        <f t="shared" si="6"/>
        <v>44</v>
      </c>
      <c r="V38" t="str">
        <f t="shared" si="7"/>
        <v xml:space="preserve"> 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>
        <f t="shared" si="2"/>
        <v>159.51383399209487</v>
      </c>
      <c r="Q39" t="str">
        <f t="shared" si="0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  <c r="U39">
        <f t="shared" si="6"/>
        <v>253</v>
      </c>
      <c r="V39" t="str">
        <f t="shared" si="7"/>
        <v xml:space="preserve"> 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>
        <f t="shared" si="2"/>
        <v>41.68181818181818</v>
      </c>
      <c r="Q40" t="str">
        <f t="shared" si="0"/>
        <v>film &amp; video</v>
      </c>
      <c r="R40" t="str">
        <f t="shared" si="3"/>
        <v>television</v>
      </c>
      <c r="S40" s="8">
        <f t="shared" si="4"/>
        <v>41375.057222222225</v>
      </c>
      <c r="T40" s="8">
        <f t="shared" si="5"/>
        <v>41405.057222222225</v>
      </c>
      <c r="U40">
        <f t="shared" si="6"/>
        <v>66</v>
      </c>
      <c r="V40" t="str">
        <f t="shared" si="7"/>
        <v xml:space="preserve"> 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>
        <f t="shared" si="2"/>
        <v>150.89861751152074</v>
      </c>
      <c r="Q41" t="str">
        <f t="shared" si="0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  <c r="U41">
        <f t="shared" si="6"/>
        <v>217</v>
      </c>
      <c r="V41" t="str">
        <f t="shared" si="7"/>
        <v xml:space="preserve"> 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>
        <f t="shared" si="2"/>
        <v>126.6875</v>
      </c>
      <c r="Q42" t="str">
        <f t="shared" si="0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  <c r="U42">
        <f t="shared" si="6"/>
        <v>16</v>
      </c>
      <c r="V42" t="str">
        <f t="shared" si="7"/>
        <v xml:space="preserve"> 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2"/>
        <v>105.26315789473684</v>
      </c>
      <c r="Q43" t="str">
        <f t="shared" si="0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  <c r="U43">
        <f t="shared" si="6"/>
        <v>19</v>
      </c>
      <c r="V43" t="str">
        <f t="shared" si="7"/>
        <v xml:space="preserve"> 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>
        <f t="shared" si="2"/>
        <v>117.51479289940828</v>
      </c>
      <c r="Q44" t="str">
        <f t="shared" si="0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  <c r="U44">
        <f t="shared" si="6"/>
        <v>169</v>
      </c>
      <c r="V44" t="str">
        <f t="shared" si="7"/>
        <v xml:space="preserve"> 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>
        <f t="shared" si="2"/>
        <v>117.36121673003802</v>
      </c>
      <c r="Q45" t="str">
        <f t="shared" si="0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  <c r="U45">
        <f t="shared" si="6"/>
        <v>263</v>
      </c>
      <c r="V45" t="str">
        <f t="shared" si="7"/>
        <v xml:space="preserve"> 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2"/>
        <v>133.33333333333334</v>
      </c>
      <c r="Q46" t="str">
        <f t="shared" si="0"/>
        <v>film &amp; video</v>
      </c>
      <c r="R46" t="str">
        <f t="shared" si="3"/>
        <v>television</v>
      </c>
      <c r="S46" s="8">
        <f t="shared" si="4"/>
        <v>41874.098807870367</v>
      </c>
      <c r="T46" s="8">
        <f t="shared" si="5"/>
        <v>41919.098807870367</v>
      </c>
      <c r="U46">
        <f t="shared" si="6"/>
        <v>15</v>
      </c>
      <c r="V46" t="str">
        <f t="shared" si="7"/>
        <v xml:space="preserve"> 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2"/>
        <v>98.360655737704917</v>
      </c>
      <c r="Q47" t="str">
        <f t="shared" si="0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  <c r="U47">
        <f t="shared" si="6"/>
        <v>61</v>
      </c>
      <c r="V47" t="str">
        <f t="shared" si="7"/>
        <v xml:space="preserve"> 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>
        <f t="shared" si="2"/>
        <v>194.44444444444446</v>
      </c>
      <c r="Q48" t="str">
        <f t="shared" si="0"/>
        <v>film &amp; video</v>
      </c>
      <c r="R48" t="str">
        <f t="shared" si="3"/>
        <v>television</v>
      </c>
      <c r="S48" s="8">
        <f t="shared" si="4"/>
        <v>42323.96497685185</v>
      </c>
      <c r="T48" s="8">
        <f t="shared" si="5"/>
        <v>42353.96497685185</v>
      </c>
      <c r="U48">
        <f t="shared" si="6"/>
        <v>45</v>
      </c>
      <c r="V48" t="str">
        <f t="shared" si="7"/>
        <v xml:space="preserve"> 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>
        <f t="shared" si="2"/>
        <v>76.865000000000009</v>
      </c>
      <c r="Q49" t="str">
        <f t="shared" si="0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  <c r="U49">
        <f t="shared" si="6"/>
        <v>70</v>
      </c>
      <c r="V49" t="str">
        <f t="shared" si="7"/>
        <v xml:space="preserve"> 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>
        <f t="shared" si="2"/>
        <v>56.815789473684212</v>
      </c>
      <c r="Q50" t="str">
        <f t="shared" si="0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  <c r="U50">
        <f t="shared" si="6"/>
        <v>38</v>
      </c>
      <c r="V50" t="str">
        <f t="shared" si="7"/>
        <v xml:space="preserve"> 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2"/>
        <v>137.93103448275863</v>
      </c>
      <c r="Q51" t="str">
        <f t="shared" si="0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  <c r="U51">
        <f t="shared" si="6"/>
        <v>87</v>
      </c>
      <c r="V51" t="str">
        <f t="shared" si="7"/>
        <v xml:space="preserve"> 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2"/>
        <v>27.272727272727273</v>
      </c>
      <c r="Q52" t="str">
        <f t="shared" si="0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  <c r="U52">
        <f t="shared" si="6"/>
        <v>22</v>
      </c>
      <c r="V52" t="str">
        <f t="shared" si="7"/>
        <v xml:space="preserve"> 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>
        <f t="shared" si="2"/>
        <v>118.33613445378151</v>
      </c>
      <c r="Q53" t="str">
        <f t="shared" si="0"/>
        <v>film &amp; video</v>
      </c>
      <c r="R53" t="str">
        <f t="shared" si="3"/>
        <v>television</v>
      </c>
      <c r="S53" s="8">
        <f t="shared" si="4"/>
        <v>42196.928668981476</v>
      </c>
      <c r="T53" s="8">
        <f t="shared" si="5"/>
        <v>42226.928668981476</v>
      </c>
      <c r="U53">
        <f t="shared" si="6"/>
        <v>119</v>
      </c>
      <c r="V53" t="str">
        <f t="shared" si="7"/>
        <v xml:space="preserve"> 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>
        <f t="shared" si="2"/>
        <v>223.48076923076923</v>
      </c>
      <c r="Q54" t="str">
        <f t="shared" si="0"/>
        <v>film &amp; video</v>
      </c>
      <c r="R54" t="str">
        <f t="shared" si="3"/>
        <v>television</v>
      </c>
      <c r="S54" s="8">
        <f t="shared" si="4"/>
        <v>41807.701921296291</v>
      </c>
      <c r="T54" s="8">
        <f t="shared" si="5"/>
        <v>41837.701921296291</v>
      </c>
      <c r="U54">
        <f t="shared" si="6"/>
        <v>52</v>
      </c>
      <c r="V54" t="str">
        <f t="shared" si="7"/>
        <v xml:space="preserve"> 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>
        <f t="shared" si="2"/>
        <v>28.111111111111111</v>
      </c>
      <c r="Q55" t="str">
        <f t="shared" si="0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  <c r="U55">
        <f t="shared" si="6"/>
        <v>117</v>
      </c>
      <c r="V55" t="str">
        <f t="shared" si="7"/>
        <v xml:space="preserve"> 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2"/>
        <v>194.23076923076923</v>
      </c>
      <c r="Q56" t="str">
        <f t="shared" si="0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  <c r="U56">
        <f t="shared" si="6"/>
        <v>52</v>
      </c>
      <c r="V56" t="str">
        <f t="shared" si="7"/>
        <v xml:space="preserve"> 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>
        <f t="shared" si="2"/>
        <v>128.95348837209303</v>
      </c>
      <c r="Q57" t="str">
        <f t="shared" si="0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  <c r="U57">
        <f t="shared" si="6"/>
        <v>86</v>
      </c>
      <c r="V57" t="str">
        <f t="shared" si="7"/>
        <v xml:space="preserve"> 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>
        <f t="shared" si="2"/>
        <v>49.316091954022987</v>
      </c>
      <c r="Q58" t="str">
        <f t="shared" si="0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42163.666666666664</v>
      </c>
      <c r="U58">
        <f t="shared" si="6"/>
        <v>174</v>
      </c>
      <c r="V58" t="str">
        <f t="shared" si="7"/>
        <v xml:space="preserve"> 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>
        <f t="shared" si="2"/>
        <v>221.52173913043478</v>
      </c>
      <c r="Q59" t="str">
        <f t="shared" si="0"/>
        <v>film &amp; video</v>
      </c>
      <c r="R59" t="str">
        <f t="shared" si="3"/>
        <v>television</v>
      </c>
      <c r="S59" s="8">
        <f t="shared" si="4"/>
        <v>42089.832893518513</v>
      </c>
      <c r="T59" s="8">
        <f t="shared" si="5"/>
        <v>42119.832893518513</v>
      </c>
      <c r="U59">
        <f t="shared" si="6"/>
        <v>69</v>
      </c>
      <c r="V59" t="str">
        <f t="shared" si="7"/>
        <v xml:space="preserve"> 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>
        <f t="shared" si="2"/>
        <v>137.21333333333334</v>
      </c>
      <c r="Q60" t="str">
        <f t="shared" si="0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  <c r="U60">
        <f t="shared" si="6"/>
        <v>75</v>
      </c>
      <c r="V60" t="str">
        <f t="shared" si="7"/>
        <v xml:space="preserve"> 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>
        <f t="shared" si="2"/>
        <v>606.82242424242418</v>
      </c>
      <c r="Q61" t="str">
        <f t="shared" si="0"/>
        <v>film &amp; video</v>
      </c>
      <c r="R61" t="str">
        <f t="shared" si="3"/>
        <v>television</v>
      </c>
      <c r="S61" s="8">
        <f t="shared" si="4"/>
        <v>42230.235833333332</v>
      </c>
      <c r="T61" s="8">
        <f t="shared" si="5"/>
        <v>42261.875</v>
      </c>
      <c r="U61">
        <f t="shared" si="6"/>
        <v>33</v>
      </c>
      <c r="V61" t="str">
        <f t="shared" si="7"/>
        <v xml:space="preserve"> 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>
        <f t="shared" si="2"/>
        <v>43.040092592592593</v>
      </c>
      <c r="Q62" t="str">
        <f t="shared" si="0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  <c r="U62">
        <f t="shared" si="6"/>
        <v>108</v>
      </c>
      <c r="V62" t="str">
        <f t="shared" si="7"/>
        <v xml:space="preserve"> 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>
        <f t="shared" si="2"/>
        <v>322.39130434782606</v>
      </c>
      <c r="Q63" t="str">
        <f t="shared" si="0"/>
        <v>film &amp; video</v>
      </c>
      <c r="R63" t="str">
        <f t="shared" si="3"/>
        <v>shorts</v>
      </c>
      <c r="S63" s="8">
        <f t="shared" si="4"/>
        <v>41409.814317129625</v>
      </c>
      <c r="T63" s="8">
        <f t="shared" si="5"/>
        <v>41431.814317129625</v>
      </c>
      <c r="U63">
        <f t="shared" si="6"/>
        <v>23</v>
      </c>
      <c r="V63" t="str">
        <f t="shared" si="7"/>
        <v xml:space="preserve"> 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>
        <f t="shared" si="2"/>
        <v>96.708333333333329</v>
      </c>
      <c r="Q64" t="str">
        <f t="shared" si="0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  <c r="U64">
        <f t="shared" si="6"/>
        <v>48</v>
      </c>
      <c r="V64" t="str">
        <f t="shared" si="7"/>
        <v xml:space="preserve"> 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>
        <f t="shared" si="2"/>
        <v>35.474531249999998</v>
      </c>
      <c r="Q65" t="str">
        <f t="shared" si="0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  <c r="U65">
        <f t="shared" si="6"/>
        <v>64</v>
      </c>
      <c r="V65" t="str">
        <f t="shared" si="7"/>
        <v xml:space="preserve"> 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>
        <f t="shared" si="2"/>
        <v>86.666666666666671</v>
      </c>
      <c r="Q66" t="str">
        <f t="shared" ref="Q66:Q129" si="8">LEFT(N66,FIND("/",N66)-1)</f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  <c r="U66">
        <f t="shared" si="6"/>
        <v>24</v>
      </c>
      <c r="V66" t="str">
        <f t="shared" si="7"/>
        <v xml:space="preserve"> 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9">ROUND(E67/D67*100,0)</f>
        <v>108</v>
      </c>
      <c r="P67">
        <f t="shared" ref="P67:P130" si="10">IFERROR(E67/L67,0)</f>
        <v>132.05263157894737</v>
      </c>
      <c r="Q67" t="str">
        <f t="shared" si="8"/>
        <v>film &amp; video</v>
      </c>
      <c r="R67" t="str">
        <f t="shared" ref="R67:R130" si="11">RIGHT(N67,LEN(N67)-FIND("/",N67))</f>
        <v>shorts</v>
      </c>
      <c r="S67" s="8">
        <f t="shared" ref="S67:T130" si="12">(J67*(1/(60*60*24)))+DATE(1970,1,1)</f>
        <v>41835.821226851855</v>
      </c>
      <c r="T67" s="8">
        <f t="shared" ref="T67:T130" si="13">(I67*(1/(60*60*24)))+DATE(1970,1,1)</f>
        <v>41862.249305555553</v>
      </c>
      <c r="U67">
        <f t="shared" ref="U67:U130" si="14">IF(F67="successful",L67," ")</f>
        <v>57</v>
      </c>
      <c r="V67" t="str">
        <f t="shared" ref="V67:V130" si="15">IF(F67="failed",L67," ")</f>
        <v xml:space="preserve"> 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9"/>
        <v>119</v>
      </c>
      <c r="P68">
        <f t="shared" si="10"/>
        <v>91.230769230769226</v>
      </c>
      <c r="Q68" t="str">
        <f t="shared" si="8"/>
        <v>film &amp; video</v>
      </c>
      <c r="R68" t="str">
        <f t="shared" si="11"/>
        <v>shorts</v>
      </c>
      <c r="S68" s="8">
        <f t="shared" si="12"/>
        <v>42539.849768518514</v>
      </c>
      <c r="T68" s="8">
        <f t="shared" si="13"/>
        <v>42569.849768518514</v>
      </c>
      <c r="U68">
        <f t="shared" si="14"/>
        <v>26</v>
      </c>
      <c r="V68" t="str">
        <f t="shared" si="15"/>
        <v xml:space="preserve"> 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9"/>
        <v>116</v>
      </c>
      <c r="P69">
        <f t="shared" si="10"/>
        <v>116.25</v>
      </c>
      <c r="Q69" t="str">
        <f t="shared" si="8"/>
        <v>film &amp; video</v>
      </c>
      <c r="R69" t="str">
        <f t="shared" si="11"/>
        <v>shorts</v>
      </c>
      <c r="S69" s="8">
        <f t="shared" si="12"/>
        <v>41075.583379629628</v>
      </c>
      <c r="T69" s="8">
        <f t="shared" si="13"/>
        <v>41105.583379629628</v>
      </c>
      <c r="U69">
        <f t="shared" si="14"/>
        <v>20</v>
      </c>
      <c r="V69" t="str">
        <f t="shared" si="15"/>
        <v xml:space="preserve"> 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9"/>
        <v>127</v>
      </c>
      <c r="P70">
        <f t="shared" si="10"/>
        <v>21.194444444444443</v>
      </c>
      <c r="Q70" t="str">
        <f t="shared" si="8"/>
        <v>film &amp; video</v>
      </c>
      <c r="R70" t="str">
        <f t="shared" si="11"/>
        <v>shorts</v>
      </c>
      <c r="S70" s="8">
        <f t="shared" si="12"/>
        <v>41663.569340277776</v>
      </c>
      <c r="T70" s="8">
        <f t="shared" si="13"/>
        <v>41693.569340277776</v>
      </c>
      <c r="U70">
        <f t="shared" si="14"/>
        <v>36</v>
      </c>
      <c r="V70" t="str">
        <f t="shared" si="15"/>
        <v xml:space="preserve"> 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9"/>
        <v>111</v>
      </c>
      <c r="P71">
        <f t="shared" si="10"/>
        <v>62.327134831460668</v>
      </c>
      <c r="Q71" t="str">
        <f t="shared" si="8"/>
        <v>film &amp; video</v>
      </c>
      <c r="R71" t="str">
        <f t="shared" si="11"/>
        <v>shorts</v>
      </c>
      <c r="S71" s="8">
        <f t="shared" si="12"/>
        <v>40786.187789351854</v>
      </c>
      <c r="T71" s="8">
        <f t="shared" si="13"/>
        <v>40818.290972222225</v>
      </c>
      <c r="U71">
        <f t="shared" si="14"/>
        <v>178</v>
      </c>
      <c r="V71" t="str">
        <f t="shared" si="15"/>
        <v xml:space="preserve"> 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9"/>
        <v>127</v>
      </c>
      <c r="P72">
        <f t="shared" si="10"/>
        <v>37.411764705882355</v>
      </c>
      <c r="Q72" t="str">
        <f t="shared" si="8"/>
        <v>film &amp; video</v>
      </c>
      <c r="R72" t="str">
        <f t="shared" si="11"/>
        <v>shorts</v>
      </c>
      <c r="S72" s="8">
        <f t="shared" si="12"/>
        <v>40730.896354166667</v>
      </c>
      <c r="T72" s="8">
        <f t="shared" si="13"/>
        <v>40790.896354166667</v>
      </c>
      <c r="U72">
        <f t="shared" si="14"/>
        <v>17</v>
      </c>
      <c r="V72" t="str">
        <f t="shared" si="15"/>
        <v xml:space="preserve"> 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9"/>
        <v>124</v>
      </c>
      <c r="P73">
        <f t="shared" si="10"/>
        <v>69.71875</v>
      </c>
      <c r="Q73" t="str">
        <f t="shared" si="8"/>
        <v>film &amp; video</v>
      </c>
      <c r="R73" t="str">
        <f t="shared" si="11"/>
        <v>shorts</v>
      </c>
      <c r="S73" s="8">
        <f t="shared" si="12"/>
        <v>40997.271493055552</v>
      </c>
      <c r="T73" s="8">
        <f t="shared" si="13"/>
        <v>41057.271493055552</v>
      </c>
      <c r="U73">
        <f t="shared" si="14"/>
        <v>32</v>
      </c>
      <c r="V73" t="str">
        <f t="shared" si="15"/>
        <v xml:space="preserve"> 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9"/>
        <v>108</v>
      </c>
      <c r="P74">
        <f t="shared" si="10"/>
        <v>58.170731707317074</v>
      </c>
      <c r="Q74" t="str">
        <f t="shared" si="8"/>
        <v>film &amp; video</v>
      </c>
      <c r="R74" t="str">
        <f t="shared" si="11"/>
        <v>shorts</v>
      </c>
      <c r="S74" s="8">
        <f t="shared" si="12"/>
        <v>41208.010196759256</v>
      </c>
      <c r="T74" s="8">
        <f t="shared" si="13"/>
        <v>41228</v>
      </c>
      <c r="U74">
        <f t="shared" si="14"/>
        <v>41</v>
      </c>
      <c r="V74" t="str">
        <f t="shared" si="15"/>
        <v xml:space="preserve"> 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9"/>
        <v>100</v>
      </c>
      <c r="P75">
        <f t="shared" si="10"/>
        <v>50</v>
      </c>
      <c r="Q75" t="str">
        <f t="shared" si="8"/>
        <v>film &amp; video</v>
      </c>
      <c r="R75" t="str">
        <f t="shared" si="11"/>
        <v>shorts</v>
      </c>
      <c r="S75" s="8">
        <f t="shared" si="12"/>
        <v>40587.75675925926</v>
      </c>
      <c r="T75" s="8">
        <f t="shared" si="13"/>
        <v>40666.165972222225</v>
      </c>
      <c r="U75">
        <f t="shared" si="14"/>
        <v>18</v>
      </c>
      <c r="V75" t="str">
        <f t="shared" si="15"/>
        <v xml:space="preserve"> 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9"/>
        <v>113</v>
      </c>
      <c r="P76">
        <f t="shared" si="10"/>
        <v>19.471034482758618</v>
      </c>
      <c r="Q76" t="str">
        <f t="shared" si="8"/>
        <v>film &amp; video</v>
      </c>
      <c r="R76" t="str">
        <f t="shared" si="11"/>
        <v>shorts</v>
      </c>
      <c r="S76" s="8">
        <f t="shared" si="12"/>
        <v>42360.487210648149</v>
      </c>
      <c r="T76" s="8">
        <f t="shared" si="13"/>
        <v>42390.487210648149</v>
      </c>
      <c r="U76">
        <f t="shared" si="14"/>
        <v>29</v>
      </c>
      <c r="V76" t="str">
        <f t="shared" si="15"/>
        <v xml:space="preserve"> 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9"/>
        <v>115</v>
      </c>
      <c r="P77">
        <f t="shared" si="10"/>
        <v>85.957446808510639</v>
      </c>
      <c r="Q77" t="str">
        <f t="shared" si="8"/>
        <v>film &amp; video</v>
      </c>
      <c r="R77" t="str">
        <f t="shared" si="11"/>
        <v>shorts</v>
      </c>
      <c r="S77" s="8">
        <f t="shared" si="12"/>
        <v>41357.209166666667</v>
      </c>
      <c r="T77" s="8">
        <f t="shared" si="13"/>
        <v>41387.209166666667</v>
      </c>
      <c r="U77">
        <f t="shared" si="14"/>
        <v>47</v>
      </c>
      <c r="V77" t="str">
        <f t="shared" si="15"/>
        <v xml:space="preserve"> 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9"/>
        <v>153</v>
      </c>
      <c r="P78">
        <f t="shared" si="10"/>
        <v>30.666666666666668</v>
      </c>
      <c r="Q78" t="str">
        <f t="shared" si="8"/>
        <v>film &amp; video</v>
      </c>
      <c r="R78" t="str">
        <f t="shared" si="11"/>
        <v>shorts</v>
      </c>
      <c r="S78" s="8">
        <f t="shared" si="12"/>
        <v>40844.691643518519</v>
      </c>
      <c r="T78" s="8">
        <f t="shared" si="13"/>
        <v>40904.733310185184</v>
      </c>
      <c r="U78">
        <f t="shared" si="14"/>
        <v>15</v>
      </c>
      <c r="V78" t="str">
        <f t="shared" si="15"/>
        <v xml:space="preserve"> 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9"/>
        <v>393</v>
      </c>
      <c r="P79">
        <f t="shared" si="10"/>
        <v>60.384615384615387</v>
      </c>
      <c r="Q79" t="str">
        <f t="shared" si="8"/>
        <v>film &amp; video</v>
      </c>
      <c r="R79" t="str">
        <f t="shared" si="11"/>
        <v>shorts</v>
      </c>
      <c r="S79" s="8">
        <f t="shared" si="12"/>
        <v>40997.144872685181</v>
      </c>
      <c r="T79" s="8">
        <f t="shared" si="13"/>
        <v>41050.124305555553</v>
      </c>
      <c r="U79">
        <f t="shared" si="14"/>
        <v>26</v>
      </c>
      <c r="V79" t="str">
        <f t="shared" si="15"/>
        <v xml:space="preserve"> 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9"/>
        <v>2702</v>
      </c>
      <c r="P80">
        <f t="shared" si="10"/>
        <v>38.6</v>
      </c>
      <c r="Q80" t="str">
        <f t="shared" si="8"/>
        <v>film &amp; video</v>
      </c>
      <c r="R80" t="str">
        <f t="shared" si="11"/>
        <v>shorts</v>
      </c>
      <c r="S80" s="8">
        <f t="shared" si="12"/>
        <v>42604.730567129627</v>
      </c>
      <c r="T80" s="8">
        <f t="shared" si="13"/>
        <v>42614.730567129627</v>
      </c>
      <c r="U80">
        <f t="shared" si="14"/>
        <v>35</v>
      </c>
      <c r="V80" t="str">
        <f t="shared" si="15"/>
        <v xml:space="preserve"> 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9"/>
        <v>127</v>
      </c>
      <c r="P81">
        <f t="shared" si="10"/>
        <v>40.268292682926827</v>
      </c>
      <c r="Q81" t="str">
        <f t="shared" si="8"/>
        <v>film &amp; video</v>
      </c>
      <c r="R81" t="str">
        <f t="shared" si="11"/>
        <v>shorts</v>
      </c>
      <c r="S81" s="8">
        <f t="shared" si="12"/>
        <v>41724.776539351849</v>
      </c>
      <c r="T81" s="8">
        <f t="shared" si="13"/>
        <v>41754.776539351849</v>
      </c>
      <c r="U81">
        <f t="shared" si="14"/>
        <v>41</v>
      </c>
      <c r="V81" t="str">
        <f t="shared" si="15"/>
        <v xml:space="preserve"> 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9"/>
        <v>107</v>
      </c>
      <c r="P82">
        <f t="shared" si="10"/>
        <v>273.82978723404256</v>
      </c>
      <c r="Q82" t="str">
        <f t="shared" si="8"/>
        <v>film &amp; video</v>
      </c>
      <c r="R82" t="str">
        <f t="shared" si="11"/>
        <v>shorts</v>
      </c>
      <c r="S82" s="8">
        <f t="shared" si="12"/>
        <v>41583.083981481483</v>
      </c>
      <c r="T82" s="8">
        <f t="shared" si="13"/>
        <v>41618.083981481483</v>
      </c>
      <c r="U82">
        <f t="shared" si="14"/>
        <v>47</v>
      </c>
      <c r="V82" t="str">
        <f t="shared" si="15"/>
        <v xml:space="preserve"> 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9"/>
        <v>198</v>
      </c>
      <c r="P83">
        <f t="shared" si="10"/>
        <v>53.035714285714285</v>
      </c>
      <c r="Q83" t="str">
        <f t="shared" si="8"/>
        <v>film &amp; video</v>
      </c>
      <c r="R83" t="str">
        <f t="shared" si="11"/>
        <v>shorts</v>
      </c>
      <c r="S83" s="8">
        <f t="shared" si="12"/>
        <v>41100.158877314811</v>
      </c>
      <c r="T83" s="8">
        <f t="shared" si="13"/>
        <v>41104.126388888886</v>
      </c>
      <c r="U83">
        <f t="shared" si="14"/>
        <v>28</v>
      </c>
      <c r="V83" t="str">
        <f t="shared" si="15"/>
        <v xml:space="preserve"> 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9"/>
        <v>100</v>
      </c>
      <c r="P84">
        <f t="shared" si="10"/>
        <v>40.005000000000003</v>
      </c>
      <c r="Q84" t="str">
        <f t="shared" si="8"/>
        <v>film &amp; video</v>
      </c>
      <c r="R84" t="str">
        <f t="shared" si="11"/>
        <v>shorts</v>
      </c>
      <c r="S84" s="8">
        <f t="shared" si="12"/>
        <v>40795.820150462961</v>
      </c>
      <c r="T84" s="8">
        <f t="shared" si="13"/>
        <v>40825.820150462961</v>
      </c>
      <c r="U84">
        <f t="shared" si="14"/>
        <v>100</v>
      </c>
      <c r="V84" t="str">
        <f t="shared" si="15"/>
        <v xml:space="preserve"> 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9"/>
        <v>103</v>
      </c>
      <c r="P85">
        <f t="shared" si="10"/>
        <v>15.76923076923077</v>
      </c>
      <c r="Q85" t="str">
        <f t="shared" si="8"/>
        <v>film &amp; video</v>
      </c>
      <c r="R85" t="str">
        <f t="shared" si="11"/>
        <v>shorts</v>
      </c>
      <c r="S85" s="8">
        <f t="shared" si="12"/>
        <v>42042.615613425922</v>
      </c>
      <c r="T85" s="8">
        <f t="shared" si="13"/>
        <v>42057.479166666664</v>
      </c>
      <c r="U85">
        <f t="shared" si="14"/>
        <v>13</v>
      </c>
      <c r="V85" t="str">
        <f t="shared" si="15"/>
        <v xml:space="preserve"> 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9"/>
        <v>100</v>
      </c>
      <c r="P86">
        <f t="shared" si="10"/>
        <v>71.428571428571431</v>
      </c>
      <c r="Q86" t="str">
        <f t="shared" si="8"/>
        <v>film &amp; video</v>
      </c>
      <c r="R86" t="str">
        <f t="shared" si="11"/>
        <v>shorts</v>
      </c>
      <c r="S86" s="8">
        <f t="shared" si="12"/>
        <v>40648.757939814815</v>
      </c>
      <c r="T86" s="8">
        <f t="shared" si="13"/>
        <v>40678.757939814815</v>
      </c>
      <c r="U86">
        <f t="shared" si="14"/>
        <v>7</v>
      </c>
      <c r="V86" t="str">
        <f t="shared" si="15"/>
        <v xml:space="preserve"> 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9"/>
        <v>126</v>
      </c>
      <c r="P87">
        <f t="shared" si="10"/>
        <v>71.714285714285708</v>
      </c>
      <c r="Q87" t="str">
        <f t="shared" si="8"/>
        <v>film &amp; video</v>
      </c>
      <c r="R87" t="str">
        <f t="shared" si="11"/>
        <v>shorts</v>
      </c>
      <c r="S87" s="8">
        <f t="shared" si="12"/>
        <v>40779.125428240739</v>
      </c>
      <c r="T87" s="8">
        <f t="shared" si="13"/>
        <v>40809.125428240739</v>
      </c>
      <c r="U87">
        <f t="shared" si="14"/>
        <v>21</v>
      </c>
      <c r="V87" t="str">
        <f t="shared" si="15"/>
        <v xml:space="preserve"> 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9"/>
        <v>106</v>
      </c>
      <c r="P88">
        <f t="shared" si="10"/>
        <v>375.76470588235293</v>
      </c>
      <c r="Q88" t="str">
        <f t="shared" si="8"/>
        <v>film &amp; video</v>
      </c>
      <c r="R88" t="str">
        <f t="shared" si="11"/>
        <v>shorts</v>
      </c>
      <c r="S88" s="8">
        <f t="shared" si="12"/>
        <v>42291.556076388893</v>
      </c>
      <c r="T88" s="8">
        <f t="shared" si="13"/>
        <v>42365.59774305555</v>
      </c>
      <c r="U88">
        <f t="shared" si="14"/>
        <v>17</v>
      </c>
      <c r="V88" t="str">
        <f t="shared" si="15"/>
        <v xml:space="preserve"> 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9"/>
        <v>105</v>
      </c>
      <c r="P89">
        <f t="shared" si="10"/>
        <v>104.6</v>
      </c>
      <c r="Q89" t="str">
        <f t="shared" si="8"/>
        <v>film &amp; video</v>
      </c>
      <c r="R89" t="str">
        <f t="shared" si="11"/>
        <v>shorts</v>
      </c>
      <c r="S89" s="8">
        <f t="shared" si="12"/>
        <v>40322.539386574077</v>
      </c>
      <c r="T89" s="8">
        <f t="shared" si="13"/>
        <v>40332.070138888885</v>
      </c>
      <c r="U89">
        <f t="shared" si="14"/>
        <v>25</v>
      </c>
      <c r="V89" t="str">
        <f t="shared" si="15"/>
        <v xml:space="preserve"> 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9"/>
        <v>103</v>
      </c>
      <c r="P90">
        <f t="shared" si="10"/>
        <v>60</v>
      </c>
      <c r="Q90" t="str">
        <f t="shared" si="8"/>
        <v>film &amp; video</v>
      </c>
      <c r="R90" t="str">
        <f t="shared" si="11"/>
        <v>shorts</v>
      </c>
      <c r="S90" s="8">
        <f t="shared" si="12"/>
        <v>41786.65892361111</v>
      </c>
      <c r="T90" s="8">
        <f t="shared" si="13"/>
        <v>41812.65892361111</v>
      </c>
      <c r="U90">
        <f t="shared" si="14"/>
        <v>60</v>
      </c>
      <c r="V90" t="str">
        <f t="shared" si="15"/>
        <v xml:space="preserve"> 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9"/>
        <v>115</v>
      </c>
      <c r="P91">
        <f t="shared" si="10"/>
        <v>123.28571428571429</v>
      </c>
      <c r="Q91" t="str">
        <f t="shared" si="8"/>
        <v>film &amp; video</v>
      </c>
      <c r="R91" t="str">
        <f t="shared" si="11"/>
        <v>shorts</v>
      </c>
      <c r="S91" s="8">
        <f t="shared" si="12"/>
        <v>41402.752222222218</v>
      </c>
      <c r="T91" s="8">
        <f t="shared" si="13"/>
        <v>41427.752222222218</v>
      </c>
      <c r="U91">
        <f t="shared" si="14"/>
        <v>56</v>
      </c>
      <c r="V91" t="str">
        <f t="shared" si="15"/>
        <v xml:space="preserve"> 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9"/>
        <v>100</v>
      </c>
      <c r="P92">
        <f t="shared" si="10"/>
        <v>31.375</v>
      </c>
      <c r="Q92" t="str">
        <f t="shared" si="8"/>
        <v>film &amp; video</v>
      </c>
      <c r="R92" t="str">
        <f t="shared" si="11"/>
        <v>shorts</v>
      </c>
      <c r="S92" s="8">
        <f t="shared" si="12"/>
        <v>40706.297442129631</v>
      </c>
      <c r="T92" s="8">
        <f t="shared" si="13"/>
        <v>40736.297442129631</v>
      </c>
      <c r="U92">
        <f t="shared" si="14"/>
        <v>16</v>
      </c>
      <c r="V92" t="str">
        <f t="shared" si="15"/>
        <v xml:space="preserve"> 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9"/>
        <v>120</v>
      </c>
      <c r="P93">
        <f t="shared" si="10"/>
        <v>78.260869565217391</v>
      </c>
      <c r="Q93" t="str">
        <f t="shared" si="8"/>
        <v>film &amp; video</v>
      </c>
      <c r="R93" t="str">
        <f t="shared" si="11"/>
        <v>shorts</v>
      </c>
      <c r="S93" s="8">
        <f t="shared" si="12"/>
        <v>40619.402361111112</v>
      </c>
      <c r="T93" s="8">
        <f t="shared" si="13"/>
        <v>40680.402361111112</v>
      </c>
      <c r="U93">
        <f t="shared" si="14"/>
        <v>46</v>
      </c>
      <c r="V93" t="str">
        <f t="shared" si="15"/>
        <v xml:space="preserve"> 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9"/>
        <v>105</v>
      </c>
      <c r="P94">
        <f t="shared" si="10"/>
        <v>122.32558139534883</v>
      </c>
      <c r="Q94" t="str">
        <f t="shared" si="8"/>
        <v>film &amp; video</v>
      </c>
      <c r="R94" t="str">
        <f t="shared" si="11"/>
        <v>shorts</v>
      </c>
      <c r="S94" s="8">
        <f t="shared" si="12"/>
        <v>42721.198877314819</v>
      </c>
      <c r="T94" s="8">
        <f t="shared" si="13"/>
        <v>42767.333333333328</v>
      </c>
      <c r="U94">
        <f t="shared" si="14"/>
        <v>43</v>
      </c>
      <c r="V94" t="str">
        <f t="shared" si="15"/>
        <v xml:space="preserve"> 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9"/>
        <v>111</v>
      </c>
      <c r="P95">
        <f t="shared" si="10"/>
        <v>73.733333333333334</v>
      </c>
      <c r="Q95" t="str">
        <f t="shared" si="8"/>
        <v>film &amp; video</v>
      </c>
      <c r="R95" t="str">
        <f t="shared" si="11"/>
        <v>shorts</v>
      </c>
      <c r="S95" s="8">
        <f t="shared" si="12"/>
        <v>41065.858067129629</v>
      </c>
      <c r="T95" s="8">
        <f t="shared" si="13"/>
        <v>41093.875</v>
      </c>
      <c r="U95">
        <f t="shared" si="14"/>
        <v>15</v>
      </c>
      <c r="V95" t="str">
        <f t="shared" si="15"/>
        <v xml:space="preserve"> 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9"/>
        <v>104</v>
      </c>
      <c r="P96">
        <f t="shared" si="10"/>
        <v>21.666666666666668</v>
      </c>
      <c r="Q96" t="str">
        <f t="shared" si="8"/>
        <v>film &amp; video</v>
      </c>
      <c r="R96" t="str">
        <f t="shared" si="11"/>
        <v>shorts</v>
      </c>
      <c r="S96" s="8">
        <f t="shared" si="12"/>
        <v>41716.717847222222</v>
      </c>
      <c r="T96" s="8">
        <f t="shared" si="13"/>
        <v>41736.717847222222</v>
      </c>
      <c r="U96">
        <f t="shared" si="14"/>
        <v>12</v>
      </c>
      <c r="V96" t="str">
        <f t="shared" si="15"/>
        <v xml:space="preserve"> 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9"/>
        <v>131</v>
      </c>
      <c r="P97">
        <f t="shared" si="10"/>
        <v>21.904761904761905</v>
      </c>
      <c r="Q97" t="str">
        <f t="shared" si="8"/>
        <v>film &amp; video</v>
      </c>
      <c r="R97" t="str">
        <f t="shared" si="11"/>
        <v>shorts</v>
      </c>
      <c r="S97" s="8">
        <f t="shared" si="12"/>
        <v>40935.005104166667</v>
      </c>
      <c r="T97" s="8">
        <f t="shared" si="13"/>
        <v>40965.005104166667</v>
      </c>
      <c r="U97">
        <f t="shared" si="14"/>
        <v>21</v>
      </c>
      <c r="V97" t="str">
        <f t="shared" si="15"/>
        <v xml:space="preserve"> 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9"/>
        <v>115</v>
      </c>
      <c r="P98">
        <f t="shared" si="10"/>
        <v>50.588235294117645</v>
      </c>
      <c r="Q98" t="str">
        <f t="shared" si="8"/>
        <v>film &amp; video</v>
      </c>
      <c r="R98" t="str">
        <f t="shared" si="11"/>
        <v>shorts</v>
      </c>
      <c r="S98" s="8">
        <f t="shared" si="12"/>
        <v>40324.662511574075</v>
      </c>
      <c r="T98" s="8">
        <f t="shared" si="13"/>
        <v>40391.125</v>
      </c>
      <c r="U98">
        <f t="shared" si="14"/>
        <v>34</v>
      </c>
      <c r="V98" t="str">
        <f t="shared" si="15"/>
        <v xml:space="preserve"> 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9"/>
        <v>106</v>
      </c>
      <c r="P99">
        <f t="shared" si="10"/>
        <v>53.125</v>
      </c>
      <c r="Q99" t="str">
        <f t="shared" si="8"/>
        <v>film &amp; video</v>
      </c>
      <c r="R99" t="str">
        <f t="shared" si="11"/>
        <v>shorts</v>
      </c>
      <c r="S99" s="8">
        <f t="shared" si="12"/>
        <v>40706.135208333333</v>
      </c>
      <c r="T99" s="8">
        <f t="shared" si="13"/>
        <v>40736.135208333333</v>
      </c>
      <c r="U99">
        <f t="shared" si="14"/>
        <v>8</v>
      </c>
      <c r="V99" t="str">
        <f t="shared" si="15"/>
        <v xml:space="preserve"> 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9"/>
        <v>106</v>
      </c>
      <c r="P100">
        <f t="shared" si="10"/>
        <v>56.666666666666664</v>
      </c>
      <c r="Q100" t="str">
        <f t="shared" si="8"/>
        <v>film &amp; video</v>
      </c>
      <c r="R100" t="str">
        <f t="shared" si="11"/>
        <v>shorts</v>
      </c>
      <c r="S100" s="8">
        <f t="shared" si="12"/>
        <v>41214.79483796296</v>
      </c>
      <c r="T100" s="8">
        <f t="shared" si="13"/>
        <v>41250.979166666664</v>
      </c>
      <c r="U100">
        <f t="shared" si="14"/>
        <v>60</v>
      </c>
      <c r="V100" t="str">
        <f t="shared" si="15"/>
        <v xml:space="preserve"> 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9"/>
        <v>106</v>
      </c>
      <c r="P101">
        <f t="shared" si="10"/>
        <v>40.776666666666664</v>
      </c>
      <c r="Q101" t="str">
        <f t="shared" si="8"/>
        <v>film &amp; video</v>
      </c>
      <c r="R101" t="str">
        <f t="shared" si="11"/>
        <v>shorts</v>
      </c>
      <c r="S101" s="8">
        <f t="shared" si="12"/>
        <v>41631.902766203704</v>
      </c>
      <c r="T101" s="8">
        <f t="shared" si="13"/>
        <v>41661.902766203704</v>
      </c>
      <c r="U101">
        <f t="shared" si="14"/>
        <v>39</v>
      </c>
      <c r="V101" t="str">
        <f t="shared" si="15"/>
        <v xml:space="preserve"> 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9"/>
        <v>100</v>
      </c>
      <c r="P102">
        <f t="shared" si="10"/>
        <v>192.30769230769232</v>
      </c>
      <c r="Q102" t="str">
        <f t="shared" si="8"/>
        <v>film &amp; video</v>
      </c>
      <c r="R102" t="str">
        <f t="shared" si="11"/>
        <v>shorts</v>
      </c>
      <c r="S102" s="8">
        <f t="shared" si="12"/>
        <v>41197.753310185188</v>
      </c>
      <c r="T102" s="8">
        <f t="shared" si="13"/>
        <v>41217.794976851852</v>
      </c>
      <c r="U102">
        <f t="shared" si="14"/>
        <v>26</v>
      </c>
      <c r="V102" t="str">
        <f t="shared" si="15"/>
        <v xml:space="preserve"> 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9"/>
        <v>100</v>
      </c>
      <c r="P103">
        <f t="shared" si="10"/>
        <v>100</v>
      </c>
      <c r="Q103" t="str">
        <f t="shared" si="8"/>
        <v>film &amp; video</v>
      </c>
      <c r="R103" t="str">
        <f t="shared" si="11"/>
        <v>shorts</v>
      </c>
      <c r="S103" s="8">
        <f t="shared" si="12"/>
        <v>41274.776736111111</v>
      </c>
      <c r="T103" s="8">
        <f t="shared" si="13"/>
        <v>41298.776736111111</v>
      </c>
      <c r="U103">
        <f t="shared" si="14"/>
        <v>35</v>
      </c>
      <c r="V103" t="str">
        <f t="shared" si="15"/>
        <v xml:space="preserve"> 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9"/>
        <v>128</v>
      </c>
      <c r="P104">
        <f t="shared" si="10"/>
        <v>117.92307692307692</v>
      </c>
      <c r="Q104" t="str">
        <f t="shared" si="8"/>
        <v>film &amp; video</v>
      </c>
      <c r="R104" t="str">
        <f t="shared" si="11"/>
        <v>shorts</v>
      </c>
      <c r="S104" s="8">
        <f t="shared" si="12"/>
        <v>40505.131168981483</v>
      </c>
      <c r="T104" s="8">
        <f t="shared" si="13"/>
        <v>40535.131168981483</v>
      </c>
      <c r="U104">
        <f t="shared" si="14"/>
        <v>65</v>
      </c>
      <c r="V104" t="str">
        <f t="shared" si="15"/>
        <v xml:space="preserve"> 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9"/>
        <v>105</v>
      </c>
      <c r="P105">
        <f t="shared" si="10"/>
        <v>27.897959183673468</v>
      </c>
      <c r="Q105" t="str">
        <f t="shared" si="8"/>
        <v>film &amp; video</v>
      </c>
      <c r="R105" t="str">
        <f t="shared" si="11"/>
        <v>shorts</v>
      </c>
      <c r="S105" s="8">
        <f t="shared" si="12"/>
        <v>41682.805902777778</v>
      </c>
      <c r="T105" s="8">
        <f t="shared" si="13"/>
        <v>41705.805902777778</v>
      </c>
      <c r="U105">
        <f t="shared" si="14"/>
        <v>49</v>
      </c>
      <c r="V105" t="str">
        <f t="shared" si="15"/>
        <v xml:space="preserve"> 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9"/>
        <v>120</v>
      </c>
      <c r="P106">
        <f t="shared" si="10"/>
        <v>60</v>
      </c>
      <c r="Q106" t="str">
        <f t="shared" si="8"/>
        <v>film &amp; video</v>
      </c>
      <c r="R106" t="str">
        <f t="shared" si="11"/>
        <v>shorts</v>
      </c>
      <c r="S106" s="8">
        <f t="shared" si="12"/>
        <v>40612.695208333331</v>
      </c>
      <c r="T106" s="8">
        <f t="shared" si="13"/>
        <v>40636.041666666664</v>
      </c>
      <c r="U106">
        <f t="shared" si="14"/>
        <v>10</v>
      </c>
      <c r="V106" t="str">
        <f t="shared" si="15"/>
        <v xml:space="preserve"> 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9"/>
        <v>107</v>
      </c>
      <c r="P107">
        <f t="shared" si="10"/>
        <v>39.383333333333333</v>
      </c>
      <c r="Q107" t="str">
        <f t="shared" si="8"/>
        <v>film &amp; video</v>
      </c>
      <c r="R107" t="str">
        <f t="shared" si="11"/>
        <v>shorts</v>
      </c>
      <c r="S107" s="8">
        <f t="shared" si="12"/>
        <v>42485.724768518514</v>
      </c>
      <c r="T107" s="8">
        <f t="shared" si="13"/>
        <v>42504</v>
      </c>
      <c r="U107">
        <f t="shared" si="14"/>
        <v>60</v>
      </c>
      <c r="V107" t="str">
        <f t="shared" si="15"/>
        <v xml:space="preserve"> 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9"/>
        <v>101</v>
      </c>
      <c r="P108">
        <f t="shared" si="10"/>
        <v>186.11111111111111</v>
      </c>
      <c r="Q108" t="str">
        <f t="shared" si="8"/>
        <v>film &amp; video</v>
      </c>
      <c r="R108" t="str">
        <f t="shared" si="11"/>
        <v>shorts</v>
      </c>
      <c r="S108" s="8">
        <f t="shared" si="12"/>
        <v>40987.776631944442</v>
      </c>
      <c r="T108" s="8">
        <f t="shared" si="13"/>
        <v>41001.776631944442</v>
      </c>
      <c r="U108">
        <f t="shared" si="14"/>
        <v>27</v>
      </c>
      <c r="V108" t="str">
        <f t="shared" si="15"/>
        <v xml:space="preserve"> 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9"/>
        <v>102</v>
      </c>
      <c r="P109">
        <f t="shared" si="10"/>
        <v>111.37681159420291</v>
      </c>
      <c r="Q109" t="str">
        <f t="shared" si="8"/>
        <v>film &amp; video</v>
      </c>
      <c r="R109" t="str">
        <f t="shared" si="11"/>
        <v>shorts</v>
      </c>
      <c r="S109" s="8">
        <f t="shared" si="12"/>
        <v>40635.982488425929</v>
      </c>
      <c r="T109" s="8">
        <f t="shared" si="13"/>
        <v>40657.982488425929</v>
      </c>
      <c r="U109">
        <f t="shared" si="14"/>
        <v>69</v>
      </c>
      <c r="V109" t="str">
        <f t="shared" si="15"/>
        <v xml:space="preserve"> 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9"/>
        <v>247</v>
      </c>
      <c r="P110">
        <f t="shared" si="10"/>
        <v>78.723404255319153</v>
      </c>
      <c r="Q110" t="str">
        <f t="shared" si="8"/>
        <v>film &amp; video</v>
      </c>
      <c r="R110" t="str">
        <f t="shared" si="11"/>
        <v>shorts</v>
      </c>
      <c r="S110" s="8">
        <f t="shared" si="12"/>
        <v>41365.613078703704</v>
      </c>
      <c r="T110" s="8">
        <f t="shared" si="13"/>
        <v>41425.613078703704</v>
      </c>
      <c r="U110">
        <f t="shared" si="14"/>
        <v>47</v>
      </c>
      <c r="V110" t="str">
        <f t="shared" si="15"/>
        <v xml:space="preserve"> 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9"/>
        <v>220</v>
      </c>
      <c r="P111">
        <f t="shared" si="10"/>
        <v>46.702127659574465</v>
      </c>
      <c r="Q111" t="str">
        <f t="shared" si="8"/>
        <v>film &amp; video</v>
      </c>
      <c r="R111" t="str">
        <f t="shared" si="11"/>
        <v>shorts</v>
      </c>
      <c r="S111" s="8">
        <f t="shared" si="12"/>
        <v>40570.025810185187</v>
      </c>
      <c r="T111" s="8">
        <f t="shared" si="13"/>
        <v>40600.025810185187</v>
      </c>
      <c r="U111">
        <f t="shared" si="14"/>
        <v>47</v>
      </c>
      <c r="V111" t="str">
        <f t="shared" si="15"/>
        <v xml:space="preserve"> 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9"/>
        <v>131</v>
      </c>
      <c r="P112">
        <f t="shared" si="10"/>
        <v>65.384615384615387</v>
      </c>
      <c r="Q112" t="str">
        <f t="shared" si="8"/>
        <v>film &amp; video</v>
      </c>
      <c r="R112" t="str">
        <f t="shared" si="11"/>
        <v>shorts</v>
      </c>
      <c r="S112" s="8">
        <f t="shared" si="12"/>
        <v>41557.949687499997</v>
      </c>
      <c r="T112" s="8">
        <f t="shared" si="13"/>
        <v>41592.249305555553</v>
      </c>
      <c r="U112">
        <f t="shared" si="14"/>
        <v>26</v>
      </c>
      <c r="V112" t="str">
        <f t="shared" si="15"/>
        <v xml:space="preserve"> 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9"/>
        <v>155</v>
      </c>
      <c r="P113">
        <f t="shared" si="10"/>
        <v>102.0754716981132</v>
      </c>
      <c r="Q113" t="str">
        <f t="shared" si="8"/>
        <v>film &amp; video</v>
      </c>
      <c r="R113" t="str">
        <f t="shared" si="11"/>
        <v>shorts</v>
      </c>
      <c r="S113" s="8">
        <f t="shared" si="12"/>
        <v>42125.333182870367</v>
      </c>
      <c r="T113" s="8">
        <f t="shared" si="13"/>
        <v>42155.333182870367</v>
      </c>
      <c r="U113">
        <f t="shared" si="14"/>
        <v>53</v>
      </c>
      <c r="V113" t="str">
        <f t="shared" si="15"/>
        <v xml:space="preserve"> 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9"/>
        <v>104</v>
      </c>
      <c r="P114">
        <f t="shared" si="10"/>
        <v>64.197530864197532</v>
      </c>
      <c r="Q114" t="str">
        <f t="shared" si="8"/>
        <v>film &amp; video</v>
      </c>
      <c r="R114" t="str">
        <f t="shared" si="11"/>
        <v>shorts</v>
      </c>
      <c r="S114" s="8">
        <f t="shared" si="12"/>
        <v>41718.043032407404</v>
      </c>
      <c r="T114" s="8">
        <f t="shared" si="13"/>
        <v>41742.083333333328</v>
      </c>
      <c r="U114">
        <f t="shared" si="14"/>
        <v>81</v>
      </c>
      <c r="V114" t="str">
        <f t="shared" si="15"/>
        <v xml:space="preserve"> 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9"/>
        <v>141</v>
      </c>
      <c r="P115">
        <f t="shared" si="10"/>
        <v>90.384615384615387</v>
      </c>
      <c r="Q115" t="str">
        <f t="shared" si="8"/>
        <v>film &amp; video</v>
      </c>
      <c r="R115" t="str">
        <f t="shared" si="11"/>
        <v>shorts</v>
      </c>
      <c r="S115" s="8">
        <f t="shared" si="12"/>
        <v>40753.758425925924</v>
      </c>
      <c r="T115" s="8">
        <f t="shared" si="13"/>
        <v>40761.625</v>
      </c>
      <c r="U115">
        <f t="shared" si="14"/>
        <v>78</v>
      </c>
      <c r="V115" t="str">
        <f t="shared" si="15"/>
        <v xml:space="preserve"> 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9"/>
        <v>103</v>
      </c>
      <c r="P116">
        <f t="shared" si="10"/>
        <v>88.571428571428569</v>
      </c>
      <c r="Q116" t="str">
        <f t="shared" si="8"/>
        <v>film &amp; video</v>
      </c>
      <c r="R116" t="str">
        <f t="shared" si="11"/>
        <v>shorts</v>
      </c>
      <c r="S116" s="8">
        <f t="shared" si="12"/>
        <v>40861.27416666667</v>
      </c>
      <c r="T116" s="8">
        <f t="shared" si="13"/>
        <v>40921.27416666667</v>
      </c>
      <c r="U116">
        <f t="shared" si="14"/>
        <v>35</v>
      </c>
      <c r="V116" t="str">
        <f t="shared" si="15"/>
        <v xml:space="preserve"> 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9"/>
        <v>140</v>
      </c>
      <c r="P117">
        <f t="shared" si="10"/>
        <v>28.727272727272727</v>
      </c>
      <c r="Q117" t="str">
        <f t="shared" si="8"/>
        <v>film &amp; video</v>
      </c>
      <c r="R117" t="str">
        <f t="shared" si="11"/>
        <v>shorts</v>
      </c>
      <c r="S117" s="8">
        <f t="shared" si="12"/>
        <v>40918.738935185189</v>
      </c>
      <c r="T117" s="8">
        <f t="shared" si="13"/>
        <v>40943.738935185189</v>
      </c>
      <c r="U117">
        <f t="shared" si="14"/>
        <v>22</v>
      </c>
      <c r="V117" t="str">
        <f t="shared" si="15"/>
        <v xml:space="preserve"> 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9"/>
        <v>114</v>
      </c>
      <c r="P118">
        <f t="shared" si="10"/>
        <v>69.78947368421052</v>
      </c>
      <c r="Q118" t="str">
        <f t="shared" si="8"/>
        <v>film &amp; video</v>
      </c>
      <c r="R118" t="str">
        <f t="shared" si="11"/>
        <v>shorts</v>
      </c>
      <c r="S118" s="8">
        <f t="shared" si="12"/>
        <v>40595.497164351851</v>
      </c>
      <c r="T118" s="8">
        <f t="shared" si="13"/>
        <v>40641.455497685187</v>
      </c>
      <c r="U118">
        <f t="shared" si="14"/>
        <v>57</v>
      </c>
      <c r="V118" t="str">
        <f t="shared" si="15"/>
        <v xml:space="preserve"> 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9"/>
        <v>100</v>
      </c>
      <c r="P119">
        <f t="shared" si="10"/>
        <v>167.48962962962963</v>
      </c>
      <c r="Q119" t="str">
        <f t="shared" si="8"/>
        <v>film &amp; video</v>
      </c>
      <c r="R119" t="str">
        <f t="shared" si="11"/>
        <v>shorts</v>
      </c>
      <c r="S119" s="8">
        <f t="shared" si="12"/>
        <v>40248.834999999999</v>
      </c>
      <c r="T119" s="8">
        <f t="shared" si="13"/>
        <v>40338.791666666664</v>
      </c>
      <c r="U119">
        <f t="shared" si="14"/>
        <v>27</v>
      </c>
      <c r="V119" t="str">
        <f t="shared" si="15"/>
        <v xml:space="preserve"> 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9"/>
        <v>113</v>
      </c>
      <c r="P120">
        <f t="shared" si="10"/>
        <v>144.91230769230768</v>
      </c>
      <c r="Q120" t="str">
        <f t="shared" si="8"/>
        <v>film &amp; video</v>
      </c>
      <c r="R120" t="str">
        <f t="shared" si="11"/>
        <v>shorts</v>
      </c>
      <c r="S120" s="8">
        <f t="shared" si="12"/>
        <v>40723.053657407407</v>
      </c>
      <c r="T120" s="8">
        <f t="shared" si="13"/>
        <v>40753.053657407407</v>
      </c>
      <c r="U120">
        <f t="shared" si="14"/>
        <v>39</v>
      </c>
      <c r="V120" t="str">
        <f t="shared" si="15"/>
        <v xml:space="preserve"> 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9"/>
        <v>105</v>
      </c>
      <c r="P121">
        <f t="shared" si="10"/>
        <v>91.840540540540545</v>
      </c>
      <c r="Q121" t="str">
        <f t="shared" si="8"/>
        <v>film &amp; video</v>
      </c>
      <c r="R121" t="str">
        <f t="shared" si="11"/>
        <v>shorts</v>
      </c>
      <c r="S121" s="8">
        <f t="shared" si="12"/>
        <v>40739.069282407407</v>
      </c>
      <c r="T121" s="8">
        <f t="shared" si="13"/>
        <v>40768.958333333328</v>
      </c>
      <c r="U121">
        <f t="shared" si="14"/>
        <v>37</v>
      </c>
      <c r="V121" t="str">
        <f t="shared" si="15"/>
        <v xml:space="preserve"> 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9"/>
        <v>0</v>
      </c>
      <c r="P122">
        <f t="shared" si="10"/>
        <v>10</v>
      </c>
      <c r="Q122" t="str">
        <f t="shared" si="8"/>
        <v>film &amp; video</v>
      </c>
      <c r="R122" t="str">
        <f t="shared" si="11"/>
        <v>science fiction</v>
      </c>
      <c r="S122" s="8">
        <f t="shared" si="12"/>
        <v>42616.049849537041</v>
      </c>
      <c r="T122" s="8">
        <f t="shared" si="13"/>
        <v>42646.049849537041</v>
      </c>
      <c r="U122" t="str">
        <f t="shared" si="14"/>
        <v xml:space="preserve"> </v>
      </c>
      <c r="V122" t="str">
        <f t="shared" si="15"/>
        <v xml:space="preserve"> 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9"/>
        <v>0</v>
      </c>
      <c r="P123">
        <f t="shared" si="10"/>
        <v>1</v>
      </c>
      <c r="Q123" t="str">
        <f t="shared" si="8"/>
        <v>film &amp; video</v>
      </c>
      <c r="R123" t="str">
        <f t="shared" si="11"/>
        <v>science fiction</v>
      </c>
      <c r="S123" s="8">
        <f t="shared" si="12"/>
        <v>42096.704976851848</v>
      </c>
      <c r="T123" s="8">
        <f t="shared" si="13"/>
        <v>42112.427777777775</v>
      </c>
      <c r="U123" t="str">
        <f t="shared" si="14"/>
        <v xml:space="preserve"> </v>
      </c>
      <c r="V123" t="str">
        <f t="shared" si="15"/>
        <v xml:space="preserve"> 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9"/>
        <v>0</v>
      </c>
      <c r="P124">
        <f t="shared" si="10"/>
        <v>0</v>
      </c>
      <c r="Q124" t="str">
        <f t="shared" si="8"/>
        <v>film &amp; video</v>
      </c>
      <c r="R124" t="str">
        <f t="shared" si="11"/>
        <v>science fiction</v>
      </c>
      <c r="S124" s="8">
        <f t="shared" si="12"/>
        <v>42593.431793981479</v>
      </c>
      <c r="T124" s="8">
        <f t="shared" si="13"/>
        <v>42653.431793981479</v>
      </c>
      <c r="U124" t="str">
        <f t="shared" si="14"/>
        <v xml:space="preserve"> </v>
      </c>
      <c r="V124" t="str">
        <f t="shared" si="15"/>
        <v xml:space="preserve"> 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9"/>
        <v>0</v>
      </c>
      <c r="P125">
        <f t="shared" si="10"/>
        <v>25.166666666666668</v>
      </c>
      <c r="Q125" t="str">
        <f t="shared" si="8"/>
        <v>film &amp; video</v>
      </c>
      <c r="R125" t="str">
        <f t="shared" si="11"/>
        <v>science fiction</v>
      </c>
      <c r="S125" s="8">
        <f t="shared" si="12"/>
        <v>41904.781990740739</v>
      </c>
      <c r="T125" s="8">
        <f t="shared" si="13"/>
        <v>41940.916666666664</v>
      </c>
      <c r="U125" t="str">
        <f t="shared" si="14"/>
        <v xml:space="preserve"> </v>
      </c>
      <c r="V125" t="str">
        <f t="shared" si="15"/>
        <v xml:space="preserve"> 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9"/>
        <v>0</v>
      </c>
      <c r="P126">
        <f t="shared" si="10"/>
        <v>0</v>
      </c>
      <c r="Q126" t="str">
        <f t="shared" si="8"/>
        <v>film &amp; video</v>
      </c>
      <c r="R126" t="str">
        <f t="shared" si="11"/>
        <v>science fiction</v>
      </c>
      <c r="S126" s="8">
        <f t="shared" si="12"/>
        <v>42114.928726851853</v>
      </c>
      <c r="T126" s="8">
        <f t="shared" si="13"/>
        <v>42139.928726851853</v>
      </c>
      <c r="U126" t="str">
        <f t="shared" si="14"/>
        <v xml:space="preserve"> </v>
      </c>
      <c r="V126" t="str">
        <f t="shared" si="15"/>
        <v xml:space="preserve"> 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9"/>
        <v>14</v>
      </c>
      <c r="P127">
        <f t="shared" si="10"/>
        <v>11.666666666666666</v>
      </c>
      <c r="Q127" t="str">
        <f t="shared" si="8"/>
        <v>film &amp; video</v>
      </c>
      <c r="R127" t="str">
        <f t="shared" si="11"/>
        <v>science fiction</v>
      </c>
      <c r="S127" s="8">
        <f t="shared" si="12"/>
        <v>42709.993981481479</v>
      </c>
      <c r="T127" s="8">
        <f t="shared" si="13"/>
        <v>42769.993981481479</v>
      </c>
      <c r="U127" t="str">
        <f t="shared" si="14"/>
        <v xml:space="preserve"> </v>
      </c>
      <c r="V127" t="str">
        <f t="shared" si="15"/>
        <v xml:space="preserve"> 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9"/>
        <v>6</v>
      </c>
      <c r="P128">
        <f t="shared" si="10"/>
        <v>106.69230769230769</v>
      </c>
      <c r="Q128" t="str">
        <f t="shared" si="8"/>
        <v>film &amp; video</v>
      </c>
      <c r="R128" t="str">
        <f t="shared" si="11"/>
        <v>science fiction</v>
      </c>
      <c r="S128" s="8">
        <f t="shared" si="12"/>
        <v>42135.589548611111</v>
      </c>
      <c r="T128" s="8">
        <f t="shared" si="13"/>
        <v>42166.083333333328</v>
      </c>
      <c r="U128" t="str">
        <f t="shared" si="14"/>
        <v xml:space="preserve"> </v>
      </c>
      <c r="V128" t="str">
        <f t="shared" si="15"/>
        <v xml:space="preserve"> 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9"/>
        <v>2</v>
      </c>
      <c r="P129">
        <f t="shared" si="10"/>
        <v>47.5</v>
      </c>
      <c r="Q129" t="str">
        <f t="shared" si="8"/>
        <v>film &amp; video</v>
      </c>
      <c r="R129" t="str">
        <f t="shared" si="11"/>
        <v>science fiction</v>
      </c>
      <c r="S129" s="8">
        <f t="shared" si="12"/>
        <v>42067.62431712963</v>
      </c>
      <c r="T129" s="8">
        <f t="shared" si="13"/>
        <v>42097.582650462966</v>
      </c>
      <c r="U129" t="str">
        <f t="shared" si="14"/>
        <v xml:space="preserve"> </v>
      </c>
      <c r="V129" t="str">
        <f t="shared" si="15"/>
        <v xml:space="preserve"> 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9"/>
        <v>2</v>
      </c>
      <c r="P130">
        <f t="shared" si="10"/>
        <v>311.16666666666669</v>
      </c>
      <c r="Q130" t="str">
        <f t="shared" ref="Q130:Q193" si="16">LEFT(N130,FIND("/",N130)-1)</f>
        <v>film &amp; video</v>
      </c>
      <c r="R130" t="str">
        <f t="shared" si="11"/>
        <v>science fiction</v>
      </c>
      <c r="S130" s="8">
        <f t="shared" si="12"/>
        <v>42628.22792824074</v>
      </c>
      <c r="T130" s="8">
        <f t="shared" si="13"/>
        <v>42663.22792824074</v>
      </c>
      <c r="U130" t="str">
        <f t="shared" si="14"/>
        <v xml:space="preserve"> </v>
      </c>
      <c r="V130" t="str">
        <f t="shared" si="15"/>
        <v xml:space="preserve"> 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7">ROUND(E131/D131*100,0)</f>
        <v>0</v>
      </c>
      <c r="P131">
        <f t="shared" ref="P131:P194" si="18">IFERROR(E131/L131,0)</f>
        <v>0</v>
      </c>
      <c r="Q131" t="str">
        <f t="shared" si="16"/>
        <v>film &amp; video</v>
      </c>
      <c r="R131" t="str">
        <f t="shared" ref="R131:R194" si="19">RIGHT(N131,LEN(N131)-FIND("/",N131))</f>
        <v>science fiction</v>
      </c>
      <c r="S131" s="8">
        <f t="shared" ref="S131:T194" si="20">(J131*(1/(60*60*24)))+DATE(1970,1,1)</f>
        <v>41882.937303240738</v>
      </c>
      <c r="T131" s="8">
        <f t="shared" ref="T131:T194" si="21">(I131*(1/(60*60*24)))+DATE(1970,1,1)</f>
        <v>41942.937303240738</v>
      </c>
      <c r="U131" t="str">
        <f t="shared" ref="U131:U194" si="22">IF(F131="successful",L131," ")</f>
        <v xml:space="preserve"> </v>
      </c>
      <c r="V131" t="str">
        <f t="shared" ref="V131:V194" si="23">IF(F131="failed",L131," ")</f>
        <v xml:space="preserve"> 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7"/>
        <v>0</v>
      </c>
      <c r="P132">
        <f t="shared" si="18"/>
        <v>0</v>
      </c>
      <c r="Q132" t="str">
        <f t="shared" si="16"/>
        <v>film &amp; video</v>
      </c>
      <c r="R132" t="str">
        <f t="shared" si="19"/>
        <v>science fiction</v>
      </c>
      <c r="S132" s="8">
        <f t="shared" si="20"/>
        <v>41778.91541666667</v>
      </c>
      <c r="T132" s="8">
        <f t="shared" si="21"/>
        <v>41806.844444444447</v>
      </c>
      <c r="U132" t="str">
        <f t="shared" si="22"/>
        <v xml:space="preserve"> </v>
      </c>
      <c r="V132" t="str">
        <f t="shared" si="23"/>
        <v xml:space="preserve"> 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7"/>
        <v>0</v>
      </c>
      <c r="P133">
        <f t="shared" si="18"/>
        <v>0</v>
      </c>
      <c r="Q133" t="str">
        <f t="shared" si="16"/>
        <v>film &amp; video</v>
      </c>
      <c r="R133" t="str">
        <f t="shared" si="19"/>
        <v>science fiction</v>
      </c>
      <c r="S133" s="8">
        <f t="shared" si="20"/>
        <v>42541.837511574078</v>
      </c>
      <c r="T133" s="8">
        <f t="shared" si="21"/>
        <v>42557</v>
      </c>
      <c r="U133" t="str">
        <f t="shared" si="22"/>
        <v xml:space="preserve"> </v>
      </c>
      <c r="V133" t="str">
        <f t="shared" si="23"/>
        <v xml:space="preserve"> 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7"/>
        <v>10</v>
      </c>
      <c r="P134">
        <f t="shared" si="18"/>
        <v>94.506172839506178</v>
      </c>
      <c r="Q134" t="str">
        <f t="shared" si="16"/>
        <v>film &amp; video</v>
      </c>
      <c r="R134" t="str">
        <f t="shared" si="19"/>
        <v>science fiction</v>
      </c>
      <c r="S134" s="8">
        <f t="shared" si="20"/>
        <v>41905.812581018516</v>
      </c>
      <c r="T134" s="8">
        <f t="shared" si="21"/>
        <v>41950.854247685187</v>
      </c>
      <c r="U134" t="str">
        <f t="shared" si="22"/>
        <v xml:space="preserve"> </v>
      </c>
      <c r="V134" t="str">
        <f t="shared" si="23"/>
        <v xml:space="preserve"> 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7"/>
        <v>0</v>
      </c>
      <c r="P135">
        <f t="shared" si="18"/>
        <v>0</v>
      </c>
      <c r="Q135" t="str">
        <f t="shared" si="16"/>
        <v>film &amp; video</v>
      </c>
      <c r="R135" t="str">
        <f t="shared" si="19"/>
        <v>science fiction</v>
      </c>
      <c r="S135" s="8">
        <f t="shared" si="20"/>
        <v>42491.80768518518</v>
      </c>
      <c r="T135" s="8">
        <f t="shared" si="21"/>
        <v>42521.729861111111</v>
      </c>
      <c r="U135" t="str">
        <f t="shared" si="22"/>
        <v xml:space="preserve"> </v>
      </c>
      <c r="V135" t="str">
        <f t="shared" si="23"/>
        <v xml:space="preserve"> 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7"/>
        <v>0</v>
      </c>
      <c r="P136">
        <f t="shared" si="18"/>
        <v>0</v>
      </c>
      <c r="Q136" t="str">
        <f t="shared" si="16"/>
        <v>film &amp; video</v>
      </c>
      <c r="R136" t="str">
        <f t="shared" si="19"/>
        <v>science fiction</v>
      </c>
      <c r="S136" s="8">
        <f t="shared" si="20"/>
        <v>42221.909930555557</v>
      </c>
      <c r="T136" s="8">
        <f t="shared" si="21"/>
        <v>42251.708333333328</v>
      </c>
      <c r="U136" t="str">
        <f t="shared" si="22"/>
        <v xml:space="preserve"> </v>
      </c>
      <c r="V136" t="str">
        <f t="shared" si="23"/>
        <v xml:space="preserve"> 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7"/>
        <v>13</v>
      </c>
      <c r="P137">
        <f t="shared" si="18"/>
        <v>80.599999999999994</v>
      </c>
      <c r="Q137" t="str">
        <f t="shared" si="16"/>
        <v>film &amp; video</v>
      </c>
      <c r="R137" t="str">
        <f t="shared" si="19"/>
        <v>science fiction</v>
      </c>
      <c r="S137" s="8">
        <f t="shared" si="20"/>
        <v>41788.381909722222</v>
      </c>
      <c r="T137" s="8">
        <f t="shared" si="21"/>
        <v>41821.791666666664</v>
      </c>
      <c r="U137" t="str">
        <f t="shared" si="22"/>
        <v xml:space="preserve"> </v>
      </c>
      <c r="V137" t="str">
        <f t="shared" si="23"/>
        <v xml:space="preserve"> 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7"/>
        <v>0</v>
      </c>
      <c r="P138">
        <f t="shared" si="18"/>
        <v>0</v>
      </c>
      <c r="Q138" t="str">
        <f t="shared" si="16"/>
        <v>film &amp; video</v>
      </c>
      <c r="R138" t="str">
        <f t="shared" si="19"/>
        <v>science fiction</v>
      </c>
      <c r="S138" s="8">
        <f t="shared" si="20"/>
        <v>42096.410115740742</v>
      </c>
      <c r="T138" s="8">
        <f t="shared" si="21"/>
        <v>42140.427777777775</v>
      </c>
      <c r="U138" t="str">
        <f t="shared" si="22"/>
        <v xml:space="preserve"> </v>
      </c>
      <c r="V138" t="str">
        <f t="shared" si="23"/>
        <v xml:space="preserve"> 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7"/>
        <v>0</v>
      </c>
      <c r="P139">
        <f t="shared" si="18"/>
        <v>0</v>
      </c>
      <c r="Q139" t="str">
        <f t="shared" si="16"/>
        <v>film &amp; video</v>
      </c>
      <c r="R139" t="str">
        <f t="shared" si="19"/>
        <v>science fiction</v>
      </c>
      <c r="S139" s="8">
        <f t="shared" si="20"/>
        <v>42239.573993055557</v>
      </c>
      <c r="T139" s="8">
        <f t="shared" si="21"/>
        <v>42289.573993055557</v>
      </c>
      <c r="U139" t="str">
        <f t="shared" si="22"/>
        <v xml:space="preserve"> </v>
      </c>
      <c r="V139" t="str">
        <f t="shared" si="23"/>
        <v xml:space="preserve"> 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7"/>
        <v>3</v>
      </c>
      <c r="P140">
        <f t="shared" si="18"/>
        <v>81.241379310344826</v>
      </c>
      <c r="Q140" t="str">
        <f t="shared" si="16"/>
        <v>film &amp; video</v>
      </c>
      <c r="R140" t="str">
        <f t="shared" si="19"/>
        <v>science fiction</v>
      </c>
      <c r="S140" s="8">
        <f t="shared" si="20"/>
        <v>42186.257418981477</v>
      </c>
      <c r="T140" s="8">
        <f t="shared" si="21"/>
        <v>42217.207638888889</v>
      </c>
      <c r="U140" t="str">
        <f t="shared" si="22"/>
        <v xml:space="preserve"> </v>
      </c>
      <c r="V140" t="str">
        <f t="shared" si="23"/>
        <v xml:space="preserve"> 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7"/>
        <v>100</v>
      </c>
      <c r="P141">
        <f t="shared" si="18"/>
        <v>500</v>
      </c>
      <c r="Q141" t="str">
        <f t="shared" si="16"/>
        <v>film &amp; video</v>
      </c>
      <c r="R141" t="str">
        <f t="shared" si="19"/>
        <v>science fiction</v>
      </c>
      <c r="S141" s="8">
        <f t="shared" si="20"/>
        <v>42187.920972222222</v>
      </c>
      <c r="T141" s="8">
        <f t="shared" si="21"/>
        <v>42197.920972222222</v>
      </c>
      <c r="U141" t="str">
        <f t="shared" si="22"/>
        <v xml:space="preserve"> </v>
      </c>
      <c r="V141" t="str">
        <f t="shared" si="23"/>
        <v xml:space="preserve"> 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7"/>
        <v>0</v>
      </c>
      <c r="P142">
        <f t="shared" si="18"/>
        <v>0</v>
      </c>
      <c r="Q142" t="str">
        <f t="shared" si="16"/>
        <v>film &amp; video</v>
      </c>
      <c r="R142" t="str">
        <f t="shared" si="19"/>
        <v>science fiction</v>
      </c>
      <c r="S142" s="8">
        <f t="shared" si="20"/>
        <v>42053.198287037041</v>
      </c>
      <c r="T142" s="8">
        <f t="shared" si="21"/>
        <v>42083.15662037037</v>
      </c>
      <c r="U142" t="str">
        <f t="shared" si="22"/>
        <v xml:space="preserve"> </v>
      </c>
      <c r="V142" t="str">
        <f t="shared" si="23"/>
        <v xml:space="preserve"> 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7"/>
        <v>11</v>
      </c>
      <c r="P143">
        <f t="shared" si="18"/>
        <v>46.178571428571431</v>
      </c>
      <c r="Q143" t="str">
        <f t="shared" si="16"/>
        <v>film &amp; video</v>
      </c>
      <c r="R143" t="str">
        <f t="shared" si="19"/>
        <v>science fiction</v>
      </c>
      <c r="S143" s="8">
        <f t="shared" si="20"/>
        <v>42110.153043981481</v>
      </c>
      <c r="T143" s="8">
        <f t="shared" si="21"/>
        <v>42155.153043981481</v>
      </c>
      <c r="U143" t="str">
        <f t="shared" si="22"/>
        <v xml:space="preserve"> </v>
      </c>
      <c r="V143" t="str">
        <f t="shared" si="23"/>
        <v xml:space="preserve"> 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7"/>
        <v>0</v>
      </c>
      <c r="P144">
        <f t="shared" si="18"/>
        <v>10</v>
      </c>
      <c r="Q144" t="str">
        <f t="shared" si="16"/>
        <v>film &amp; video</v>
      </c>
      <c r="R144" t="str">
        <f t="shared" si="19"/>
        <v>science fiction</v>
      </c>
      <c r="S144" s="8">
        <f t="shared" si="20"/>
        <v>41938.893263888887</v>
      </c>
      <c r="T144" s="8">
        <f t="shared" si="21"/>
        <v>41959.934930555552</v>
      </c>
      <c r="U144" t="str">
        <f t="shared" si="22"/>
        <v xml:space="preserve"> </v>
      </c>
      <c r="V144" t="str">
        <f t="shared" si="23"/>
        <v xml:space="preserve"> 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7"/>
        <v>0</v>
      </c>
      <c r="P145">
        <f t="shared" si="18"/>
        <v>0</v>
      </c>
      <c r="Q145" t="str">
        <f t="shared" si="16"/>
        <v>film &amp; video</v>
      </c>
      <c r="R145" t="str">
        <f t="shared" si="19"/>
        <v>science fiction</v>
      </c>
      <c r="S145" s="8">
        <f t="shared" si="20"/>
        <v>42559.064143518517</v>
      </c>
      <c r="T145" s="8">
        <f t="shared" si="21"/>
        <v>42616.246527777781</v>
      </c>
      <c r="U145" t="str">
        <f t="shared" si="22"/>
        <v xml:space="preserve"> </v>
      </c>
      <c r="V145" t="str">
        <f t="shared" si="23"/>
        <v xml:space="preserve"> 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7"/>
        <v>28</v>
      </c>
      <c r="P146">
        <f t="shared" si="18"/>
        <v>55.945945945945944</v>
      </c>
      <c r="Q146" t="str">
        <f t="shared" si="16"/>
        <v>film &amp; video</v>
      </c>
      <c r="R146" t="str">
        <f t="shared" si="19"/>
        <v>science fiction</v>
      </c>
      <c r="S146" s="8">
        <f t="shared" si="20"/>
        <v>42047.762407407412</v>
      </c>
      <c r="T146" s="8">
        <f t="shared" si="21"/>
        <v>42107.72074074074</v>
      </c>
      <c r="U146" t="str">
        <f t="shared" si="22"/>
        <v xml:space="preserve"> </v>
      </c>
      <c r="V146" t="str">
        <f t="shared" si="23"/>
        <v xml:space="preserve"> 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7"/>
        <v>8</v>
      </c>
      <c r="P147">
        <f t="shared" si="18"/>
        <v>37.555555555555557</v>
      </c>
      <c r="Q147" t="str">
        <f t="shared" si="16"/>
        <v>film &amp; video</v>
      </c>
      <c r="R147" t="str">
        <f t="shared" si="19"/>
        <v>science fiction</v>
      </c>
      <c r="S147" s="8">
        <f t="shared" si="20"/>
        <v>42200.542268518519</v>
      </c>
      <c r="T147" s="8">
        <f t="shared" si="21"/>
        <v>42227.542268518519</v>
      </c>
      <c r="U147" t="str">
        <f t="shared" si="22"/>
        <v xml:space="preserve"> </v>
      </c>
      <c r="V147" t="str">
        <f t="shared" si="23"/>
        <v xml:space="preserve"> 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7"/>
        <v>1</v>
      </c>
      <c r="P148">
        <f t="shared" si="18"/>
        <v>38.333333333333336</v>
      </c>
      <c r="Q148" t="str">
        <f t="shared" si="16"/>
        <v>film &amp; video</v>
      </c>
      <c r="R148" t="str">
        <f t="shared" si="19"/>
        <v>science fiction</v>
      </c>
      <c r="S148" s="8">
        <f t="shared" si="20"/>
        <v>42693.016180555554</v>
      </c>
      <c r="T148" s="8">
        <f t="shared" si="21"/>
        <v>42753.016180555554</v>
      </c>
      <c r="U148" t="str">
        <f t="shared" si="22"/>
        <v xml:space="preserve"> </v>
      </c>
      <c r="V148" t="str">
        <f t="shared" si="23"/>
        <v xml:space="preserve"> 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7"/>
        <v>0</v>
      </c>
      <c r="P149">
        <f t="shared" si="18"/>
        <v>0</v>
      </c>
      <c r="Q149" t="str">
        <f t="shared" si="16"/>
        <v>film &amp; video</v>
      </c>
      <c r="R149" t="str">
        <f t="shared" si="19"/>
        <v>science fiction</v>
      </c>
      <c r="S149" s="8">
        <f t="shared" si="20"/>
        <v>41969.767824074072</v>
      </c>
      <c r="T149" s="8">
        <f t="shared" si="21"/>
        <v>42012.762499999997</v>
      </c>
      <c r="U149" t="str">
        <f t="shared" si="22"/>
        <v xml:space="preserve"> </v>
      </c>
      <c r="V149" t="str">
        <f t="shared" si="23"/>
        <v xml:space="preserve"> 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7"/>
        <v>0</v>
      </c>
      <c r="P150">
        <f t="shared" si="18"/>
        <v>20</v>
      </c>
      <c r="Q150" t="str">
        <f t="shared" si="16"/>
        <v>film &amp; video</v>
      </c>
      <c r="R150" t="str">
        <f t="shared" si="19"/>
        <v>science fiction</v>
      </c>
      <c r="S150" s="8">
        <f t="shared" si="20"/>
        <v>42397.281666666662</v>
      </c>
      <c r="T150" s="8">
        <f t="shared" si="21"/>
        <v>42427.281666666662</v>
      </c>
      <c r="U150" t="str">
        <f t="shared" si="22"/>
        <v xml:space="preserve"> </v>
      </c>
      <c r="V150" t="str">
        <f t="shared" si="23"/>
        <v xml:space="preserve"> 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7"/>
        <v>1</v>
      </c>
      <c r="P151">
        <f t="shared" si="18"/>
        <v>15.333333333333334</v>
      </c>
      <c r="Q151" t="str">
        <f t="shared" si="16"/>
        <v>film &amp; video</v>
      </c>
      <c r="R151" t="str">
        <f t="shared" si="19"/>
        <v>science fiction</v>
      </c>
      <c r="S151" s="8">
        <f t="shared" si="20"/>
        <v>41968.172106481477</v>
      </c>
      <c r="T151" s="8">
        <f t="shared" si="21"/>
        <v>41998.333333333328</v>
      </c>
      <c r="U151" t="str">
        <f t="shared" si="22"/>
        <v xml:space="preserve"> </v>
      </c>
      <c r="V151" t="str">
        <f t="shared" si="23"/>
        <v xml:space="preserve"> 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7"/>
        <v>23</v>
      </c>
      <c r="P152">
        <f t="shared" si="18"/>
        <v>449.43283582089555</v>
      </c>
      <c r="Q152" t="str">
        <f t="shared" si="16"/>
        <v>film &amp; video</v>
      </c>
      <c r="R152" t="str">
        <f t="shared" si="19"/>
        <v>science fiction</v>
      </c>
      <c r="S152" s="8">
        <f t="shared" si="20"/>
        <v>42090.161828703698</v>
      </c>
      <c r="T152" s="8">
        <f t="shared" si="21"/>
        <v>42150.161828703698</v>
      </c>
      <c r="U152" t="str">
        <f t="shared" si="22"/>
        <v xml:space="preserve"> </v>
      </c>
      <c r="V152" t="str">
        <f t="shared" si="23"/>
        <v xml:space="preserve"> 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7"/>
        <v>0</v>
      </c>
      <c r="P153">
        <f t="shared" si="18"/>
        <v>28</v>
      </c>
      <c r="Q153" t="str">
        <f t="shared" si="16"/>
        <v>film &amp; video</v>
      </c>
      <c r="R153" t="str">
        <f t="shared" si="19"/>
        <v>science fiction</v>
      </c>
      <c r="S153" s="8">
        <f t="shared" si="20"/>
        <v>42113.550821759258</v>
      </c>
      <c r="T153" s="8">
        <f t="shared" si="21"/>
        <v>42173.550821759258</v>
      </c>
      <c r="U153" t="str">
        <f t="shared" si="22"/>
        <v xml:space="preserve"> </v>
      </c>
      <c r="V153" t="str">
        <f t="shared" si="23"/>
        <v xml:space="preserve"> 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7"/>
        <v>0</v>
      </c>
      <c r="P154">
        <f t="shared" si="18"/>
        <v>15</v>
      </c>
      <c r="Q154" t="str">
        <f t="shared" si="16"/>
        <v>film &amp; video</v>
      </c>
      <c r="R154" t="str">
        <f t="shared" si="19"/>
        <v>science fiction</v>
      </c>
      <c r="S154" s="8">
        <f t="shared" si="20"/>
        <v>41875.077546296292</v>
      </c>
      <c r="T154" s="8">
        <f t="shared" si="21"/>
        <v>41905.077546296292</v>
      </c>
      <c r="U154" t="str">
        <f t="shared" si="22"/>
        <v xml:space="preserve"> </v>
      </c>
      <c r="V154" t="str">
        <f t="shared" si="23"/>
        <v xml:space="preserve"> 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7"/>
        <v>1</v>
      </c>
      <c r="P155">
        <f t="shared" si="18"/>
        <v>35.9</v>
      </c>
      <c r="Q155" t="str">
        <f t="shared" si="16"/>
        <v>film &amp; video</v>
      </c>
      <c r="R155" t="str">
        <f t="shared" si="19"/>
        <v>science fiction</v>
      </c>
      <c r="S155" s="8">
        <f t="shared" si="20"/>
        <v>41933.586157407408</v>
      </c>
      <c r="T155" s="8">
        <f t="shared" si="21"/>
        <v>41975.627824074072</v>
      </c>
      <c r="U155" t="str">
        <f t="shared" si="22"/>
        <v xml:space="preserve"> </v>
      </c>
      <c r="V155" t="str">
        <f t="shared" si="23"/>
        <v xml:space="preserve"> 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7"/>
        <v>3</v>
      </c>
      <c r="P156">
        <f t="shared" si="18"/>
        <v>13.333333333333334</v>
      </c>
      <c r="Q156" t="str">
        <f t="shared" si="16"/>
        <v>film &amp; video</v>
      </c>
      <c r="R156" t="str">
        <f t="shared" si="19"/>
        <v>science fiction</v>
      </c>
      <c r="S156" s="8">
        <f t="shared" si="20"/>
        <v>42115.547395833331</v>
      </c>
      <c r="T156" s="8">
        <f t="shared" si="21"/>
        <v>42158.547395833331</v>
      </c>
      <c r="U156" t="str">
        <f t="shared" si="22"/>
        <v xml:space="preserve"> </v>
      </c>
      <c r="V156" t="str">
        <f t="shared" si="23"/>
        <v xml:space="preserve"> 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7"/>
        <v>0</v>
      </c>
      <c r="P157">
        <f t="shared" si="18"/>
        <v>20.25</v>
      </c>
      <c r="Q157" t="str">
        <f t="shared" si="16"/>
        <v>film &amp; video</v>
      </c>
      <c r="R157" t="str">
        <f t="shared" si="19"/>
        <v>science fiction</v>
      </c>
      <c r="S157" s="8">
        <f t="shared" si="20"/>
        <v>42168.559432870374</v>
      </c>
      <c r="T157" s="8">
        <f t="shared" si="21"/>
        <v>42208.559432870374</v>
      </c>
      <c r="U157" t="str">
        <f t="shared" si="22"/>
        <v xml:space="preserve"> </v>
      </c>
      <c r="V157" t="str">
        <f t="shared" si="23"/>
        <v xml:space="preserve"> 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7"/>
        <v>5</v>
      </c>
      <c r="P158">
        <f t="shared" si="18"/>
        <v>119</v>
      </c>
      <c r="Q158" t="str">
        <f t="shared" si="16"/>
        <v>film &amp; video</v>
      </c>
      <c r="R158" t="str">
        <f t="shared" si="19"/>
        <v>science fiction</v>
      </c>
      <c r="S158" s="8">
        <f t="shared" si="20"/>
        <v>41794.124953703707</v>
      </c>
      <c r="T158" s="8">
        <f t="shared" si="21"/>
        <v>41854.124953703707</v>
      </c>
      <c r="U158" t="str">
        <f t="shared" si="22"/>
        <v xml:space="preserve"> </v>
      </c>
      <c r="V158" t="str">
        <f t="shared" si="23"/>
        <v xml:space="preserve"> 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7"/>
        <v>0</v>
      </c>
      <c r="P159">
        <f t="shared" si="18"/>
        <v>4</v>
      </c>
      <c r="Q159" t="str">
        <f t="shared" si="16"/>
        <v>film &amp; video</v>
      </c>
      <c r="R159" t="str">
        <f t="shared" si="19"/>
        <v>science fiction</v>
      </c>
      <c r="S159" s="8">
        <f t="shared" si="20"/>
        <v>42396.911712962959</v>
      </c>
      <c r="T159" s="8">
        <f t="shared" si="21"/>
        <v>42426.911712962959</v>
      </c>
      <c r="U159" t="str">
        <f t="shared" si="22"/>
        <v xml:space="preserve"> </v>
      </c>
      <c r="V159" t="str">
        <f t="shared" si="23"/>
        <v xml:space="preserve"> 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7"/>
        <v>0</v>
      </c>
      <c r="P160">
        <f t="shared" si="18"/>
        <v>0</v>
      </c>
      <c r="Q160" t="str">
        <f t="shared" si="16"/>
        <v>film &amp; video</v>
      </c>
      <c r="R160" t="str">
        <f t="shared" si="19"/>
        <v>science fiction</v>
      </c>
      <c r="S160" s="8">
        <f t="shared" si="20"/>
        <v>41904.07671296296</v>
      </c>
      <c r="T160" s="8">
        <f t="shared" si="21"/>
        <v>41934.07671296296</v>
      </c>
      <c r="U160" t="str">
        <f t="shared" si="22"/>
        <v xml:space="preserve"> </v>
      </c>
      <c r="V160" t="str">
        <f t="shared" si="23"/>
        <v xml:space="preserve"> 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7"/>
        <v>0</v>
      </c>
      <c r="P161">
        <f t="shared" si="18"/>
        <v>10</v>
      </c>
      <c r="Q161" t="str">
        <f t="shared" si="16"/>
        <v>film &amp; video</v>
      </c>
      <c r="R161" t="str">
        <f t="shared" si="19"/>
        <v>science fiction</v>
      </c>
      <c r="S161" s="8">
        <f t="shared" si="20"/>
        <v>42514.434548611112</v>
      </c>
      <c r="T161" s="8">
        <f t="shared" si="21"/>
        <v>42554.434548611112</v>
      </c>
      <c r="U161" t="str">
        <f t="shared" si="22"/>
        <v xml:space="preserve"> </v>
      </c>
      <c r="V161" t="str">
        <f t="shared" si="23"/>
        <v xml:space="preserve"> 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7"/>
        <v>0</v>
      </c>
      <c r="P162">
        <f t="shared" si="18"/>
        <v>0</v>
      </c>
      <c r="Q162" t="str">
        <f t="shared" si="16"/>
        <v>film &amp; video</v>
      </c>
      <c r="R162" t="str">
        <f t="shared" si="19"/>
        <v>drama</v>
      </c>
      <c r="S162" s="8">
        <f t="shared" si="20"/>
        <v>42171.913090277776</v>
      </c>
      <c r="T162" s="8">
        <f t="shared" si="21"/>
        <v>42231.913090277776</v>
      </c>
      <c r="U162" t="str">
        <f t="shared" si="22"/>
        <v xml:space="preserve"> </v>
      </c>
      <c r="V162">
        <f t="shared" si="23"/>
        <v>0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7"/>
        <v>0</v>
      </c>
      <c r="P163">
        <f t="shared" si="18"/>
        <v>5</v>
      </c>
      <c r="Q163" t="str">
        <f t="shared" si="16"/>
        <v>film &amp; video</v>
      </c>
      <c r="R163" t="str">
        <f t="shared" si="19"/>
        <v>drama</v>
      </c>
      <c r="S163" s="8">
        <f t="shared" si="20"/>
        <v>41792.687442129631</v>
      </c>
      <c r="T163" s="8">
        <f t="shared" si="21"/>
        <v>41822.687442129631</v>
      </c>
      <c r="U163" t="str">
        <f t="shared" si="22"/>
        <v xml:space="preserve"> </v>
      </c>
      <c r="V163">
        <f t="shared" si="23"/>
        <v>1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7"/>
        <v>16</v>
      </c>
      <c r="P164">
        <f t="shared" si="18"/>
        <v>43.5</v>
      </c>
      <c r="Q164" t="str">
        <f t="shared" si="16"/>
        <v>film &amp; video</v>
      </c>
      <c r="R164" t="str">
        <f t="shared" si="19"/>
        <v>drama</v>
      </c>
      <c r="S164" s="8">
        <f t="shared" si="20"/>
        <v>41835.126805555556</v>
      </c>
      <c r="T164" s="8">
        <f t="shared" si="21"/>
        <v>41867.987500000003</v>
      </c>
      <c r="U164" t="str">
        <f t="shared" si="22"/>
        <v xml:space="preserve"> </v>
      </c>
      <c r="V164">
        <f t="shared" si="23"/>
        <v>10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7"/>
        <v>0</v>
      </c>
      <c r="P165">
        <f t="shared" si="18"/>
        <v>0</v>
      </c>
      <c r="Q165" t="str">
        <f t="shared" si="16"/>
        <v>film &amp; video</v>
      </c>
      <c r="R165" t="str">
        <f t="shared" si="19"/>
        <v>drama</v>
      </c>
      <c r="S165" s="8">
        <f t="shared" si="20"/>
        <v>42243.961273148147</v>
      </c>
      <c r="T165" s="8">
        <f t="shared" si="21"/>
        <v>42278</v>
      </c>
      <c r="U165" t="str">
        <f t="shared" si="22"/>
        <v xml:space="preserve"> </v>
      </c>
      <c r="V165">
        <f t="shared" si="23"/>
        <v>0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7"/>
        <v>1</v>
      </c>
      <c r="P166">
        <f t="shared" si="18"/>
        <v>91.428571428571431</v>
      </c>
      <c r="Q166" t="str">
        <f t="shared" si="16"/>
        <v>film &amp; video</v>
      </c>
      <c r="R166" t="str">
        <f t="shared" si="19"/>
        <v>drama</v>
      </c>
      <c r="S166" s="8">
        <f t="shared" si="20"/>
        <v>41841.762743055559</v>
      </c>
      <c r="T166" s="8">
        <f t="shared" si="21"/>
        <v>41901.762743055559</v>
      </c>
      <c r="U166" t="str">
        <f t="shared" si="22"/>
        <v xml:space="preserve"> </v>
      </c>
      <c r="V166">
        <f t="shared" si="23"/>
        <v>7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7"/>
        <v>0</v>
      </c>
      <c r="P167">
        <f t="shared" si="18"/>
        <v>0</v>
      </c>
      <c r="Q167" t="str">
        <f t="shared" si="16"/>
        <v>film &amp; video</v>
      </c>
      <c r="R167" t="str">
        <f t="shared" si="19"/>
        <v>drama</v>
      </c>
      <c r="S167" s="8">
        <f t="shared" si="20"/>
        <v>42351.658842592587</v>
      </c>
      <c r="T167" s="8">
        <f t="shared" si="21"/>
        <v>42381.658842592587</v>
      </c>
      <c r="U167" t="str">
        <f t="shared" si="22"/>
        <v xml:space="preserve"> </v>
      </c>
      <c r="V167">
        <f t="shared" si="23"/>
        <v>0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7"/>
        <v>60</v>
      </c>
      <c r="P168">
        <f t="shared" si="18"/>
        <v>3000</v>
      </c>
      <c r="Q168" t="str">
        <f t="shared" si="16"/>
        <v>film &amp; video</v>
      </c>
      <c r="R168" t="str">
        <f t="shared" si="19"/>
        <v>drama</v>
      </c>
      <c r="S168" s="8">
        <f t="shared" si="20"/>
        <v>42721.075949074075</v>
      </c>
      <c r="T168" s="8">
        <f t="shared" si="21"/>
        <v>42751.075949074075</v>
      </c>
      <c r="U168" t="str">
        <f t="shared" si="22"/>
        <v xml:space="preserve"> </v>
      </c>
      <c r="V168">
        <f t="shared" si="23"/>
        <v>1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7"/>
        <v>0</v>
      </c>
      <c r="P169">
        <f t="shared" si="18"/>
        <v>5.5</v>
      </c>
      <c r="Q169" t="str">
        <f t="shared" si="16"/>
        <v>film &amp; video</v>
      </c>
      <c r="R169" t="str">
        <f t="shared" si="19"/>
        <v>drama</v>
      </c>
      <c r="S169" s="8">
        <f t="shared" si="20"/>
        <v>42160.927488425921</v>
      </c>
      <c r="T169" s="8">
        <f t="shared" si="21"/>
        <v>42220.927488425921</v>
      </c>
      <c r="U169" t="str">
        <f t="shared" si="22"/>
        <v xml:space="preserve"> </v>
      </c>
      <c r="V169">
        <f t="shared" si="23"/>
        <v>2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7"/>
        <v>4</v>
      </c>
      <c r="P170">
        <f t="shared" si="18"/>
        <v>108.33333333333333</v>
      </c>
      <c r="Q170" t="str">
        <f t="shared" si="16"/>
        <v>film &amp; video</v>
      </c>
      <c r="R170" t="str">
        <f t="shared" si="19"/>
        <v>drama</v>
      </c>
      <c r="S170" s="8">
        <f t="shared" si="20"/>
        <v>42052.83530092593</v>
      </c>
      <c r="T170" s="8">
        <f t="shared" si="21"/>
        <v>42082.793634259258</v>
      </c>
      <c r="U170" t="str">
        <f t="shared" si="22"/>
        <v xml:space="preserve"> </v>
      </c>
      <c r="V170">
        <f t="shared" si="23"/>
        <v>3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7"/>
        <v>22</v>
      </c>
      <c r="P171">
        <f t="shared" si="18"/>
        <v>56</v>
      </c>
      <c r="Q171" t="str">
        <f t="shared" si="16"/>
        <v>film &amp; video</v>
      </c>
      <c r="R171" t="str">
        <f t="shared" si="19"/>
        <v>drama</v>
      </c>
      <c r="S171" s="8">
        <f t="shared" si="20"/>
        <v>41900.505312499998</v>
      </c>
      <c r="T171" s="8">
        <f t="shared" si="21"/>
        <v>41930.505312499998</v>
      </c>
      <c r="U171" t="str">
        <f t="shared" si="22"/>
        <v xml:space="preserve"> </v>
      </c>
      <c r="V171">
        <f t="shared" si="23"/>
        <v>10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7"/>
        <v>3</v>
      </c>
      <c r="P172">
        <f t="shared" si="18"/>
        <v>32.5</v>
      </c>
      <c r="Q172" t="str">
        <f t="shared" si="16"/>
        <v>film &amp; video</v>
      </c>
      <c r="R172" t="str">
        <f t="shared" si="19"/>
        <v>drama</v>
      </c>
      <c r="S172" s="8">
        <f t="shared" si="20"/>
        <v>42216.977812500001</v>
      </c>
      <c r="T172" s="8">
        <f t="shared" si="21"/>
        <v>42246.227777777778</v>
      </c>
      <c r="U172" t="str">
        <f t="shared" si="22"/>
        <v xml:space="preserve"> </v>
      </c>
      <c r="V172">
        <f t="shared" si="23"/>
        <v>10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7"/>
        <v>0</v>
      </c>
      <c r="P173">
        <f t="shared" si="18"/>
        <v>1</v>
      </c>
      <c r="Q173" t="str">
        <f t="shared" si="16"/>
        <v>film &amp; video</v>
      </c>
      <c r="R173" t="str">
        <f t="shared" si="19"/>
        <v>drama</v>
      </c>
      <c r="S173" s="8">
        <f t="shared" si="20"/>
        <v>42534.180717592593</v>
      </c>
      <c r="T173" s="8">
        <f t="shared" si="21"/>
        <v>42594.180717592593</v>
      </c>
      <c r="U173" t="str">
        <f t="shared" si="22"/>
        <v xml:space="preserve"> </v>
      </c>
      <c r="V173">
        <f t="shared" si="23"/>
        <v>1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7"/>
        <v>0</v>
      </c>
      <c r="P174">
        <f t="shared" si="18"/>
        <v>0</v>
      </c>
      <c r="Q174" t="str">
        <f t="shared" si="16"/>
        <v>film &amp; video</v>
      </c>
      <c r="R174" t="str">
        <f t="shared" si="19"/>
        <v>drama</v>
      </c>
      <c r="S174" s="8">
        <f t="shared" si="20"/>
        <v>42047.394942129627</v>
      </c>
      <c r="T174" s="8">
        <f t="shared" si="21"/>
        <v>42082.353275462963</v>
      </c>
      <c r="U174" t="str">
        <f t="shared" si="22"/>
        <v xml:space="preserve"> </v>
      </c>
      <c r="V174">
        <f t="shared" si="23"/>
        <v>0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7"/>
        <v>0</v>
      </c>
      <c r="P175">
        <f t="shared" si="18"/>
        <v>0</v>
      </c>
      <c r="Q175" t="str">
        <f t="shared" si="16"/>
        <v>film &amp; video</v>
      </c>
      <c r="R175" t="str">
        <f t="shared" si="19"/>
        <v>drama</v>
      </c>
      <c r="S175" s="8">
        <f t="shared" si="20"/>
        <v>42033.573009259257</v>
      </c>
      <c r="T175" s="8">
        <f t="shared" si="21"/>
        <v>42063.573009259257</v>
      </c>
      <c r="U175" t="str">
        <f t="shared" si="22"/>
        <v xml:space="preserve"> </v>
      </c>
      <c r="V175">
        <f t="shared" si="23"/>
        <v>0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7"/>
        <v>0</v>
      </c>
      <c r="P176">
        <f t="shared" si="18"/>
        <v>0</v>
      </c>
      <c r="Q176" t="str">
        <f t="shared" si="16"/>
        <v>film &amp; video</v>
      </c>
      <c r="R176" t="str">
        <f t="shared" si="19"/>
        <v>drama</v>
      </c>
      <c r="S176" s="8">
        <f t="shared" si="20"/>
        <v>42072.758981481486</v>
      </c>
      <c r="T176" s="8">
        <f t="shared" si="21"/>
        <v>42132.758981481486</v>
      </c>
      <c r="U176" t="str">
        <f t="shared" si="22"/>
        <v xml:space="preserve"> </v>
      </c>
      <c r="V176">
        <f t="shared" si="23"/>
        <v>0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7"/>
        <v>6</v>
      </c>
      <c r="P177">
        <f t="shared" si="18"/>
        <v>49.884615384615387</v>
      </c>
      <c r="Q177" t="str">
        <f t="shared" si="16"/>
        <v>film &amp; video</v>
      </c>
      <c r="R177" t="str">
        <f t="shared" si="19"/>
        <v>drama</v>
      </c>
      <c r="S177" s="8">
        <f t="shared" si="20"/>
        <v>41855.777905092589</v>
      </c>
      <c r="T177" s="8">
        <f t="shared" si="21"/>
        <v>41880.777905092589</v>
      </c>
      <c r="U177" t="str">
        <f t="shared" si="22"/>
        <v xml:space="preserve"> </v>
      </c>
      <c r="V177">
        <f t="shared" si="23"/>
        <v>26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7"/>
        <v>0</v>
      </c>
      <c r="P178">
        <f t="shared" si="18"/>
        <v>0</v>
      </c>
      <c r="Q178" t="str">
        <f t="shared" si="16"/>
        <v>film &amp; video</v>
      </c>
      <c r="R178" t="str">
        <f t="shared" si="19"/>
        <v>drama</v>
      </c>
      <c r="S178" s="8">
        <f t="shared" si="20"/>
        <v>42191.824062500003</v>
      </c>
      <c r="T178" s="8">
        <f t="shared" si="21"/>
        <v>42221.824062500003</v>
      </c>
      <c r="U178" t="str">
        <f t="shared" si="22"/>
        <v xml:space="preserve"> </v>
      </c>
      <c r="V178">
        <f t="shared" si="23"/>
        <v>0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7"/>
        <v>40</v>
      </c>
      <c r="P179">
        <f t="shared" si="18"/>
        <v>25.714285714285715</v>
      </c>
      <c r="Q179" t="str">
        <f t="shared" si="16"/>
        <v>film &amp; video</v>
      </c>
      <c r="R179" t="str">
        <f t="shared" si="19"/>
        <v>drama</v>
      </c>
      <c r="S179" s="8">
        <f t="shared" si="20"/>
        <v>42070.047754629632</v>
      </c>
      <c r="T179" s="8">
        <f t="shared" si="21"/>
        <v>42087.00608796296</v>
      </c>
      <c r="U179" t="str">
        <f t="shared" si="22"/>
        <v xml:space="preserve"> </v>
      </c>
      <c r="V179">
        <f t="shared" si="23"/>
        <v>7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7"/>
        <v>0</v>
      </c>
      <c r="P180">
        <f t="shared" si="18"/>
        <v>0</v>
      </c>
      <c r="Q180" t="str">
        <f t="shared" si="16"/>
        <v>film &amp; video</v>
      </c>
      <c r="R180" t="str">
        <f t="shared" si="19"/>
        <v>drama</v>
      </c>
      <c r="S180" s="8">
        <f t="shared" si="20"/>
        <v>42304.955381944441</v>
      </c>
      <c r="T180" s="8">
        <f t="shared" si="21"/>
        <v>42334.997048611112</v>
      </c>
      <c r="U180" t="str">
        <f t="shared" si="22"/>
        <v xml:space="preserve"> </v>
      </c>
      <c r="V180">
        <f t="shared" si="23"/>
        <v>0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7"/>
        <v>20</v>
      </c>
      <c r="P181">
        <f t="shared" si="18"/>
        <v>100</v>
      </c>
      <c r="Q181" t="str">
        <f t="shared" si="16"/>
        <v>film &amp; video</v>
      </c>
      <c r="R181" t="str">
        <f t="shared" si="19"/>
        <v>drama</v>
      </c>
      <c r="S181" s="8">
        <f t="shared" si="20"/>
        <v>42403.08049768518</v>
      </c>
      <c r="T181" s="8">
        <f t="shared" si="21"/>
        <v>42433.08049768518</v>
      </c>
      <c r="U181" t="str">
        <f t="shared" si="22"/>
        <v xml:space="preserve"> </v>
      </c>
      <c r="V181">
        <f t="shared" si="23"/>
        <v>2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7"/>
        <v>33</v>
      </c>
      <c r="P182">
        <f t="shared" si="18"/>
        <v>30.846153846153847</v>
      </c>
      <c r="Q182" t="str">
        <f t="shared" si="16"/>
        <v>film &amp; video</v>
      </c>
      <c r="R182" t="str">
        <f t="shared" si="19"/>
        <v>drama</v>
      </c>
      <c r="S182" s="8">
        <f t="shared" si="20"/>
        <v>42067.991238425922</v>
      </c>
      <c r="T182" s="8">
        <f t="shared" si="21"/>
        <v>42107.791666666664</v>
      </c>
      <c r="U182" t="str">
        <f t="shared" si="22"/>
        <v xml:space="preserve"> </v>
      </c>
      <c r="V182">
        <f t="shared" si="23"/>
        <v>13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7"/>
        <v>21</v>
      </c>
      <c r="P183">
        <f t="shared" si="18"/>
        <v>180.5</v>
      </c>
      <c r="Q183" t="str">
        <f t="shared" si="16"/>
        <v>film &amp; video</v>
      </c>
      <c r="R183" t="str">
        <f t="shared" si="19"/>
        <v>drama</v>
      </c>
      <c r="S183" s="8">
        <f t="shared" si="20"/>
        <v>42147.741840277777</v>
      </c>
      <c r="T183" s="8">
        <f t="shared" si="21"/>
        <v>42177.741840277777</v>
      </c>
      <c r="U183" t="str">
        <f t="shared" si="22"/>
        <v xml:space="preserve"> </v>
      </c>
      <c r="V183">
        <f t="shared" si="23"/>
        <v>4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7"/>
        <v>0</v>
      </c>
      <c r="P184">
        <f t="shared" si="18"/>
        <v>0</v>
      </c>
      <c r="Q184" t="str">
        <f t="shared" si="16"/>
        <v>film &amp; video</v>
      </c>
      <c r="R184" t="str">
        <f t="shared" si="19"/>
        <v>drama</v>
      </c>
      <c r="S184" s="8">
        <f t="shared" si="20"/>
        <v>42712.011944444443</v>
      </c>
      <c r="T184" s="8">
        <f t="shared" si="21"/>
        <v>42742.011944444443</v>
      </c>
      <c r="U184" t="str">
        <f t="shared" si="22"/>
        <v xml:space="preserve"> </v>
      </c>
      <c r="V184">
        <f t="shared" si="23"/>
        <v>0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7"/>
        <v>36</v>
      </c>
      <c r="P185">
        <f t="shared" si="18"/>
        <v>373.5</v>
      </c>
      <c r="Q185" t="str">
        <f t="shared" si="16"/>
        <v>film &amp; video</v>
      </c>
      <c r="R185" t="str">
        <f t="shared" si="19"/>
        <v>drama</v>
      </c>
      <c r="S185" s="8">
        <f t="shared" si="20"/>
        <v>41939.810300925921</v>
      </c>
      <c r="T185" s="8">
        <f t="shared" si="21"/>
        <v>41969.851967592593</v>
      </c>
      <c r="U185" t="str">
        <f t="shared" si="22"/>
        <v xml:space="preserve"> </v>
      </c>
      <c r="V185">
        <f t="shared" si="23"/>
        <v>12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7"/>
        <v>3</v>
      </c>
      <c r="P186">
        <f t="shared" si="18"/>
        <v>25.5</v>
      </c>
      <c r="Q186" t="str">
        <f t="shared" si="16"/>
        <v>film &amp; video</v>
      </c>
      <c r="R186" t="str">
        <f t="shared" si="19"/>
        <v>drama</v>
      </c>
      <c r="S186" s="8">
        <f t="shared" si="20"/>
        <v>41825.791226851848</v>
      </c>
      <c r="T186" s="8">
        <f t="shared" si="21"/>
        <v>41883.165972222225</v>
      </c>
      <c r="U186" t="str">
        <f t="shared" si="22"/>
        <v xml:space="preserve"> </v>
      </c>
      <c r="V186">
        <f t="shared" si="23"/>
        <v>2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7"/>
        <v>6</v>
      </c>
      <c r="P187">
        <f t="shared" si="18"/>
        <v>220</v>
      </c>
      <c r="Q187" t="str">
        <f t="shared" si="16"/>
        <v>film &amp; video</v>
      </c>
      <c r="R187" t="str">
        <f t="shared" si="19"/>
        <v>drama</v>
      </c>
      <c r="S187" s="8">
        <f t="shared" si="20"/>
        <v>42570.91133101852</v>
      </c>
      <c r="T187" s="8">
        <f t="shared" si="21"/>
        <v>42600.91133101852</v>
      </c>
      <c r="U187" t="str">
        <f t="shared" si="22"/>
        <v xml:space="preserve"> </v>
      </c>
      <c r="V187">
        <f t="shared" si="23"/>
        <v>10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7"/>
        <v>0</v>
      </c>
      <c r="P188">
        <f t="shared" si="18"/>
        <v>0</v>
      </c>
      <c r="Q188" t="str">
        <f t="shared" si="16"/>
        <v>film &amp; video</v>
      </c>
      <c r="R188" t="str">
        <f t="shared" si="19"/>
        <v>drama</v>
      </c>
      <c r="S188" s="8">
        <f t="shared" si="20"/>
        <v>42767.812893518516</v>
      </c>
      <c r="T188" s="8">
        <f t="shared" si="21"/>
        <v>42797.833333333328</v>
      </c>
      <c r="U188" t="str">
        <f t="shared" si="22"/>
        <v xml:space="preserve"> </v>
      </c>
      <c r="V188">
        <f t="shared" si="23"/>
        <v>0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7"/>
        <v>16</v>
      </c>
      <c r="P189">
        <f t="shared" si="18"/>
        <v>160</v>
      </c>
      <c r="Q189" t="str">
        <f t="shared" si="16"/>
        <v>film &amp; video</v>
      </c>
      <c r="R189" t="str">
        <f t="shared" si="19"/>
        <v>drama</v>
      </c>
      <c r="S189" s="8">
        <f t="shared" si="20"/>
        <v>42182.234456018516</v>
      </c>
      <c r="T189" s="8">
        <f t="shared" si="21"/>
        <v>42206.290972222225</v>
      </c>
      <c r="U189" t="str">
        <f t="shared" si="22"/>
        <v xml:space="preserve"> </v>
      </c>
      <c r="V189">
        <f t="shared" si="23"/>
        <v>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7"/>
        <v>0</v>
      </c>
      <c r="P190">
        <f t="shared" si="18"/>
        <v>0</v>
      </c>
      <c r="Q190" t="str">
        <f t="shared" si="16"/>
        <v>film &amp; video</v>
      </c>
      <c r="R190" t="str">
        <f t="shared" si="19"/>
        <v>drama</v>
      </c>
      <c r="S190" s="8">
        <f t="shared" si="20"/>
        <v>41857.18304398148</v>
      </c>
      <c r="T190" s="8">
        <f t="shared" si="21"/>
        <v>41887.18304398148</v>
      </c>
      <c r="U190" t="str">
        <f t="shared" si="22"/>
        <v xml:space="preserve"> </v>
      </c>
      <c r="V190">
        <f t="shared" si="23"/>
        <v>0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7"/>
        <v>0</v>
      </c>
      <c r="P191">
        <f t="shared" si="18"/>
        <v>69</v>
      </c>
      <c r="Q191" t="str">
        <f t="shared" si="16"/>
        <v>film &amp; video</v>
      </c>
      <c r="R191" t="str">
        <f t="shared" si="19"/>
        <v>drama</v>
      </c>
      <c r="S191" s="8">
        <f t="shared" si="20"/>
        <v>42556.690706018519</v>
      </c>
      <c r="T191" s="8">
        <f t="shared" si="21"/>
        <v>42616.690706018519</v>
      </c>
      <c r="U191" t="str">
        <f t="shared" si="22"/>
        <v xml:space="preserve"> </v>
      </c>
      <c r="V191">
        <f t="shared" si="23"/>
        <v>5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7"/>
        <v>0</v>
      </c>
      <c r="P192">
        <f t="shared" si="18"/>
        <v>50</v>
      </c>
      <c r="Q192" t="str">
        <f t="shared" si="16"/>
        <v>film &amp; video</v>
      </c>
      <c r="R192" t="str">
        <f t="shared" si="19"/>
        <v>drama</v>
      </c>
      <c r="S192" s="8">
        <f t="shared" si="20"/>
        <v>42527.650995370364</v>
      </c>
      <c r="T192" s="8">
        <f t="shared" si="21"/>
        <v>42537.650995370364</v>
      </c>
      <c r="U192" t="str">
        <f t="shared" si="22"/>
        <v xml:space="preserve"> </v>
      </c>
      <c r="V192">
        <f t="shared" si="23"/>
        <v>1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7"/>
        <v>5</v>
      </c>
      <c r="P193">
        <f t="shared" si="18"/>
        <v>83.333333333333329</v>
      </c>
      <c r="Q193" t="str">
        <f t="shared" si="16"/>
        <v>film &amp; video</v>
      </c>
      <c r="R193" t="str">
        <f t="shared" si="19"/>
        <v>drama</v>
      </c>
      <c r="S193" s="8">
        <f t="shared" si="20"/>
        <v>42239.441412037035</v>
      </c>
      <c r="T193" s="8">
        <f t="shared" si="21"/>
        <v>42279.441412037035</v>
      </c>
      <c r="U193" t="str">
        <f t="shared" si="22"/>
        <v xml:space="preserve"> </v>
      </c>
      <c r="V193">
        <f t="shared" si="23"/>
        <v>3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7"/>
        <v>0</v>
      </c>
      <c r="P194">
        <f t="shared" si="18"/>
        <v>5.666666666666667</v>
      </c>
      <c r="Q194" t="str">
        <f t="shared" ref="Q194:Q257" si="24">LEFT(N194,FIND("/",N194)-1)</f>
        <v>film &amp; video</v>
      </c>
      <c r="R194" t="str">
        <f t="shared" si="19"/>
        <v>drama</v>
      </c>
      <c r="S194" s="8">
        <f t="shared" si="20"/>
        <v>41899.792037037034</v>
      </c>
      <c r="T194" s="8">
        <f t="shared" si="21"/>
        <v>41929.792037037034</v>
      </c>
      <c r="U194" t="str">
        <f t="shared" si="22"/>
        <v xml:space="preserve"> </v>
      </c>
      <c r="V194">
        <f t="shared" si="23"/>
        <v>3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5">ROUND(E195/D195*100,0)</f>
        <v>0</v>
      </c>
      <c r="P195">
        <f t="shared" ref="P195:P258" si="26">IFERROR(E195/L195,0)</f>
        <v>0</v>
      </c>
      <c r="Q195" t="str">
        <f t="shared" si="24"/>
        <v>film &amp; video</v>
      </c>
      <c r="R195" t="str">
        <f t="shared" ref="R195:R258" si="27">RIGHT(N195,LEN(N195)-FIND("/",N195))</f>
        <v>drama</v>
      </c>
      <c r="S195" s="8">
        <f t="shared" ref="S195:T258" si="28">(J195*(1/(60*60*24)))+DATE(1970,1,1)</f>
        <v>41911.934791666667</v>
      </c>
      <c r="T195" s="8">
        <f t="shared" ref="T195:T258" si="29">(I195*(1/(60*60*24)))+DATE(1970,1,1)</f>
        <v>41971.976458333331</v>
      </c>
      <c r="U195" t="str">
        <f t="shared" ref="U195:U258" si="30">IF(F195="successful",L195," ")</f>
        <v xml:space="preserve"> </v>
      </c>
      <c r="V195">
        <f t="shared" ref="V195:V258" si="31">IF(F195="failed",L195," ")</f>
        <v>0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5"/>
        <v>0</v>
      </c>
      <c r="P196">
        <f t="shared" si="26"/>
        <v>1</v>
      </c>
      <c r="Q196" t="str">
        <f t="shared" si="24"/>
        <v>film &amp; video</v>
      </c>
      <c r="R196" t="str">
        <f t="shared" si="27"/>
        <v>drama</v>
      </c>
      <c r="S196" s="8">
        <f t="shared" si="28"/>
        <v>42375.996886574074</v>
      </c>
      <c r="T196" s="8">
        <f t="shared" si="29"/>
        <v>42435.996886574074</v>
      </c>
      <c r="U196" t="str">
        <f t="shared" si="30"/>
        <v xml:space="preserve"> </v>
      </c>
      <c r="V196">
        <f t="shared" si="31"/>
        <v>3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5"/>
        <v>0</v>
      </c>
      <c r="P197">
        <f t="shared" si="26"/>
        <v>0</v>
      </c>
      <c r="Q197" t="str">
        <f t="shared" si="24"/>
        <v>film &amp; video</v>
      </c>
      <c r="R197" t="str">
        <f t="shared" si="27"/>
        <v>drama</v>
      </c>
      <c r="S197" s="8">
        <f t="shared" si="28"/>
        <v>42135.67050925926</v>
      </c>
      <c r="T197" s="8">
        <f t="shared" si="29"/>
        <v>42195.67050925926</v>
      </c>
      <c r="U197" t="str">
        <f t="shared" si="30"/>
        <v xml:space="preserve"> </v>
      </c>
      <c r="V197">
        <f t="shared" si="31"/>
        <v>0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5"/>
        <v>42</v>
      </c>
      <c r="P198">
        <f t="shared" si="26"/>
        <v>77.10526315789474</v>
      </c>
      <c r="Q198" t="str">
        <f t="shared" si="24"/>
        <v>film &amp; video</v>
      </c>
      <c r="R198" t="str">
        <f t="shared" si="27"/>
        <v>drama</v>
      </c>
      <c r="S198" s="8">
        <f t="shared" si="28"/>
        <v>42259.542800925927</v>
      </c>
      <c r="T198" s="8">
        <f t="shared" si="29"/>
        <v>42287.875</v>
      </c>
      <c r="U198" t="str">
        <f t="shared" si="30"/>
        <v xml:space="preserve"> </v>
      </c>
      <c r="V198">
        <f t="shared" si="31"/>
        <v>19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5"/>
        <v>10</v>
      </c>
      <c r="P199">
        <f t="shared" si="26"/>
        <v>32.75</v>
      </c>
      <c r="Q199" t="str">
        <f t="shared" si="24"/>
        <v>film &amp; video</v>
      </c>
      <c r="R199" t="str">
        <f t="shared" si="27"/>
        <v>drama</v>
      </c>
      <c r="S199" s="8">
        <f t="shared" si="28"/>
        <v>42741.848379629628</v>
      </c>
      <c r="T199" s="8">
        <f t="shared" si="29"/>
        <v>42783.875</v>
      </c>
      <c r="U199" t="str">
        <f t="shared" si="30"/>
        <v xml:space="preserve"> </v>
      </c>
      <c r="V199">
        <f t="shared" si="31"/>
        <v>8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5"/>
        <v>1</v>
      </c>
      <c r="P200">
        <f t="shared" si="26"/>
        <v>46.5</v>
      </c>
      <c r="Q200" t="str">
        <f t="shared" si="24"/>
        <v>film &amp; video</v>
      </c>
      <c r="R200" t="str">
        <f t="shared" si="27"/>
        <v>drama</v>
      </c>
      <c r="S200" s="8">
        <f t="shared" si="28"/>
        <v>41887.383356481485</v>
      </c>
      <c r="T200" s="8">
        <f t="shared" si="29"/>
        <v>41917.383356481485</v>
      </c>
      <c r="U200" t="str">
        <f t="shared" si="30"/>
        <v xml:space="preserve"> </v>
      </c>
      <c r="V200">
        <f t="shared" si="31"/>
        <v>6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5"/>
        <v>0</v>
      </c>
      <c r="P201">
        <f t="shared" si="26"/>
        <v>0</v>
      </c>
      <c r="Q201" t="str">
        <f t="shared" si="24"/>
        <v>film &amp; video</v>
      </c>
      <c r="R201" t="str">
        <f t="shared" si="27"/>
        <v>drama</v>
      </c>
      <c r="S201" s="8">
        <f t="shared" si="28"/>
        <v>42584.123865740738</v>
      </c>
      <c r="T201" s="8">
        <f t="shared" si="29"/>
        <v>42614.123865740738</v>
      </c>
      <c r="U201" t="str">
        <f t="shared" si="30"/>
        <v xml:space="preserve"> </v>
      </c>
      <c r="V201">
        <f t="shared" si="31"/>
        <v>0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5"/>
        <v>26</v>
      </c>
      <c r="P202">
        <f t="shared" si="26"/>
        <v>87.308333333333337</v>
      </c>
      <c r="Q202" t="str">
        <f t="shared" si="24"/>
        <v>film &amp; video</v>
      </c>
      <c r="R202" t="str">
        <f t="shared" si="27"/>
        <v>drama</v>
      </c>
      <c r="S202" s="8">
        <f t="shared" si="28"/>
        <v>41867.083368055552</v>
      </c>
      <c r="T202" s="8">
        <f t="shared" si="29"/>
        <v>41897.083368055552</v>
      </c>
      <c r="U202" t="str">
        <f t="shared" si="30"/>
        <v xml:space="preserve"> </v>
      </c>
      <c r="V202">
        <f t="shared" si="31"/>
        <v>18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5"/>
        <v>58</v>
      </c>
      <c r="P203">
        <f t="shared" si="26"/>
        <v>54.285714285714285</v>
      </c>
      <c r="Q203" t="str">
        <f t="shared" si="24"/>
        <v>film &amp; video</v>
      </c>
      <c r="R203" t="str">
        <f t="shared" si="27"/>
        <v>drama</v>
      </c>
      <c r="S203" s="8">
        <f t="shared" si="28"/>
        <v>42023.818622685183</v>
      </c>
      <c r="T203" s="8">
        <f t="shared" si="29"/>
        <v>42043.818622685183</v>
      </c>
      <c r="U203" t="str">
        <f t="shared" si="30"/>
        <v xml:space="preserve"> </v>
      </c>
      <c r="V203">
        <f t="shared" si="31"/>
        <v>7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5"/>
        <v>0</v>
      </c>
      <c r="P204">
        <f t="shared" si="26"/>
        <v>0</v>
      </c>
      <c r="Q204" t="str">
        <f t="shared" si="24"/>
        <v>film &amp; video</v>
      </c>
      <c r="R204" t="str">
        <f t="shared" si="27"/>
        <v>drama</v>
      </c>
      <c r="S204" s="8">
        <f t="shared" si="28"/>
        <v>42255.927824074075</v>
      </c>
      <c r="T204" s="8">
        <f t="shared" si="29"/>
        <v>42285.874305555553</v>
      </c>
      <c r="U204" t="str">
        <f t="shared" si="30"/>
        <v xml:space="preserve"> </v>
      </c>
      <c r="V204">
        <f t="shared" si="31"/>
        <v>0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5"/>
        <v>30</v>
      </c>
      <c r="P205">
        <f t="shared" si="26"/>
        <v>93.25</v>
      </c>
      <c r="Q205" t="str">
        <f t="shared" si="24"/>
        <v>film &amp; video</v>
      </c>
      <c r="R205" t="str">
        <f t="shared" si="27"/>
        <v>drama</v>
      </c>
      <c r="S205" s="8">
        <f t="shared" si="28"/>
        <v>41973.847962962958</v>
      </c>
      <c r="T205" s="8">
        <f t="shared" si="29"/>
        <v>42033.847962962958</v>
      </c>
      <c r="U205" t="str">
        <f t="shared" si="30"/>
        <v xml:space="preserve"> </v>
      </c>
      <c r="V205">
        <f t="shared" si="31"/>
        <v>8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5"/>
        <v>51</v>
      </c>
      <c r="P206">
        <f t="shared" si="26"/>
        <v>117.68368136117556</v>
      </c>
      <c r="Q206" t="str">
        <f t="shared" si="24"/>
        <v>film &amp; video</v>
      </c>
      <c r="R206" t="str">
        <f t="shared" si="27"/>
        <v>drama</v>
      </c>
      <c r="S206" s="8">
        <f t="shared" si="28"/>
        <v>42556.583368055552</v>
      </c>
      <c r="T206" s="8">
        <f t="shared" si="29"/>
        <v>42586.583368055552</v>
      </c>
      <c r="U206" t="str">
        <f t="shared" si="30"/>
        <v xml:space="preserve"> </v>
      </c>
      <c r="V206">
        <f t="shared" si="31"/>
        <v>1293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5"/>
        <v>16</v>
      </c>
      <c r="P207">
        <f t="shared" si="26"/>
        <v>76.470588235294116</v>
      </c>
      <c r="Q207" t="str">
        <f t="shared" si="24"/>
        <v>film &amp; video</v>
      </c>
      <c r="R207" t="str">
        <f t="shared" si="27"/>
        <v>drama</v>
      </c>
      <c r="S207" s="8">
        <f t="shared" si="28"/>
        <v>42248.632199074069</v>
      </c>
      <c r="T207" s="8">
        <f t="shared" si="29"/>
        <v>42283.632199074069</v>
      </c>
      <c r="U207" t="str">
        <f t="shared" si="30"/>
        <v xml:space="preserve"> </v>
      </c>
      <c r="V207">
        <f t="shared" si="31"/>
        <v>17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5"/>
        <v>0</v>
      </c>
      <c r="P208">
        <f t="shared" si="26"/>
        <v>0</v>
      </c>
      <c r="Q208" t="str">
        <f t="shared" si="24"/>
        <v>film &amp; video</v>
      </c>
      <c r="R208" t="str">
        <f t="shared" si="27"/>
        <v>drama</v>
      </c>
      <c r="S208" s="8">
        <f t="shared" si="28"/>
        <v>42567.004432870366</v>
      </c>
      <c r="T208" s="8">
        <f t="shared" si="29"/>
        <v>42588.004432870366</v>
      </c>
      <c r="U208" t="str">
        <f t="shared" si="30"/>
        <v xml:space="preserve"> </v>
      </c>
      <c r="V208">
        <f t="shared" si="31"/>
        <v>0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5"/>
        <v>15</v>
      </c>
      <c r="P209">
        <f t="shared" si="26"/>
        <v>163.84615384615384</v>
      </c>
      <c r="Q209" t="str">
        <f t="shared" si="24"/>
        <v>film &amp; video</v>
      </c>
      <c r="R209" t="str">
        <f t="shared" si="27"/>
        <v>drama</v>
      </c>
      <c r="S209" s="8">
        <f t="shared" si="28"/>
        <v>41978.197199074071</v>
      </c>
      <c r="T209" s="8">
        <f t="shared" si="29"/>
        <v>42008.197199074071</v>
      </c>
      <c r="U209" t="str">
        <f t="shared" si="30"/>
        <v xml:space="preserve"> </v>
      </c>
      <c r="V209">
        <f t="shared" si="31"/>
        <v>13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5"/>
        <v>0</v>
      </c>
      <c r="P210">
        <f t="shared" si="26"/>
        <v>0</v>
      </c>
      <c r="Q210" t="str">
        <f t="shared" si="24"/>
        <v>film &amp; video</v>
      </c>
      <c r="R210" t="str">
        <f t="shared" si="27"/>
        <v>drama</v>
      </c>
      <c r="S210" s="8">
        <f t="shared" si="28"/>
        <v>41959.369988425926</v>
      </c>
      <c r="T210" s="8">
        <f t="shared" si="29"/>
        <v>41989.369988425926</v>
      </c>
      <c r="U210" t="str">
        <f t="shared" si="30"/>
        <v xml:space="preserve"> </v>
      </c>
      <c r="V210">
        <f t="shared" si="31"/>
        <v>0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5"/>
        <v>0</v>
      </c>
      <c r="P211">
        <f t="shared" si="26"/>
        <v>0</v>
      </c>
      <c r="Q211" t="str">
        <f t="shared" si="24"/>
        <v>film &amp; video</v>
      </c>
      <c r="R211" t="str">
        <f t="shared" si="27"/>
        <v>drama</v>
      </c>
      <c r="S211" s="8">
        <f t="shared" si="28"/>
        <v>42165.922858796301</v>
      </c>
      <c r="T211" s="8">
        <f t="shared" si="29"/>
        <v>42195.922858796301</v>
      </c>
      <c r="U211" t="str">
        <f t="shared" si="30"/>
        <v xml:space="preserve"> </v>
      </c>
      <c r="V211">
        <f t="shared" si="31"/>
        <v>0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5"/>
        <v>25</v>
      </c>
      <c r="P212">
        <f t="shared" si="26"/>
        <v>91.818181818181813</v>
      </c>
      <c r="Q212" t="str">
        <f t="shared" si="24"/>
        <v>film &amp; video</v>
      </c>
      <c r="R212" t="str">
        <f t="shared" si="27"/>
        <v>drama</v>
      </c>
      <c r="S212" s="8">
        <f t="shared" si="28"/>
        <v>42249.064722222218</v>
      </c>
      <c r="T212" s="8">
        <f t="shared" si="29"/>
        <v>42278.208333333328</v>
      </c>
      <c r="U212" t="str">
        <f t="shared" si="30"/>
        <v xml:space="preserve"> </v>
      </c>
      <c r="V212">
        <f t="shared" si="31"/>
        <v>33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5"/>
        <v>45</v>
      </c>
      <c r="P213">
        <f t="shared" si="26"/>
        <v>185.83333333333334</v>
      </c>
      <c r="Q213" t="str">
        <f t="shared" si="24"/>
        <v>film &amp; video</v>
      </c>
      <c r="R213" t="str">
        <f t="shared" si="27"/>
        <v>drama</v>
      </c>
      <c r="S213" s="8">
        <f t="shared" si="28"/>
        <v>42236.159918981481</v>
      </c>
      <c r="T213" s="8">
        <f t="shared" si="29"/>
        <v>42266.159918981481</v>
      </c>
      <c r="U213" t="str">
        <f t="shared" si="30"/>
        <v xml:space="preserve"> </v>
      </c>
      <c r="V213">
        <f t="shared" si="31"/>
        <v>12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5"/>
        <v>0</v>
      </c>
      <c r="P214">
        <f t="shared" si="26"/>
        <v>1</v>
      </c>
      <c r="Q214" t="str">
        <f t="shared" si="24"/>
        <v>film &amp; video</v>
      </c>
      <c r="R214" t="str">
        <f t="shared" si="27"/>
        <v>drama</v>
      </c>
      <c r="S214" s="8">
        <f t="shared" si="28"/>
        <v>42416.881018518514</v>
      </c>
      <c r="T214" s="8">
        <f t="shared" si="29"/>
        <v>42476.83935185185</v>
      </c>
      <c r="U214" t="str">
        <f t="shared" si="30"/>
        <v xml:space="preserve"> </v>
      </c>
      <c r="V214">
        <f t="shared" si="31"/>
        <v>1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5"/>
        <v>0</v>
      </c>
      <c r="P215">
        <f t="shared" si="26"/>
        <v>20</v>
      </c>
      <c r="Q215" t="str">
        <f t="shared" si="24"/>
        <v>film &amp; video</v>
      </c>
      <c r="R215" t="str">
        <f t="shared" si="27"/>
        <v>drama</v>
      </c>
      <c r="S215" s="8">
        <f t="shared" si="28"/>
        <v>42202.594293981485</v>
      </c>
      <c r="T215" s="8">
        <f t="shared" si="29"/>
        <v>42232.587974537033</v>
      </c>
      <c r="U215" t="str">
        <f t="shared" si="30"/>
        <v xml:space="preserve"> </v>
      </c>
      <c r="V215">
        <f t="shared" si="31"/>
        <v>1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5"/>
        <v>0</v>
      </c>
      <c r="P216">
        <f t="shared" si="26"/>
        <v>1</v>
      </c>
      <c r="Q216" t="str">
        <f t="shared" si="24"/>
        <v>film &amp; video</v>
      </c>
      <c r="R216" t="str">
        <f t="shared" si="27"/>
        <v>drama</v>
      </c>
      <c r="S216" s="8">
        <f t="shared" si="28"/>
        <v>42009.64061342593</v>
      </c>
      <c r="T216" s="8">
        <f t="shared" si="29"/>
        <v>42069.64061342593</v>
      </c>
      <c r="U216" t="str">
        <f t="shared" si="30"/>
        <v xml:space="preserve"> </v>
      </c>
      <c r="V216">
        <f t="shared" si="31"/>
        <v>1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5"/>
        <v>0</v>
      </c>
      <c r="P217">
        <f t="shared" si="26"/>
        <v>10</v>
      </c>
      <c r="Q217" t="str">
        <f t="shared" si="24"/>
        <v>film &amp; video</v>
      </c>
      <c r="R217" t="str">
        <f t="shared" si="27"/>
        <v>drama</v>
      </c>
      <c r="S217" s="8">
        <f t="shared" si="28"/>
        <v>42375.230115740735</v>
      </c>
      <c r="T217" s="8">
        <f t="shared" si="29"/>
        <v>42417.999305555553</v>
      </c>
      <c r="U217" t="str">
        <f t="shared" si="30"/>
        <v xml:space="preserve"> </v>
      </c>
      <c r="V217">
        <f t="shared" si="31"/>
        <v>1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5"/>
        <v>56</v>
      </c>
      <c r="P218">
        <f t="shared" si="26"/>
        <v>331.53833333333336</v>
      </c>
      <c r="Q218" t="str">
        <f t="shared" si="24"/>
        <v>film &amp; video</v>
      </c>
      <c r="R218" t="str">
        <f t="shared" si="27"/>
        <v>drama</v>
      </c>
      <c r="S218" s="8">
        <f t="shared" si="28"/>
        <v>42066.958761574075</v>
      </c>
      <c r="T218" s="8">
        <f t="shared" si="29"/>
        <v>42116.917094907403</v>
      </c>
      <c r="U218" t="str">
        <f t="shared" si="30"/>
        <v xml:space="preserve"> </v>
      </c>
      <c r="V218">
        <f t="shared" si="31"/>
        <v>84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5"/>
        <v>12</v>
      </c>
      <c r="P219">
        <f t="shared" si="26"/>
        <v>314.28947368421052</v>
      </c>
      <c r="Q219" t="str">
        <f t="shared" si="24"/>
        <v>film &amp; video</v>
      </c>
      <c r="R219" t="str">
        <f t="shared" si="27"/>
        <v>drama</v>
      </c>
      <c r="S219" s="8">
        <f t="shared" si="28"/>
        <v>41970.64061342593</v>
      </c>
      <c r="T219" s="8">
        <f t="shared" si="29"/>
        <v>42001.64061342593</v>
      </c>
      <c r="U219" t="str">
        <f t="shared" si="30"/>
        <v xml:space="preserve"> </v>
      </c>
      <c r="V219">
        <f t="shared" si="31"/>
        <v>38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5"/>
        <v>2</v>
      </c>
      <c r="P220">
        <f t="shared" si="26"/>
        <v>100</v>
      </c>
      <c r="Q220" t="str">
        <f t="shared" si="24"/>
        <v>film &amp; video</v>
      </c>
      <c r="R220" t="str">
        <f t="shared" si="27"/>
        <v>drama</v>
      </c>
      <c r="S220" s="8">
        <f t="shared" si="28"/>
        <v>42079.628344907411</v>
      </c>
      <c r="T220" s="8">
        <f t="shared" si="29"/>
        <v>42139.628344907411</v>
      </c>
      <c r="U220" t="str">
        <f t="shared" si="30"/>
        <v xml:space="preserve"> </v>
      </c>
      <c r="V220">
        <f t="shared" si="31"/>
        <v>1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5"/>
        <v>18</v>
      </c>
      <c r="P221">
        <f t="shared" si="26"/>
        <v>115.98684210526316</v>
      </c>
      <c r="Q221" t="str">
        <f t="shared" si="24"/>
        <v>film &amp; video</v>
      </c>
      <c r="R221" t="str">
        <f t="shared" si="27"/>
        <v>drama</v>
      </c>
      <c r="S221" s="8">
        <f t="shared" si="28"/>
        <v>42429.326678240745</v>
      </c>
      <c r="T221" s="8">
        <f t="shared" si="29"/>
        <v>42461.290972222225</v>
      </c>
      <c r="U221" t="str">
        <f t="shared" si="30"/>
        <v xml:space="preserve"> </v>
      </c>
      <c r="V221">
        <f t="shared" si="31"/>
        <v>76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5"/>
        <v>1</v>
      </c>
      <c r="P222">
        <f t="shared" si="26"/>
        <v>120</v>
      </c>
      <c r="Q222" t="str">
        <f t="shared" si="24"/>
        <v>film &amp; video</v>
      </c>
      <c r="R222" t="str">
        <f t="shared" si="27"/>
        <v>drama</v>
      </c>
      <c r="S222" s="8">
        <f t="shared" si="28"/>
        <v>42195.643865740742</v>
      </c>
      <c r="T222" s="8">
        <f t="shared" si="29"/>
        <v>42236.837499999994</v>
      </c>
      <c r="U222" t="str">
        <f t="shared" si="30"/>
        <v xml:space="preserve"> </v>
      </c>
      <c r="V222">
        <f t="shared" si="31"/>
        <v>3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5"/>
        <v>0</v>
      </c>
      <c r="P223">
        <f t="shared" si="26"/>
        <v>0</v>
      </c>
      <c r="Q223" t="str">
        <f t="shared" si="24"/>
        <v>film &amp; video</v>
      </c>
      <c r="R223" t="str">
        <f t="shared" si="27"/>
        <v>drama</v>
      </c>
      <c r="S223" s="8">
        <f t="shared" si="28"/>
        <v>42031.837546296294</v>
      </c>
      <c r="T223" s="8">
        <f t="shared" si="29"/>
        <v>42091.79587962963</v>
      </c>
      <c r="U223" t="str">
        <f t="shared" si="30"/>
        <v xml:space="preserve"> </v>
      </c>
      <c r="V223">
        <f t="shared" si="31"/>
        <v>0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5"/>
        <v>13</v>
      </c>
      <c r="P224">
        <f t="shared" si="26"/>
        <v>65</v>
      </c>
      <c r="Q224" t="str">
        <f t="shared" si="24"/>
        <v>film &amp; video</v>
      </c>
      <c r="R224" t="str">
        <f t="shared" si="27"/>
        <v>drama</v>
      </c>
      <c r="S224" s="8">
        <f t="shared" si="28"/>
        <v>42031.769884259258</v>
      </c>
      <c r="T224" s="8">
        <f t="shared" si="29"/>
        <v>42090.110416666663</v>
      </c>
      <c r="U224" t="str">
        <f t="shared" si="30"/>
        <v xml:space="preserve"> </v>
      </c>
      <c r="V224">
        <f t="shared" si="31"/>
        <v>2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5"/>
        <v>0</v>
      </c>
      <c r="P225">
        <f t="shared" si="26"/>
        <v>0</v>
      </c>
      <c r="Q225" t="str">
        <f t="shared" si="24"/>
        <v>film &amp; video</v>
      </c>
      <c r="R225" t="str">
        <f t="shared" si="27"/>
        <v>drama</v>
      </c>
      <c r="S225" s="8">
        <f t="shared" si="28"/>
        <v>42482.048032407401</v>
      </c>
      <c r="T225" s="8">
        <f t="shared" si="29"/>
        <v>42512.045138888891</v>
      </c>
      <c r="U225" t="str">
        <f t="shared" si="30"/>
        <v xml:space="preserve"> </v>
      </c>
      <c r="V225">
        <f t="shared" si="31"/>
        <v>0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5"/>
        <v>0</v>
      </c>
      <c r="P226">
        <f t="shared" si="26"/>
        <v>0</v>
      </c>
      <c r="Q226" t="str">
        <f t="shared" si="24"/>
        <v>film &amp; video</v>
      </c>
      <c r="R226" t="str">
        <f t="shared" si="27"/>
        <v>drama</v>
      </c>
      <c r="S226" s="8">
        <f t="shared" si="28"/>
        <v>42135.235254629632</v>
      </c>
      <c r="T226" s="8">
        <f t="shared" si="29"/>
        <v>42195.235254629632</v>
      </c>
      <c r="U226" t="str">
        <f t="shared" si="30"/>
        <v xml:space="preserve"> </v>
      </c>
      <c r="V226">
        <f t="shared" si="31"/>
        <v>0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5"/>
        <v>0</v>
      </c>
      <c r="P227">
        <f t="shared" si="26"/>
        <v>0</v>
      </c>
      <c r="Q227" t="str">
        <f t="shared" si="24"/>
        <v>film &amp; video</v>
      </c>
      <c r="R227" t="str">
        <f t="shared" si="27"/>
        <v>drama</v>
      </c>
      <c r="S227" s="8">
        <f t="shared" si="28"/>
        <v>42438.961273148147</v>
      </c>
      <c r="T227" s="8">
        <f t="shared" si="29"/>
        <v>42468.919606481482</v>
      </c>
      <c r="U227" t="str">
        <f t="shared" si="30"/>
        <v xml:space="preserve"> </v>
      </c>
      <c r="V227">
        <f t="shared" si="31"/>
        <v>0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5"/>
        <v>1</v>
      </c>
      <c r="P228">
        <f t="shared" si="26"/>
        <v>125</v>
      </c>
      <c r="Q228" t="str">
        <f t="shared" si="24"/>
        <v>film &amp; video</v>
      </c>
      <c r="R228" t="str">
        <f t="shared" si="27"/>
        <v>drama</v>
      </c>
      <c r="S228" s="8">
        <f t="shared" si="28"/>
        <v>42106.666018518517</v>
      </c>
      <c r="T228" s="8">
        <f t="shared" si="29"/>
        <v>42155.395138888889</v>
      </c>
      <c r="U228" t="str">
        <f t="shared" si="30"/>
        <v xml:space="preserve"> </v>
      </c>
      <c r="V228">
        <f t="shared" si="31"/>
        <v>2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5"/>
        <v>0</v>
      </c>
      <c r="P229">
        <f t="shared" si="26"/>
        <v>0</v>
      </c>
      <c r="Q229" t="str">
        <f t="shared" si="24"/>
        <v>film &amp; video</v>
      </c>
      <c r="R229" t="str">
        <f t="shared" si="27"/>
        <v>drama</v>
      </c>
      <c r="S229" s="8">
        <f t="shared" si="28"/>
        <v>42164.89399305555</v>
      </c>
      <c r="T229" s="8">
        <f t="shared" si="29"/>
        <v>42194.89399305555</v>
      </c>
      <c r="U229" t="str">
        <f t="shared" si="30"/>
        <v xml:space="preserve"> </v>
      </c>
      <c r="V229">
        <f t="shared" si="31"/>
        <v>0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5"/>
        <v>0</v>
      </c>
      <c r="P230">
        <f t="shared" si="26"/>
        <v>0</v>
      </c>
      <c r="Q230" t="str">
        <f t="shared" si="24"/>
        <v>film &amp; video</v>
      </c>
      <c r="R230" t="str">
        <f t="shared" si="27"/>
        <v>drama</v>
      </c>
      <c r="S230" s="8">
        <f t="shared" si="28"/>
        <v>42096.686400462961</v>
      </c>
      <c r="T230" s="8">
        <f t="shared" si="29"/>
        <v>42156.686400462961</v>
      </c>
      <c r="U230" t="str">
        <f t="shared" si="30"/>
        <v xml:space="preserve"> </v>
      </c>
      <c r="V230">
        <f t="shared" si="31"/>
        <v>0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5"/>
        <v>0</v>
      </c>
      <c r="P231">
        <f t="shared" si="26"/>
        <v>0</v>
      </c>
      <c r="Q231" t="str">
        <f t="shared" si="24"/>
        <v>film &amp; video</v>
      </c>
      <c r="R231" t="str">
        <f t="shared" si="27"/>
        <v>drama</v>
      </c>
      <c r="S231" s="8">
        <f t="shared" si="28"/>
        <v>42383.933993055558</v>
      </c>
      <c r="T231" s="8">
        <f t="shared" si="29"/>
        <v>42413.933993055558</v>
      </c>
      <c r="U231" t="str">
        <f t="shared" si="30"/>
        <v xml:space="preserve"> </v>
      </c>
      <c r="V231">
        <f t="shared" si="31"/>
        <v>0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5"/>
        <v>0</v>
      </c>
      <c r="P232">
        <f t="shared" si="26"/>
        <v>30</v>
      </c>
      <c r="Q232" t="str">
        <f t="shared" si="24"/>
        <v>film &amp; video</v>
      </c>
      <c r="R232" t="str">
        <f t="shared" si="27"/>
        <v>drama</v>
      </c>
      <c r="S232" s="8">
        <f t="shared" si="28"/>
        <v>42129.777210648142</v>
      </c>
      <c r="T232" s="8">
        <f t="shared" si="29"/>
        <v>42159.777210648142</v>
      </c>
      <c r="U232" t="str">
        <f t="shared" si="30"/>
        <v xml:space="preserve"> </v>
      </c>
      <c r="V232">
        <f t="shared" si="31"/>
        <v>2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5"/>
        <v>0</v>
      </c>
      <c r="P233">
        <f t="shared" si="26"/>
        <v>0</v>
      </c>
      <c r="Q233" t="str">
        <f t="shared" si="24"/>
        <v>film &amp; video</v>
      </c>
      <c r="R233" t="str">
        <f t="shared" si="27"/>
        <v>drama</v>
      </c>
      <c r="S233" s="8">
        <f t="shared" si="28"/>
        <v>42341.958923611106</v>
      </c>
      <c r="T233" s="8">
        <f t="shared" si="29"/>
        <v>42371.958923611106</v>
      </c>
      <c r="U233" t="str">
        <f t="shared" si="30"/>
        <v xml:space="preserve"> </v>
      </c>
      <c r="V233">
        <f t="shared" si="31"/>
        <v>0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5"/>
        <v>3</v>
      </c>
      <c r="P234">
        <f t="shared" si="26"/>
        <v>15.714285714285714</v>
      </c>
      <c r="Q234" t="str">
        <f t="shared" si="24"/>
        <v>film &amp; video</v>
      </c>
      <c r="R234" t="str">
        <f t="shared" si="27"/>
        <v>drama</v>
      </c>
      <c r="S234" s="8">
        <f t="shared" si="28"/>
        <v>42032.82576388889</v>
      </c>
      <c r="T234" s="8">
        <f t="shared" si="29"/>
        <v>42062.82576388889</v>
      </c>
      <c r="U234" t="str">
        <f t="shared" si="30"/>
        <v xml:space="preserve"> </v>
      </c>
      <c r="V234">
        <f t="shared" si="31"/>
        <v>7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5"/>
        <v>0</v>
      </c>
      <c r="P235">
        <f t="shared" si="26"/>
        <v>0</v>
      </c>
      <c r="Q235" t="str">
        <f t="shared" si="24"/>
        <v>film &amp; video</v>
      </c>
      <c r="R235" t="str">
        <f t="shared" si="27"/>
        <v>drama</v>
      </c>
      <c r="S235" s="8">
        <f t="shared" si="28"/>
        <v>42612.911712962959</v>
      </c>
      <c r="T235" s="8">
        <f t="shared" si="29"/>
        <v>42642.911712962959</v>
      </c>
      <c r="U235" t="str">
        <f t="shared" si="30"/>
        <v xml:space="preserve"> </v>
      </c>
      <c r="V235">
        <f t="shared" si="31"/>
        <v>0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5"/>
        <v>40</v>
      </c>
      <c r="P236">
        <f t="shared" si="26"/>
        <v>80.2</v>
      </c>
      <c r="Q236" t="str">
        <f t="shared" si="24"/>
        <v>film &amp; video</v>
      </c>
      <c r="R236" t="str">
        <f t="shared" si="27"/>
        <v>drama</v>
      </c>
      <c r="S236" s="8">
        <f t="shared" si="28"/>
        <v>42136.035405092596</v>
      </c>
      <c r="T236" s="8">
        <f t="shared" si="29"/>
        <v>42176.035405092596</v>
      </c>
      <c r="U236" t="str">
        <f t="shared" si="30"/>
        <v xml:space="preserve"> </v>
      </c>
      <c r="V236">
        <f t="shared" si="31"/>
        <v>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5"/>
        <v>0</v>
      </c>
      <c r="P237">
        <f t="shared" si="26"/>
        <v>0</v>
      </c>
      <c r="Q237" t="str">
        <f t="shared" si="24"/>
        <v>film &amp; video</v>
      </c>
      <c r="R237" t="str">
        <f t="shared" si="27"/>
        <v>drama</v>
      </c>
      <c r="S237" s="8">
        <f t="shared" si="28"/>
        <v>42164.908530092594</v>
      </c>
      <c r="T237" s="8">
        <f t="shared" si="29"/>
        <v>42194.908530092594</v>
      </c>
      <c r="U237" t="str">
        <f t="shared" si="30"/>
        <v xml:space="preserve"> </v>
      </c>
      <c r="V237">
        <f t="shared" si="31"/>
        <v>0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5"/>
        <v>0</v>
      </c>
      <c r="P238">
        <f t="shared" si="26"/>
        <v>0</v>
      </c>
      <c r="Q238" t="str">
        <f t="shared" si="24"/>
        <v>film &amp; video</v>
      </c>
      <c r="R238" t="str">
        <f t="shared" si="27"/>
        <v>drama</v>
      </c>
      <c r="S238" s="8">
        <f t="shared" si="28"/>
        <v>42321.08447916666</v>
      </c>
      <c r="T238" s="8">
        <f t="shared" si="29"/>
        <v>42374</v>
      </c>
      <c r="U238" t="str">
        <f t="shared" si="30"/>
        <v xml:space="preserve"> </v>
      </c>
      <c r="V238">
        <f t="shared" si="31"/>
        <v>0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5"/>
        <v>0</v>
      </c>
      <c r="P239">
        <f t="shared" si="26"/>
        <v>50</v>
      </c>
      <c r="Q239" t="str">
        <f t="shared" si="24"/>
        <v>film &amp; video</v>
      </c>
      <c r="R239" t="str">
        <f t="shared" si="27"/>
        <v>drama</v>
      </c>
      <c r="S239" s="8">
        <f t="shared" si="28"/>
        <v>42377.577187499999</v>
      </c>
      <c r="T239" s="8">
        <f t="shared" si="29"/>
        <v>42437.577187499999</v>
      </c>
      <c r="U239" t="str">
        <f t="shared" si="30"/>
        <v xml:space="preserve"> </v>
      </c>
      <c r="V239">
        <f t="shared" si="31"/>
        <v>1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5"/>
        <v>0</v>
      </c>
      <c r="P240">
        <f t="shared" si="26"/>
        <v>0</v>
      </c>
      <c r="Q240" t="str">
        <f t="shared" si="24"/>
        <v>film &amp; video</v>
      </c>
      <c r="R240" t="str">
        <f t="shared" si="27"/>
        <v>drama</v>
      </c>
      <c r="S240" s="8">
        <f t="shared" si="28"/>
        <v>42713.962499999994</v>
      </c>
      <c r="T240" s="8">
        <f t="shared" si="29"/>
        <v>42734.375</v>
      </c>
      <c r="U240" t="str">
        <f t="shared" si="30"/>
        <v xml:space="preserve"> </v>
      </c>
      <c r="V240">
        <f t="shared" si="31"/>
        <v>0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5"/>
        <v>25</v>
      </c>
      <c r="P241">
        <f t="shared" si="26"/>
        <v>50</v>
      </c>
      <c r="Q241" t="str">
        <f t="shared" si="24"/>
        <v>film &amp; video</v>
      </c>
      <c r="R241" t="str">
        <f t="shared" si="27"/>
        <v>drama</v>
      </c>
      <c r="S241" s="8">
        <f t="shared" si="28"/>
        <v>42297.110300925924</v>
      </c>
      <c r="T241" s="8">
        <f t="shared" si="29"/>
        <v>42316.5</v>
      </c>
      <c r="U241" t="str">
        <f t="shared" si="30"/>
        <v xml:space="preserve"> </v>
      </c>
      <c r="V241">
        <f t="shared" si="31"/>
        <v>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5"/>
        <v>108</v>
      </c>
      <c r="P242">
        <f t="shared" si="26"/>
        <v>117.84759124087591</v>
      </c>
      <c r="Q242" t="str">
        <f t="shared" si="24"/>
        <v>film &amp; video</v>
      </c>
      <c r="R242" t="str">
        <f t="shared" si="27"/>
        <v>documentary</v>
      </c>
      <c r="S242" s="8">
        <f t="shared" si="28"/>
        <v>41354.708460648151</v>
      </c>
      <c r="T242" s="8">
        <f t="shared" si="29"/>
        <v>41399.708460648151</v>
      </c>
      <c r="U242">
        <f t="shared" si="30"/>
        <v>137</v>
      </c>
      <c r="V242" t="str">
        <f t="shared" si="31"/>
        <v xml:space="preserve"> 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5"/>
        <v>113</v>
      </c>
      <c r="P243">
        <f t="shared" si="26"/>
        <v>109.04255319148936</v>
      </c>
      <c r="Q243" t="str">
        <f t="shared" si="24"/>
        <v>film &amp; video</v>
      </c>
      <c r="R243" t="str">
        <f t="shared" si="27"/>
        <v>documentary</v>
      </c>
      <c r="S243" s="8">
        <f t="shared" si="28"/>
        <v>41949.697962962964</v>
      </c>
      <c r="T243" s="8">
        <f t="shared" si="29"/>
        <v>41994.697962962964</v>
      </c>
      <c r="U243">
        <f t="shared" si="30"/>
        <v>376</v>
      </c>
      <c r="V243" t="str">
        <f t="shared" si="31"/>
        <v xml:space="preserve"> 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5"/>
        <v>113</v>
      </c>
      <c r="P244">
        <f t="shared" si="26"/>
        <v>73.019801980198025</v>
      </c>
      <c r="Q244" t="str">
        <f t="shared" si="24"/>
        <v>film &amp; video</v>
      </c>
      <c r="R244" t="str">
        <f t="shared" si="27"/>
        <v>documentary</v>
      </c>
      <c r="S244" s="8">
        <f t="shared" si="28"/>
        <v>40862.492939814816</v>
      </c>
      <c r="T244" s="8">
        <f t="shared" si="29"/>
        <v>40897.492939814816</v>
      </c>
      <c r="U244">
        <f t="shared" si="30"/>
        <v>202</v>
      </c>
      <c r="V244" t="str">
        <f t="shared" si="31"/>
        <v xml:space="preserve"> 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5"/>
        <v>103</v>
      </c>
      <c r="P245">
        <f t="shared" si="26"/>
        <v>78.195121951219505</v>
      </c>
      <c r="Q245" t="str">
        <f t="shared" si="24"/>
        <v>film &amp; video</v>
      </c>
      <c r="R245" t="str">
        <f t="shared" si="27"/>
        <v>documentary</v>
      </c>
      <c r="S245" s="8">
        <f t="shared" si="28"/>
        <v>41662.047500000001</v>
      </c>
      <c r="T245" s="8">
        <f t="shared" si="29"/>
        <v>41692.047500000001</v>
      </c>
      <c r="U245">
        <f t="shared" si="30"/>
        <v>328</v>
      </c>
      <c r="V245" t="str">
        <f t="shared" si="31"/>
        <v xml:space="preserve"> 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5"/>
        <v>114</v>
      </c>
      <c r="P246">
        <f t="shared" si="26"/>
        <v>47.398809523809526</v>
      </c>
      <c r="Q246" t="str">
        <f t="shared" si="24"/>
        <v>film &amp; video</v>
      </c>
      <c r="R246" t="str">
        <f t="shared" si="27"/>
        <v>documentary</v>
      </c>
      <c r="S246" s="8">
        <f t="shared" si="28"/>
        <v>40213.323599537034</v>
      </c>
      <c r="T246" s="8">
        <f t="shared" si="29"/>
        <v>40253.29583333333</v>
      </c>
      <c r="U246">
        <f t="shared" si="30"/>
        <v>84</v>
      </c>
      <c r="V246" t="str">
        <f t="shared" si="31"/>
        <v xml:space="preserve"> 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5"/>
        <v>104</v>
      </c>
      <c r="P247">
        <f t="shared" si="26"/>
        <v>54.020833333333336</v>
      </c>
      <c r="Q247" t="str">
        <f t="shared" si="24"/>
        <v>film &amp; video</v>
      </c>
      <c r="R247" t="str">
        <f t="shared" si="27"/>
        <v>documentary</v>
      </c>
      <c r="S247" s="8">
        <f t="shared" si="28"/>
        <v>41107.053067129629</v>
      </c>
      <c r="T247" s="8">
        <f t="shared" si="29"/>
        <v>41137.053067129629</v>
      </c>
      <c r="U247">
        <f t="shared" si="30"/>
        <v>96</v>
      </c>
      <c r="V247" t="str">
        <f t="shared" si="31"/>
        <v xml:space="preserve"> 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5"/>
        <v>305</v>
      </c>
      <c r="P248">
        <f t="shared" si="26"/>
        <v>68.488789237668158</v>
      </c>
      <c r="Q248" t="str">
        <f t="shared" si="24"/>
        <v>film &amp; video</v>
      </c>
      <c r="R248" t="str">
        <f t="shared" si="27"/>
        <v>documentary</v>
      </c>
      <c r="S248" s="8">
        <f t="shared" si="28"/>
        <v>40480.363483796296</v>
      </c>
      <c r="T248" s="8">
        <f t="shared" si="29"/>
        <v>40530.405150462961</v>
      </c>
      <c r="U248">
        <f t="shared" si="30"/>
        <v>223</v>
      </c>
      <c r="V248" t="str">
        <f t="shared" si="31"/>
        <v xml:space="preserve"> 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5"/>
        <v>134</v>
      </c>
      <c r="P249">
        <f t="shared" si="26"/>
        <v>108.14516129032258</v>
      </c>
      <c r="Q249" t="str">
        <f t="shared" si="24"/>
        <v>film &amp; video</v>
      </c>
      <c r="R249" t="str">
        <f t="shared" si="27"/>
        <v>documentary</v>
      </c>
      <c r="S249" s="8">
        <f t="shared" si="28"/>
        <v>40430.604328703703</v>
      </c>
      <c r="T249" s="8">
        <f t="shared" si="29"/>
        <v>40467.152083333334</v>
      </c>
      <c r="U249">
        <f t="shared" si="30"/>
        <v>62</v>
      </c>
      <c r="V249" t="str">
        <f t="shared" si="31"/>
        <v xml:space="preserve"> 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5"/>
        <v>101</v>
      </c>
      <c r="P250">
        <f t="shared" si="26"/>
        <v>589.95205479452056</v>
      </c>
      <c r="Q250" t="str">
        <f t="shared" si="24"/>
        <v>film &amp; video</v>
      </c>
      <c r="R250" t="str">
        <f t="shared" si="27"/>
        <v>documentary</v>
      </c>
      <c r="S250" s="8">
        <f t="shared" si="28"/>
        <v>40870.774409722224</v>
      </c>
      <c r="T250" s="8">
        <f t="shared" si="29"/>
        <v>40915.774409722224</v>
      </c>
      <c r="U250">
        <f t="shared" si="30"/>
        <v>146</v>
      </c>
      <c r="V250" t="str">
        <f t="shared" si="31"/>
        <v xml:space="preserve"> 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5"/>
        <v>113</v>
      </c>
      <c r="P251">
        <f t="shared" si="26"/>
        <v>48.051063829787232</v>
      </c>
      <c r="Q251" t="str">
        <f t="shared" si="24"/>
        <v>film &amp; video</v>
      </c>
      <c r="R251" t="str">
        <f t="shared" si="27"/>
        <v>documentary</v>
      </c>
      <c r="S251" s="8">
        <f t="shared" si="28"/>
        <v>40332.923842592594</v>
      </c>
      <c r="T251" s="8">
        <f t="shared" si="29"/>
        <v>40412.736111111109</v>
      </c>
      <c r="U251">
        <f t="shared" si="30"/>
        <v>235</v>
      </c>
      <c r="V251" t="str">
        <f t="shared" si="31"/>
        <v xml:space="preserve"> 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5"/>
        <v>106</v>
      </c>
      <c r="P252">
        <f t="shared" si="26"/>
        <v>72.482837528604122</v>
      </c>
      <c r="Q252" t="str">
        <f t="shared" si="24"/>
        <v>film &amp; video</v>
      </c>
      <c r="R252" t="str">
        <f t="shared" si="27"/>
        <v>documentary</v>
      </c>
      <c r="S252" s="8">
        <f t="shared" si="28"/>
        <v>41401.565868055557</v>
      </c>
      <c r="T252" s="8">
        <f t="shared" si="29"/>
        <v>41431.565868055557</v>
      </c>
      <c r="U252">
        <f t="shared" si="30"/>
        <v>437</v>
      </c>
      <c r="V252" t="str">
        <f t="shared" si="31"/>
        <v xml:space="preserve"> 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5"/>
        <v>126</v>
      </c>
      <c r="P253">
        <f t="shared" si="26"/>
        <v>57.077922077922075</v>
      </c>
      <c r="Q253" t="str">
        <f t="shared" si="24"/>
        <v>film &amp; video</v>
      </c>
      <c r="R253" t="str">
        <f t="shared" si="27"/>
        <v>documentary</v>
      </c>
      <c r="S253" s="8">
        <f t="shared" si="28"/>
        <v>41013.787569444445</v>
      </c>
      <c r="T253" s="8">
        <f t="shared" si="29"/>
        <v>41045.791666666664</v>
      </c>
      <c r="U253">
        <f t="shared" si="30"/>
        <v>77</v>
      </c>
      <c r="V253" t="str">
        <f t="shared" si="31"/>
        <v xml:space="preserve"> 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5"/>
        <v>185</v>
      </c>
      <c r="P254">
        <f t="shared" si="26"/>
        <v>85.444444444444443</v>
      </c>
      <c r="Q254" t="str">
        <f t="shared" si="24"/>
        <v>film &amp; video</v>
      </c>
      <c r="R254" t="str">
        <f t="shared" si="27"/>
        <v>documentary</v>
      </c>
      <c r="S254" s="8">
        <f t="shared" si="28"/>
        <v>40266.66270833333</v>
      </c>
      <c r="T254" s="8">
        <f t="shared" si="29"/>
        <v>40330.165972222225</v>
      </c>
      <c r="U254">
        <f t="shared" si="30"/>
        <v>108</v>
      </c>
      <c r="V254" t="str">
        <f t="shared" si="31"/>
        <v xml:space="preserve"> 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5"/>
        <v>101</v>
      </c>
      <c r="P255">
        <f t="shared" si="26"/>
        <v>215.85714285714286</v>
      </c>
      <c r="Q255" t="str">
        <f t="shared" si="24"/>
        <v>film &amp; video</v>
      </c>
      <c r="R255" t="str">
        <f t="shared" si="27"/>
        <v>documentary</v>
      </c>
      <c r="S255" s="8">
        <f t="shared" si="28"/>
        <v>40924.650868055556</v>
      </c>
      <c r="T255" s="8">
        <f t="shared" si="29"/>
        <v>40954.650868055556</v>
      </c>
      <c r="U255">
        <f t="shared" si="30"/>
        <v>7</v>
      </c>
      <c r="V255" t="str">
        <f t="shared" si="31"/>
        <v xml:space="preserve"> 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5"/>
        <v>117</v>
      </c>
      <c r="P256">
        <f t="shared" si="26"/>
        <v>89.38643312101911</v>
      </c>
      <c r="Q256" t="str">
        <f t="shared" si="24"/>
        <v>film &amp; video</v>
      </c>
      <c r="R256" t="str">
        <f t="shared" si="27"/>
        <v>documentary</v>
      </c>
      <c r="S256" s="8">
        <f t="shared" si="28"/>
        <v>42263.952662037038</v>
      </c>
      <c r="T256" s="8">
        <f t="shared" si="29"/>
        <v>42294.083333333328</v>
      </c>
      <c r="U256">
        <f t="shared" si="30"/>
        <v>314</v>
      </c>
      <c r="V256" t="str">
        <f t="shared" si="31"/>
        <v xml:space="preserve"> 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5"/>
        <v>107</v>
      </c>
      <c r="P257">
        <f t="shared" si="26"/>
        <v>45.418404255319146</v>
      </c>
      <c r="Q257" t="str">
        <f t="shared" si="24"/>
        <v>film &amp; video</v>
      </c>
      <c r="R257" t="str">
        <f t="shared" si="27"/>
        <v>documentary</v>
      </c>
      <c r="S257" s="8">
        <f t="shared" si="28"/>
        <v>40588.526412037034</v>
      </c>
      <c r="T257" s="8">
        <f t="shared" si="29"/>
        <v>40618.48474537037</v>
      </c>
      <c r="U257">
        <f t="shared" si="30"/>
        <v>188</v>
      </c>
      <c r="V257" t="str">
        <f t="shared" si="31"/>
        <v xml:space="preserve"> 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5"/>
        <v>139</v>
      </c>
      <c r="P258">
        <f t="shared" si="26"/>
        <v>65.756363636363631</v>
      </c>
      <c r="Q258" t="str">
        <f t="shared" ref="Q258:Q321" si="32">LEFT(N258,FIND("/",N258)-1)</f>
        <v>film &amp; video</v>
      </c>
      <c r="R258" t="str">
        <f t="shared" si="27"/>
        <v>documentary</v>
      </c>
      <c r="S258" s="8">
        <f t="shared" si="28"/>
        <v>41319.769293981481</v>
      </c>
      <c r="T258" s="8">
        <f t="shared" si="29"/>
        <v>41349.769293981481</v>
      </c>
      <c r="U258">
        <f t="shared" si="30"/>
        <v>275</v>
      </c>
      <c r="V258" t="str">
        <f t="shared" si="31"/>
        <v xml:space="preserve"> 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33">ROUND(E259/D259*100,0)</f>
        <v>107</v>
      </c>
      <c r="P259">
        <f t="shared" ref="P259:P322" si="34">IFERROR(E259/L259,0)</f>
        <v>66.70405357142856</v>
      </c>
      <c r="Q259" t="str">
        <f t="shared" si="32"/>
        <v>film &amp; video</v>
      </c>
      <c r="R259" t="str">
        <f t="shared" ref="R259:R322" si="35">RIGHT(N259,LEN(N259)-FIND("/",N259))</f>
        <v>documentary</v>
      </c>
      <c r="S259" s="8">
        <f t="shared" ref="S259:T322" si="36">(J259*(1/(60*60*24)))+DATE(1970,1,1)</f>
        <v>42479.626875000002</v>
      </c>
      <c r="T259" s="8">
        <f t="shared" ref="T259:T322" si="37">(I259*(1/(60*60*24)))+DATE(1970,1,1)</f>
        <v>42509.626875000002</v>
      </c>
      <c r="U259">
        <f t="shared" ref="U259:U322" si="38">IF(F259="successful",L259," ")</f>
        <v>560</v>
      </c>
      <c r="V259" t="str">
        <f t="shared" ref="V259:V322" si="39">IF(F259="failed",L259," ")</f>
        <v xml:space="preserve"> 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33"/>
        <v>191</v>
      </c>
      <c r="P260">
        <f t="shared" si="34"/>
        <v>83.345930232558146</v>
      </c>
      <c r="Q260" t="str">
        <f t="shared" si="32"/>
        <v>film &amp; video</v>
      </c>
      <c r="R260" t="str">
        <f t="shared" si="35"/>
        <v>documentary</v>
      </c>
      <c r="S260" s="8">
        <f t="shared" si="36"/>
        <v>40682.051689814813</v>
      </c>
      <c r="T260" s="8">
        <f t="shared" si="37"/>
        <v>40712.051689814813</v>
      </c>
      <c r="U260">
        <f t="shared" si="38"/>
        <v>688</v>
      </c>
      <c r="V260" t="str">
        <f t="shared" si="39"/>
        <v xml:space="preserve"> 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33"/>
        <v>132</v>
      </c>
      <c r="P261">
        <f t="shared" si="34"/>
        <v>105.04609341825902</v>
      </c>
      <c r="Q261" t="str">
        <f t="shared" si="32"/>
        <v>film &amp; video</v>
      </c>
      <c r="R261" t="str">
        <f t="shared" si="35"/>
        <v>documentary</v>
      </c>
      <c r="S261" s="8">
        <f t="shared" si="36"/>
        <v>42072.738067129627</v>
      </c>
      <c r="T261" s="8">
        <f t="shared" si="37"/>
        <v>42102.738067129627</v>
      </c>
      <c r="U261">
        <f t="shared" si="38"/>
        <v>942</v>
      </c>
      <c r="V261" t="str">
        <f t="shared" si="39"/>
        <v xml:space="preserve"> 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33"/>
        <v>106</v>
      </c>
      <c r="P262">
        <f t="shared" si="34"/>
        <v>120.90909090909091</v>
      </c>
      <c r="Q262" t="str">
        <f t="shared" si="32"/>
        <v>film &amp; video</v>
      </c>
      <c r="R262" t="str">
        <f t="shared" si="35"/>
        <v>documentary</v>
      </c>
      <c r="S262" s="8">
        <f t="shared" si="36"/>
        <v>40330.755543981482</v>
      </c>
      <c r="T262" s="8">
        <f t="shared" si="37"/>
        <v>40376.415972222225</v>
      </c>
      <c r="U262">
        <f t="shared" si="38"/>
        <v>88</v>
      </c>
      <c r="V262" t="str">
        <f t="shared" si="39"/>
        <v xml:space="preserve"> 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33"/>
        <v>107</v>
      </c>
      <c r="P263">
        <f t="shared" si="34"/>
        <v>97.63636363636364</v>
      </c>
      <c r="Q263" t="str">
        <f t="shared" si="32"/>
        <v>film &amp; video</v>
      </c>
      <c r="R263" t="str">
        <f t="shared" si="35"/>
        <v>documentary</v>
      </c>
      <c r="S263" s="8">
        <f t="shared" si="36"/>
        <v>41017.885462962964</v>
      </c>
      <c r="T263" s="8">
        <f t="shared" si="37"/>
        <v>41067.621527777781</v>
      </c>
      <c r="U263">
        <f t="shared" si="38"/>
        <v>220</v>
      </c>
      <c r="V263" t="str">
        <f t="shared" si="39"/>
        <v xml:space="preserve"> 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33"/>
        <v>240</v>
      </c>
      <c r="P264">
        <f t="shared" si="34"/>
        <v>41.379310344827587</v>
      </c>
      <c r="Q264" t="str">
        <f t="shared" si="32"/>
        <v>film &amp; video</v>
      </c>
      <c r="R264" t="str">
        <f t="shared" si="35"/>
        <v>documentary</v>
      </c>
      <c r="S264" s="8">
        <f t="shared" si="36"/>
        <v>40555.24800925926</v>
      </c>
      <c r="T264" s="8">
        <f t="shared" si="37"/>
        <v>40600.24800925926</v>
      </c>
      <c r="U264">
        <f t="shared" si="38"/>
        <v>145</v>
      </c>
      <c r="V264" t="str">
        <f t="shared" si="39"/>
        <v xml:space="preserve"> 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33"/>
        <v>118</v>
      </c>
      <c r="P265">
        <f t="shared" si="34"/>
        <v>30.654485981308412</v>
      </c>
      <c r="Q265" t="str">
        <f t="shared" si="32"/>
        <v>film &amp; video</v>
      </c>
      <c r="R265" t="str">
        <f t="shared" si="35"/>
        <v>documentary</v>
      </c>
      <c r="S265" s="8">
        <f t="shared" si="36"/>
        <v>41149.954791666663</v>
      </c>
      <c r="T265" s="8">
        <f t="shared" si="37"/>
        <v>41179.954791666663</v>
      </c>
      <c r="U265">
        <f t="shared" si="38"/>
        <v>963</v>
      </c>
      <c r="V265" t="str">
        <f t="shared" si="39"/>
        <v xml:space="preserve"> 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33"/>
        <v>118</v>
      </c>
      <c r="P266">
        <f t="shared" si="34"/>
        <v>64.945054945054949</v>
      </c>
      <c r="Q266" t="str">
        <f t="shared" si="32"/>
        <v>film &amp; video</v>
      </c>
      <c r="R266" t="str">
        <f t="shared" si="35"/>
        <v>documentary</v>
      </c>
      <c r="S266" s="8">
        <f t="shared" si="36"/>
        <v>41010.620312500003</v>
      </c>
      <c r="T266" s="8">
        <f t="shared" si="37"/>
        <v>41040.620312500003</v>
      </c>
      <c r="U266">
        <f t="shared" si="38"/>
        <v>91</v>
      </c>
      <c r="V266" t="str">
        <f t="shared" si="39"/>
        <v xml:space="preserve"> 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33"/>
        <v>111</v>
      </c>
      <c r="P267">
        <f t="shared" si="34"/>
        <v>95.775862068965523</v>
      </c>
      <c r="Q267" t="str">
        <f t="shared" si="32"/>
        <v>film &amp; video</v>
      </c>
      <c r="R267" t="str">
        <f t="shared" si="35"/>
        <v>documentary</v>
      </c>
      <c r="S267" s="8">
        <f t="shared" si="36"/>
        <v>40267.245717592596</v>
      </c>
      <c r="T267" s="8">
        <f t="shared" si="37"/>
        <v>40308.844444444447</v>
      </c>
      <c r="U267">
        <f t="shared" si="38"/>
        <v>58</v>
      </c>
      <c r="V267" t="str">
        <f t="shared" si="39"/>
        <v xml:space="preserve"> 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33"/>
        <v>146</v>
      </c>
      <c r="P268">
        <f t="shared" si="34"/>
        <v>40.416666666666664</v>
      </c>
      <c r="Q268" t="str">
        <f t="shared" si="32"/>
        <v>film &amp; video</v>
      </c>
      <c r="R268" t="str">
        <f t="shared" si="35"/>
        <v>documentary</v>
      </c>
      <c r="S268" s="8">
        <f t="shared" si="36"/>
        <v>40205.174849537034</v>
      </c>
      <c r="T268" s="8">
        <f t="shared" si="37"/>
        <v>40291.160416666666</v>
      </c>
      <c r="U268">
        <f t="shared" si="38"/>
        <v>36</v>
      </c>
      <c r="V268" t="str">
        <f t="shared" si="39"/>
        <v xml:space="preserve"> 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33"/>
        <v>132</v>
      </c>
      <c r="P269">
        <f t="shared" si="34"/>
        <v>78.578424242424248</v>
      </c>
      <c r="Q269" t="str">
        <f t="shared" si="32"/>
        <v>film &amp; video</v>
      </c>
      <c r="R269" t="str">
        <f t="shared" si="35"/>
        <v>documentary</v>
      </c>
      <c r="S269" s="8">
        <f t="shared" si="36"/>
        <v>41785.452534722222</v>
      </c>
      <c r="T269" s="8">
        <f t="shared" si="37"/>
        <v>41815.452534722222</v>
      </c>
      <c r="U269">
        <f t="shared" si="38"/>
        <v>165</v>
      </c>
      <c r="V269" t="str">
        <f t="shared" si="39"/>
        <v xml:space="preserve"> 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33"/>
        <v>111</v>
      </c>
      <c r="P270">
        <f t="shared" si="34"/>
        <v>50.18018018018018</v>
      </c>
      <c r="Q270" t="str">
        <f t="shared" si="32"/>
        <v>film &amp; video</v>
      </c>
      <c r="R270" t="str">
        <f t="shared" si="35"/>
        <v>documentary</v>
      </c>
      <c r="S270" s="8">
        <f t="shared" si="36"/>
        <v>40809.15252314815</v>
      </c>
      <c r="T270" s="8">
        <f t="shared" si="37"/>
        <v>40854.194189814814</v>
      </c>
      <c r="U270">
        <f t="shared" si="38"/>
        <v>111</v>
      </c>
      <c r="V270" t="str">
        <f t="shared" si="39"/>
        <v xml:space="preserve"> 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33"/>
        <v>147</v>
      </c>
      <c r="P271">
        <f t="shared" si="34"/>
        <v>92.251735588972423</v>
      </c>
      <c r="Q271" t="str">
        <f t="shared" si="32"/>
        <v>film &amp; video</v>
      </c>
      <c r="R271" t="str">
        <f t="shared" si="35"/>
        <v>documentary</v>
      </c>
      <c r="S271" s="8">
        <f t="shared" si="36"/>
        <v>42758.197013888886</v>
      </c>
      <c r="T271" s="8">
        <f t="shared" si="37"/>
        <v>42788.197013888886</v>
      </c>
      <c r="U271">
        <f t="shared" si="38"/>
        <v>1596</v>
      </c>
      <c r="V271" t="str">
        <f t="shared" si="39"/>
        <v xml:space="preserve"> 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33"/>
        <v>153</v>
      </c>
      <c r="P272">
        <f t="shared" si="34"/>
        <v>57.540983606557376</v>
      </c>
      <c r="Q272" t="str">
        <f t="shared" si="32"/>
        <v>film &amp; video</v>
      </c>
      <c r="R272" t="str">
        <f t="shared" si="35"/>
        <v>documentary</v>
      </c>
      <c r="S272" s="8">
        <f t="shared" si="36"/>
        <v>40637.866550925923</v>
      </c>
      <c r="T272" s="8">
        <f t="shared" si="37"/>
        <v>40688.166666666664</v>
      </c>
      <c r="U272">
        <f t="shared" si="38"/>
        <v>61</v>
      </c>
      <c r="V272" t="str">
        <f t="shared" si="39"/>
        <v xml:space="preserve"> 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33"/>
        <v>105</v>
      </c>
      <c r="P273">
        <f t="shared" si="34"/>
        <v>109.42160278745645</v>
      </c>
      <c r="Q273" t="str">
        <f t="shared" si="32"/>
        <v>film &amp; video</v>
      </c>
      <c r="R273" t="str">
        <f t="shared" si="35"/>
        <v>documentary</v>
      </c>
      <c r="S273" s="8">
        <f t="shared" si="36"/>
        <v>41612.100243055553</v>
      </c>
      <c r="T273" s="8">
        <f t="shared" si="37"/>
        <v>41641.333333333328</v>
      </c>
      <c r="U273">
        <f t="shared" si="38"/>
        <v>287</v>
      </c>
      <c r="V273" t="str">
        <f t="shared" si="39"/>
        <v xml:space="preserve"> 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33"/>
        <v>177</v>
      </c>
      <c r="P274">
        <f t="shared" si="34"/>
        <v>81.892461538461546</v>
      </c>
      <c r="Q274" t="str">
        <f t="shared" si="32"/>
        <v>film &amp; video</v>
      </c>
      <c r="R274" t="str">
        <f t="shared" si="35"/>
        <v>documentary</v>
      </c>
      <c r="S274" s="8">
        <f t="shared" si="36"/>
        <v>40235.900358796294</v>
      </c>
      <c r="T274" s="8">
        <f t="shared" si="37"/>
        <v>40296.78402777778</v>
      </c>
      <c r="U274">
        <f t="shared" si="38"/>
        <v>65</v>
      </c>
      <c r="V274" t="str">
        <f t="shared" si="39"/>
        <v xml:space="preserve"> 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33"/>
        <v>108</v>
      </c>
      <c r="P275">
        <f t="shared" si="34"/>
        <v>45.667711864406776</v>
      </c>
      <c r="Q275" t="str">
        <f t="shared" si="32"/>
        <v>film &amp; video</v>
      </c>
      <c r="R275" t="str">
        <f t="shared" si="35"/>
        <v>documentary</v>
      </c>
      <c r="S275" s="8">
        <f t="shared" si="36"/>
        <v>40697.498449074075</v>
      </c>
      <c r="T275" s="8">
        <f t="shared" si="37"/>
        <v>40727.498449074075</v>
      </c>
      <c r="U275">
        <f t="shared" si="38"/>
        <v>118</v>
      </c>
      <c r="V275" t="str">
        <f t="shared" si="39"/>
        <v xml:space="preserve"> 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33"/>
        <v>156</v>
      </c>
      <c r="P276">
        <f t="shared" si="34"/>
        <v>55.221238938053098</v>
      </c>
      <c r="Q276" t="str">
        <f t="shared" si="32"/>
        <v>film &amp; video</v>
      </c>
      <c r="R276" t="str">
        <f t="shared" si="35"/>
        <v>documentary</v>
      </c>
      <c r="S276" s="8">
        <f t="shared" si="36"/>
        <v>40969.912372685183</v>
      </c>
      <c r="T276" s="8">
        <f t="shared" si="37"/>
        <v>41004.290972222225</v>
      </c>
      <c r="U276">
        <f t="shared" si="38"/>
        <v>113</v>
      </c>
      <c r="V276" t="str">
        <f t="shared" si="39"/>
        <v xml:space="preserve"> 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33"/>
        <v>108</v>
      </c>
      <c r="P277">
        <f t="shared" si="34"/>
        <v>65.298192771084331</v>
      </c>
      <c r="Q277" t="str">
        <f t="shared" si="32"/>
        <v>film &amp; video</v>
      </c>
      <c r="R277" t="str">
        <f t="shared" si="35"/>
        <v>documentary</v>
      </c>
      <c r="S277" s="8">
        <f t="shared" si="36"/>
        <v>41193.032013888886</v>
      </c>
      <c r="T277" s="8">
        <f t="shared" si="37"/>
        <v>41223.073680555557</v>
      </c>
      <c r="U277">
        <f t="shared" si="38"/>
        <v>332</v>
      </c>
      <c r="V277" t="str">
        <f t="shared" si="39"/>
        <v xml:space="preserve"> 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33"/>
        <v>148</v>
      </c>
      <c r="P278">
        <f t="shared" si="34"/>
        <v>95.225806451612897</v>
      </c>
      <c r="Q278" t="str">
        <f t="shared" si="32"/>
        <v>film &amp; video</v>
      </c>
      <c r="R278" t="str">
        <f t="shared" si="35"/>
        <v>documentary</v>
      </c>
      <c r="S278" s="8">
        <f t="shared" si="36"/>
        <v>40967.081875000003</v>
      </c>
      <c r="T278" s="8">
        <f t="shared" si="37"/>
        <v>41027.040208333332</v>
      </c>
      <c r="U278">
        <f t="shared" si="38"/>
        <v>62</v>
      </c>
      <c r="V278" t="str">
        <f t="shared" si="39"/>
        <v xml:space="preserve"> 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33"/>
        <v>110</v>
      </c>
      <c r="P279">
        <f t="shared" si="34"/>
        <v>75.444794952681391</v>
      </c>
      <c r="Q279" t="str">
        <f t="shared" si="32"/>
        <v>film &amp; video</v>
      </c>
      <c r="R279" t="str">
        <f t="shared" si="35"/>
        <v>documentary</v>
      </c>
      <c r="S279" s="8">
        <f t="shared" si="36"/>
        <v>42117.891423611109</v>
      </c>
      <c r="T279" s="8">
        <f t="shared" si="37"/>
        <v>42147.891423611109</v>
      </c>
      <c r="U279">
        <f t="shared" si="38"/>
        <v>951</v>
      </c>
      <c r="V279" t="str">
        <f t="shared" si="39"/>
        <v xml:space="preserve"> 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33"/>
        <v>150</v>
      </c>
      <c r="P280">
        <f t="shared" si="34"/>
        <v>97.816867469879512</v>
      </c>
      <c r="Q280" t="str">
        <f t="shared" si="32"/>
        <v>film &amp; video</v>
      </c>
      <c r="R280" t="str">
        <f t="shared" si="35"/>
        <v>documentary</v>
      </c>
      <c r="S280" s="8">
        <f t="shared" si="36"/>
        <v>41164.040960648148</v>
      </c>
      <c r="T280" s="8">
        <f t="shared" si="37"/>
        <v>41194.040960648148</v>
      </c>
      <c r="U280">
        <f t="shared" si="38"/>
        <v>415</v>
      </c>
      <c r="V280" t="str">
        <f t="shared" si="39"/>
        <v xml:space="preserve"> 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33"/>
        <v>157</v>
      </c>
      <c r="P281">
        <f t="shared" si="34"/>
        <v>87.685606557377056</v>
      </c>
      <c r="Q281" t="str">
        <f t="shared" si="32"/>
        <v>film &amp; video</v>
      </c>
      <c r="R281" t="str">
        <f t="shared" si="35"/>
        <v>documentary</v>
      </c>
      <c r="S281" s="8">
        <f t="shared" si="36"/>
        <v>42759.244166666671</v>
      </c>
      <c r="T281" s="8">
        <f t="shared" si="37"/>
        <v>42793.084027777775</v>
      </c>
      <c r="U281">
        <f t="shared" si="38"/>
        <v>305</v>
      </c>
      <c r="V281" t="str">
        <f t="shared" si="39"/>
        <v xml:space="preserve"> 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33"/>
        <v>156</v>
      </c>
      <c r="P282">
        <f t="shared" si="34"/>
        <v>54.748948106591868</v>
      </c>
      <c r="Q282" t="str">
        <f t="shared" si="32"/>
        <v>film &amp; video</v>
      </c>
      <c r="R282" t="str">
        <f t="shared" si="35"/>
        <v>documentary</v>
      </c>
      <c r="S282" s="8">
        <f t="shared" si="36"/>
        <v>41744.590682870374</v>
      </c>
      <c r="T282" s="8">
        <f t="shared" si="37"/>
        <v>41789.590682870374</v>
      </c>
      <c r="U282">
        <f t="shared" si="38"/>
        <v>2139</v>
      </c>
      <c r="V282" t="str">
        <f t="shared" si="39"/>
        <v xml:space="preserve"> 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33"/>
        <v>121</v>
      </c>
      <c r="P283">
        <f t="shared" si="34"/>
        <v>83.953417721518989</v>
      </c>
      <c r="Q283" t="str">
        <f t="shared" si="32"/>
        <v>film &amp; video</v>
      </c>
      <c r="R283" t="str">
        <f t="shared" si="35"/>
        <v>documentary</v>
      </c>
      <c r="S283" s="8">
        <f t="shared" si="36"/>
        <v>39950.163344907407</v>
      </c>
      <c r="T283" s="8">
        <f t="shared" si="37"/>
        <v>40035.80972222222</v>
      </c>
      <c r="U283">
        <f t="shared" si="38"/>
        <v>79</v>
      </c>
      <c r="V283" t="str">
        <f t="shared" si="39"/>
        <v xml:space="preserve"> 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33"/>
        <v>101</v>
      </c>
      <c r="P284">
        <f t="shared" si="34"/>
        <v>254.38547486033519</v>
      </c>
      <c r="Q284" t="str">
        <f t="shared" si="32"/>
        <v>film &amp; video</v>
      </c>
      <c r="R284" t="str">
        <f t="shared" si="35"/>
        <v>documentary</v>
      </c>
      <c r="S284" s="8">
        <f t="shared" si="36"/>
        <v>40194.920046296298</v>
      </c>
      <c r="T284" s="8">
        <f t="shared" si="37"/>
        <v>40231.916666666664</v>
      </c>
      <c r="U284">
        <f t="shared" si="38"/>
        <v>179</v>
      </c>
      <c r="V284" t="str">
        <f t="shared" si="39"/>
        <v xml:space="preserve"> 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33"/>
        <v>114</v>
      </c>
      <c r="P285">
        <f t="shared" si="34"/>
        <v>101.8269801980198</v>
      </c>
      <c r="Q285" t="str">
        <f t="shared" si="32"/>
        <v>film &amp; video</v>
      </c>
      <c r="R285" t="str">
        <f t="shared" si="35"/>
        <v>documentary</v>
      </c>
      <c r="S285" s="8">
        <f t="shared" si="36"/>
        <v>40675.71</v>
      </c>
      <c r="T285" s="8">
        <f t="shared" si="37"/>
        <v>40695.207638888889</v>
      </c>
      <c r="U285">
        <f t="shared" si="38"/>
        <v>202</v>
      </c>
      <c r="V285" t="str">
        <f t="shared" si="39"/>
        <v xml:space="preserve"> 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33"/>
        <v>105</v>
      </c>
      <c r="P286">
        <f t="shared" si="34"/>
        <v>55.066394736842106</v>
      </c>
      <c r="Q286" t="str">
        <f t="shared" si="32"/>
        <v>film &amp; video</v>
      </c>
      <c r="R286" t="str">
        <f t="shared" si="35"/>
        <v>documentary</v>
      </c>
      <c r="S286" s="8">
        <f t="shared" si="36"/>
        <v>40904.738194444442</v>
      </c>
      <c r="T286" s="8">
        <f t="shared" si="37"/>
        <v>40929.738194444442</v>
      </c>
      <c r="U286">
        <f t="shared" si="38"/>
        <v>760</v>
      </c>
      <c r="V286" t="str">
        <f t="shared" si="39"/>
        <v xml:space="preserve"> 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33"/>
        <v>229</v>
      </c>
      <c r="P287">
        <f t="shared" si="34"/>
        <v>56.901438721136763</v>
      </c>
      <c r="Q287" t="str">
        <f t="shared" si="32"/>
        <v>film &amp; video</v>
      </c>
      <c r="R287" t="str">
        <f t="shared" si="35"/>
        <v>documentary</v>
      </c>
      <c r="S287" s="8">
        <f t="shared" si="36"/>
        <v>41506.756111111114</v>
      </c>
      <c r="T287" s="8">
        <f t="shared" si="37"/>
        <v>41536.756111111114</v>
      </c>
      <c r="U287">
        <f t="shared" si="38"/>
        <v>563</v>
      </c>
      <c r="V287" t="str">
        <f t="shared" si="39"/>
        <v xml:space="preserve"> 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33"/>
        <v>109</v>
      </c>
      <c r="P288">
        <f t="shared" si="34"/>
        <v>121.28148148148148</v>
      </c>
      <c r="Q288" t="str">
        <f t="shared" si="32"/>
        <v>film &amp; video</v>
      </c>
      <c r="R288" t="str">
        <f t="shared" si="35"/>
        <v>documentary</v>
      </c>
      <c r="S288" s="8">
        <f t="shared" si="36"/>
        <v>41313.816250000003</v>
      </c>
      <c r="T288" s="8">
        <f t="shared" si="37"/>
        <v>41358.774583333332</v>
      </c>
      <c r="U288">
        <f t="shared" si="38"/>
        <v>135</v>
      </c>
      <c r="V288" t="str">
        <f t="shared" si="39"/>
        <v xml:space="preserve"> 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33"/>
        <v>176</v>
      </c>
      <c r="P289">
        <f t="shared" si="34"/>
        <v>91.189655172413794</v>
      </c>
      <c r="Q289" t="str">
        <f t="shared" si="32"/>
        <v>film &amp; video</v>
      </c>
      <c r="R289" t="str">
        <f t="shared" si="35"/>
        <v>documentary</v>
      </c>
      <c r="S289" s="8">
        <f t="shared" si="36"/>
        <v>41184.277986111112</v>
      </c>
      <c r="T289" s="8">
        <f t="shared" si="37"/>
        <v>41215.166666666664</v>
      </c>
      <c r="U289">
        <f t="shared" si="38"/>
        <v>290</v>
      </c>
      <c r="V289" t="str">
        <f t="shared" si="39"/>
        <v xml:space="preserve"> 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33"/>
        <v>103</v>
      </c>
      <c r="P290">
        <f t="shared" si="34"/>
        <v>115.44812080536913</v>
      </c>
      <c r="Q290" t="str">
        <f t="shared" si="32"/>
        <v>film &amp; video</v>
      </c>
      <c r="R290" t="str">
        <f t="shared" si="35"/>
        <v>documentary</v>
      </c>
      <c r="S290" s="8">
        <f t="shared" si="36"/>
        <v>41051.168900462959</v>
      </c>
      <c r="T290" s="8">
        <f t="shared" si="37"/>
        <v>41086.168900462959</v>
      </c>
      <c r="U290">
        <f t="shared" si="38"/>
        <v>447</v>
      </c>
      <c r="V290" t="str">
        <f t="shared" si="39"/>
        <v xml:space="preserve"> 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33"/>
        <v>105</v>
      </c>
      <c r="P291">
        <f t="shared" si="34"/>
        <v>67.771551724137936</v>
      </c>
      <c r="Q291" t="str">
        <f t="shared" si="32"/>
        <v>film &amp; video</v>
      </c>
      <c r="R291" t="str">
        <f t="shared" si="35"/>
        <v>documentary</v>
      </c>
      <c r="S291" s="8">
        <f t="shared" si="36"/>
        <v>41550.456412037034</v>
      </c>
      <c r="T291" s="8">
        <f t="shared" si="37"/>
        <v>41580.456412037034</v>
      </c>
      <c r="U291">
        <f t="shared" si="38"/>
        <v>232</v>
      </c>
      <c r="V291" t="str">
        <f t="shared" si="39"/>
        <v xml:space="preserve"> 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33"/>
        <v>107</v>
      </c>
      <c r="P292">
        <f t="shared" si="34"/>
        <v>28.576190476190476</v>
      </c>
      <c r="Q292" t="str">
        <f t="shared" si="32"/>
        <v>film &amp; video</v>
      </c>
      <c r="R292" t="str">
        <f t="shared" si="35"/>
        <v>documentary</v>
      </c>
      <c r="S292" s="8">
        <f t="shared" si="36"/>
        <v>40526.36917824074</v>
      </c>
      <c r="T292" s="8">
        <f t="shared" si="37"/>
        <v>40576.332638888889</v>
      </c>
      <c r="U292">
        <f t="shared" si="38"/>
        <v>168</v>
      </c>
      <c r="V292" t="str">
        <f t="shared" si="39"/>
        <v xml:space="preserve"> 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33"/>
        <v>120</v>
      </c>
      <c r="P293">
        <f t="shared" si="34"/>
        <v>46.8828125</v>
      </c>
      <c r="Q293" t="str">
        <f t="shared" si="32"/>
        <v>film &amp; video</v>
      </c>
      <c r="R293" t="str">
        <f t="shared" si="35"/>
        <v>documentary</v>
      </c>
      <c r="S293" s="8">
        <f t="shared" si="36"/>
        <v>41376.769050925926</v>
      </c>
      <c r="T293" s="8">
        <f t="shared" si="37"/>
        <v>41395.000694444447</v>
      </c>
      <c r="U293">
        <f t="shared" si="38"/>
        <v>128</v>
      </c>
      <c r="V293" t="str">
        <f t="shared" si="39"/>
        <v xml:space="preserve"> 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33"/>
        <v>102</v>
      </c>
      <c r="P294">
        <f t="shared" si="34"/>
        <v>154.42231237322514</v>
      </c>
      <c r="Q294" t="str">
        <f t="shared" si="32"/>
        <v>film &amp; video</v>
      </c>
      <c r="R294" t="str">
        <f t="shared" si="35"/>
        <v>documentary</v>
      </c>
      <c r="S294" s="8">
        <f t="shared" si="36"/>
        <v>40812.803229166668</v>
      </c>
      <c r="T294" s="8">
        <f t="shared" si="37"/>
        <v>40845.165972222225</v>
      </c>
      <c r="U294">
        <f t="shared" si="38"/>
        <v>493</v>
      </c>
      <c r="V294" t="str">
        <f t="shared" si="39"/>
        <v xml:space="preserve"> 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33"/>
        <v>101</v>
      </c>
      <c r="P295">
        <f t="shared" si="34"/>
        <v>201.22137404580153</v>
      </c>
      <c r="Q295" t="str">
        <f t="shared" si="32"/>
        <v>film &amp; video</v>
      </c>
      <c r="R295" t="str">
        <f t="shared" si="35"/>
        <v>documentary</v>
      </c>
      <c r="S295" s="8">
        <f t="shared" si="36"/>
        <v>41719.667986111112</v>
      </c>
      <c r="T295" s="8">
        <f t="shared" si="37"/>
        <v>41749.667986111112</v>
      </c>
      <c r="U295">
        <f t="shared" si="38"/>
        <v>131</v>
      </c>
      <c r="V295" t="str">
        <f t="shared" si="39"/>
        <v xml:space="preserve"> 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33"/>
        <v>100</v>
      </c>
      <c r="P296">
        <f t="shared" si="34"/>
        <v>100</v>
      </c>
      <c r="Q296" t="str">
        <f t="shared" si="32"/>
        <v>film &amp; video</v>
      </c>
      <c r="R296" t="str">
        <f t="shared" si="35"/>
        <v>documentary</v>
      </c>
      <c r="S296" s="8">
        <f t="shared" si="36"/>
        <v>40343.084421296298</v>
      </c>
      <c r="T296" s="8">
        <f t="shared" si="37"/>
        <v>40378.666666666664</v>
      </c>
      <c r="U296">
        <f t="shared" si="38"/>
        <v>50</v>
      </c>
      <c r="V296" t="str">
        <f t="shared" si="39"/>
        <v xml:space="preserve"> 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33"/>
        <v>133</v>
      </c>
      <c r="P297">
        <f t="shared" si="34"/>
        <v>100.08204511278196</v>
      </c>
      <c r="Q297" t="str">
        <f t="shared" si="32"/>
        <v>film &amp; video</v>
      </c>
      <c r="R297" t="str">
        <f t="shared" si="35"/>
        <v>documentary</v>
      </c>
      <c r="S297" s="8">
        <f t="shared" si="36"/>
        <v>41519.004733796297</v>
      </c>
      <c r="T297" s="8">
        <f t="shared" si="37"/>
        <v>41579</v>
      </c>
      <c r="U297">
        <f t="shared" si="38"/>
        <v>665</v>
      </c>
      <c r="V297" t="str">
        <f t="shared" si="39"/>
        <v xml:space="preserve"> 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33"/>
        <v>119</v>
      </c>
      <c r="P298">
        <f t="shared" si="34"/>
        <v>230.08953488372092</v>
      </c>
      <c r="Q298" t="str">
        <f t="shared" si="32"/>
        <v>film &amp; video</v>
      </c>
      <c r="R298" t="str">
        <f t="shared" si="35"/>
        <v>documentary</v>
      </c>
      <c r="S298" s="8">
        <f t="shared" si="36"/>
        <v>41134.475497685184</v>
      </c>
      <c r="T298" s="8">
        <f t="shared" si="37"/>
        <v>41159.475497685184</v>
      </c>
      <c r="U298">
        <f t="shared" si="38"/>
        <v>129</v>
      </c>
      <c r="V298" t="str">
        <f t="shared" si="39"/>
        <v xml:space="preserve"> 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33"/>
        <v>101</v>
      </c>
      <c r="P299">
        <f t="shared" si="34"/>
        <v>141.74647887323943</v>
      </c>
      <c r="Q299" t="str">
        <f t="shared" si="32"/>
        <v>film &amp; video</v>
      </c>
      <c r="R299" t="str">
        <f t="shared" si="35"/>
        <v>documentary</v>
      </c>
      <c r="S299" s="8">
        <f t="shared" si="36"/>
        <v>42089.728020833332</v>
      </c>
      <c r="T299" s="8">
        <f t="shared" si="37"/>
        <v>42125.165972222225</v>
      </c>
      <c r="U299">
        <f t="shared" si="38"/>
        <v>142</v>
      </c>
      <c r="V299" t="str">
        <f t="shared" si="39"/>
        <v xml:space="preserve"> 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33"/>
        <v>109</v>
      </c>
      <c r="P300">
        <f t="shared" si="34"/>
        <v>56.344351395730705</v>
      </c>
      <c r="Q300" t="str">
        <f t="shared" si="32"/>
        <v>film &amp; video</v>
      </c>
      <c r="R300" t="str">
        <f t="shared" si="35"/>
        <v>documentary</v>
      </c>
      <c r="S300" s="8">
        <f t="shared" si="36"/>
        <v>41709.463518518518</v>
      </c>
      <c r="T300" s="8">
        <f t="shared" si="37"/>
        <v>41768.875</v>
      </c>
      <c r="U300">
        <f t="shared" si="38"/>
        <v>2436</v>
      </c>
      <c r="V300" t="str">
        <f t="shared" si="39"/>
        <v xml:space="preserve"> 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33"/>
        <v>179</v>
      </c>
      <c r="P301">
        <f t="shared" si="34"/>
        <v>73.341188524590166</v>
      </c>
      <c r="Q301" t="str">
        <f t="shared" si="32"/>
        <v>film &amp; video</v>
      </c>
      <c r="R301" t="str">
        <f t="shared" si="35"/>
        <v>documentary</v>
      </c>
      <c r="S301" s="8">
        <f t="shared" si="36"/>
        <v>40469.225231481483</v>
      </c>
      <c r="T301" s="8">
        <f t="shared" si="37"/>
        <v>40499.266898148147</v>
      </c>
      <c r="U301">
        <f t="shared" si="38"/>
        <v>244</v>
      </c>
      <c r="V301" t="str">
        <f t="shared" si="39"/>
        <v xml:space="preserve"> 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33"/>
        <v>102</v>
      </c>
      <c r="P302">
        <f t="shared" si="34"/>
        <v>85.337785234899329</v>
      </c>
      <c r="Q302" t="str">
        <f t="shared" si="32"/>
        <v>film &amp; video</v>
      </c>
      <c r="R302" t="str">
        <f t="shared" si="35"/>
        <v>documentary</v>
      </c>
      <c r="S302" s="8">
        <f t="shared" si="36"/>
        <v>40626.959930555553</v>
      </c>
      <c r="T302" s="8">
        <f t="shared" si="37"/>
        <v>40657.959930555553</v>
      </c>
      <c r="U302">
        <f t="shared" si="38"/>
        <v>298</v>
      </c>
      <c r="V302" t="str">
        <f t="shared" si="39"/>
        <v xml:space="preserve"> 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33"/>
        <v>119</v>
      </c>
      <c r="P303">
        <f t="shared" si="34"/>
        <v>61.496215139442228</v>
      </c>
      <c r="Q303" t="str">
        <f t="shared" si="32"/>
        <v>film &amp; video</v>
      </c>
      <c r="R303" t="str">
        <f t="shared" si="35"/>
        <v>documentary</v>
      </c>
      <c r="S303" s="8">
        <f t="shared" si="36"/>
        <v>41312.737673611111</v>
      </c>
      <c r="T303" s="8">
        <f t="shared" si="37"/>
        <v>41352.696006944447</v>
      </c>
      <c r="U303">
        <f t="shared" si="38"/>
        <v>251</v>
      </c>
      <c r="V303" t="str">
        <f t="shared" si="39"/>
        <v xml:space="preserve"> 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33"/>
        <v>100</v>
      </c>
      <c r="P304">
        <f t="shared" si="34"/>
        <v>93.018518518518519</v>
      </c>
      <c r="Q304" t="str">
        <f t="shared" si="32"/>
        <v>film &amp; video</v>
      </c>
      <c r="R304" t="str">
        <f t="shared" si="35"/>
        <v>documentary</v>
      </c>
      <c r="S304" s="8">
        <f t="shared" si="36"/>
        <v>40933.856921296298</v>
      </c>
      <c r="T304" s="8">
        <f t="shared" si="37"/>
        <v>40963.856921296298</v>
      </c>
      <c r="U304">
        <f t="shared" si="38"/>
        <v>108</v>
      </c>
      <c r="V304" t="str">
        <f t="shared" si="39"/>
        <v xml:space="preserve"> 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33"/>
        <v>137</v>
      </c>
      <c r="P305">
        <f t="shared" si="34"/>
        <v>50.292682926829265</v>
      </c>
      <c r="Q305" t="str">
        <f t="shared" si="32"/>
        <v>film &amp; video</v>
      </c>
      <c r="R305" t="str">
        <f t="shared" si="35"/>
        <v>documentary</v>
      </c>
      <c r="S305" s="8">
        <f t="shared" si="36"/>
        <v>41032.071134259255</v>
      </c>
      <c r="T305" s="8">
        <f t="shared" si="37"/>
        <v>41062.071134259255</v>
      </c>
      <c r="U305">
        <f t="shared" si="38"/>
        <v>82</v>
      </c>
      <c r="V305" t="str">
        <f t="shared" si="39"/>
        <v xml:space="preserve"> 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33"/>
        <v>232</v>
      </c>
      <c r="P306">
        <f t="shared" si="34"/>
        <v>106.43243243243244</v>
      </c>
      <c r="Q306" t="str">
        <f t="shared" si="32"/>
        <v>film &amp; video</v>
      </c>
      <c r="R306" t="str">
        <f t="shared" si="35"/>
        <v>documentary</v>
      </c>
      <c r="S306" s="8">
        <f t="shared" si="36"/>
        <v>41114.094872685186</v>
      </c>
      <c r="T306" s="8">
        <f t="shared" si="37"/>
        <v>41153.083333333328</v>
      </c>
      <c r="U306">
        <f t="shared" si="38"/>
        <v>74</v>
      </c>
      <c r="V306" t="str">
        <f t="shared" si="39"/>
        <v xml:space="preserve"> 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33"/>
        <v>130</v>
      </c>
      <c r="P307">
        <f t="shared" si="34"/>
        <v>51.719576719576722</v>
      </c>
      <c r="Q307" t="str">
        <f t="shared" si="32"/>
        <v>film &amp; video</v>
      </c>
      <c r="R307" t="str">
        <f t="shared" si="35"/>
        <v>documentary</v>
      </c>
      <c r="S307" s="8">
        <f t="shared" si="36"/>
        <v>40948.630196759259</v>
      </c>
      <c r="T307" s="8">
        <f t="shared" si="37"/>
        <v>40978.630196759259</v>
      </c>
      <c r="U307">
        <f t="shared" si="38"/>
        <v>189</v>
      </c>
      <c r="V307" t="str">
        <f t="shared" si="39"/>
        <v xml:space="preserve"> 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33"/>
        <v>293</v>
      </c>
      <c r="P308">
        <f t="shared" si="34"/>
        <v>36.612499999999997</v>
      </c>
      <c r="Q308" t="str">
        <f t="shared" si="32"/>
        <v>film &amp; video</v>
      </c>
      <c r="R308" t="str">
        <f t="shared" si="35"/>
        <v>documentary</v>
      </c>
      <c r="S308" s="8">
        <f t="shared" si="36"/>
        <v>41333.837187500001</v>
      </c>
      <c r="T308" s="8">
        <f t="shared" si="37"/>
        <v>41353.79552083333</v>
      </c>
      <c r="U308">
        <f t="shared" si="38"/>
        <v>80</v>
      </c>
      <c r="V308" t="str">
        <f t="shared" si="39"/>
        <v xml:space="preserve"> 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33"/>
        <v>111</v>
      </c>
      <c r="P309">
        <f t="shared" si="34"/>
        <v>42.517361111111114</v>
      </c>
      <c r="Q309" t="str">
        <f t="shared" si="32"/>
        <v>film &amp; video</v>
      </c>
      <c r="R309" t="str">
        <f t="shared" si="35"/>
        <v>documentary</v>
      </c>
      <c r="S309" s="8">
        <f t="shared" si="36"/>
        <v>41282.944456018522</v>
      </c>
      <c r="T309" s="8">
        <f t="shared" si="37"/>
        <v>41312.944456018522</v>
      </c>
      <c r="U309">
        <f t="shared" si="38"/>
        <v>576</v>
      </c>
      <c r="V309" t="str">
        <f t="shared" si="39"/>
        <v xml:space="preserve"> 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33"/>
        <v>106</v>
      </c>
      <c r="P310">
        <f t="shared" si="34"/>
        <v>62.712871287128714</v>
      </c>
      <c r="Q310" t="str">
        <f t="shared" si="32"/>
        <v>film &amp; video</v>
      </c>
      <c r="R310" t="str">
        <f t="shared" si="35"/>
        <v>documentary</v>
      </c>
      <c r="S310" s="8">
        <f t="shared" si="36"/>
        <v>40567.694560185184</v>
      </c>
      <c r="T310" s="8">
        <f t="shared" si="37"/>
        <v>40612.694560185184</v>
      </c>
      <c r="U310">
        <f t="shared" si="38"/>
        <v>202</v>
      </c>
      <c r="V310" t="str">
        <f t="shared" si="39"/>
        <v xml:space="preserve"> 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33"/>
        <v>119</v>
      </c>
      <c r="P311">
        <f t="shared" si="34"/>
        <v>89.957983193277315</v>
      </c>
      <c r="Q311" t="str">
        <f t="shared" si="32"/>
        <v>film &amp; video</v>
      </c>
      <c r="R311" t="str">
        <f t="shared" si="35"/>
        <v>documentary</v>
      </c>
      <c r="S311" s="8">
        <f t="shared" si="36"/>
        <v>41134.751550925925</v>
      </c>
      <c r="T311" s="8">
        <f t="shared" si="37"/>
        <v>41155.751550925925</v>
      </c>
      <c r="U311">
        <f t="shared" si="38"/>
        <v>238</v>
      </c>
      <c r="V311" t="str">
        <f t="shared" si="39"/>
        <v xml:space="preserve"> 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33"/>
        <v>104</v>
      </c>
      <c r="P312">
        <f t="shared" si="34"/>
        <v>28.924722222222222</v>
      </c>
      <c r="Q312" t="str">
        <f t="shared" si="32"/>
        <v>film &amp; video</v>
      </c>
      <c r="R312" t="str">
        <f t="shared" si="35"/>
        <v>documentary</v>
      </c>
      <c r="S312" s="8">
        <f t="shared" si="36"/>
        <v>40821.183136574073</v>
      </c>
      <c r="T312" s="8">
        <f t="shared" si="37"/>
        <v>40836.083333333328</v>
      </c>
      <c r="U312">
        <f t="shared" si="38"/>
        <v>36</v>
      </c>
      <c r="V312" t="str">
        <f t="shared" si="39"/>
        <v xml:space="preserve"> 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33"/>
        <v>104</v>
      </c>
      <c r="P313">
        <f t="shared" si="34"/>
        <v>138.8022</v>
      </c>
      <c r="Q313" t="str">
        <f t="shared" si="32"/>
        <v>film &amp; video</v>
      </c>
      <c r="R313" t="str">
        <f t="shared" si="35"/>
        <v>documentary</v>
      </c>
      <c r="S313" s="8">
        <f t="shared" si="36"/>
        <v>40868.219814814816</v>
      </c>
      <c r="T313" s="8">
        <f t="shared" si="37"/>
        <v>40909.332638888889</v>
      </c>
      <c r="U313">
        <f t="shared" si="38"/>
        <v>150</v>
      </c>
      <c r="V313" t="str">
        <f t="shared" si="39"/>
        <v xml:space="preserve"> 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33"/>
        <v>112</v>
      </c>
      <c r="P314">
        <f t="shared" si="34"/>
        <v>61.301369863013697</v>
      </c>
      <c r="Q314" t="str">
        <f t="shared" si="32"/>
        <v>film &amp; video</v>
      </c>
      <c r="R314" t="str">
        <f t="shared" si="35"/>
        <v>documentary</v>
      </c>
      <c r="S314" s="8">
        <f t="shared" si="36"/>
        <v>41348.877685185187</v>
      </c>
      <c r="T314" s="8">
        <f t="shared" si="37"/>
        <v>41378.877685185187</v>
      </c>
      <c r="U314">
        <f t="shared" si="38"/>
        <v>146</v>
      </c>
      <c r="V314" t="str">
        <f t="shared" si="39"/>
        <v xml:space="preserve"> 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33"/>
        <v>105</v>
      </c>
      <c r="P315">
        <f t="shared" si="34"/>
        <v>80.202702702702709</v>
      </c>
      <c r="Q315" t="str">
        <f t="shared" si="32"/>
        <v>film &amp; video</v>
      </c>
      <c r="R315" t="str">
        <f t="shared" si="35"/>
        <v>documentary</v>
      </c>
      <c r="S315" s="8">
        <f t="shared" si="36"/>
        <v>40357.227939814817</v>
      </c>
      <c r="T315" s="8">
        <f t="shared" si="37"/>
        <v>40401.665972222225</v>
      </c>
      <c r="U315">
        <f t="shared" si="38"/>
        <v>222</v>
      </c>
      <c r="V315" t="str">
        <f t="shared" si="39"/>
        <v xml:space="preserve"> 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33"/>
        <v>385</v>
      </c>
      <c r="P316">
        <f t="shared" si="34"/>
        <v>32.095833333333331</v>
      </c>
      <c r="Q316" t="str">
        <f t="shared" si="32"/>
        <v>film &amp; video</v>
      </c>
      <c r="R316" t="str">
        <f t="shared" si="35"/>
        <v>documentary</v>
      </c>
      <c r="S316" s="8">
        <f t="shared" si="36"/>
        <v>41304.833194444444</v>
      </c>
      <c r="T316" s="8">
        <f t="shared" si="37"/>
        <v>41334.833194444444</v>
      </c>
      <c r="U316">
        <f t="shared" si="38"/>
        <v>120</v>
      </c>
      <c r="V316" t="str">
        <f t="shared" si="39"/>
        <v xml:space="preserve"> 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33"/>
        <v>101</v>
      </c>
      <c r="P317">
        <f t="shared" si="34"/>
        <v>200.88888888888889</v>
      </c>
      <c r="Q317" t="str">
        <f t="shared" si="32"/>
        <v>film &amp; video</v>
      </c>
      <c r="R317" t="str">
        <f t="shared" si="35"/>
        <v>documentary</v>
      </c>
      <c r="S317" s="8">
        <f t="shared" si="36"/>
        <v>41113.77238425926</v>
      </c>
      <c r="T317" s="8">
        <f t="shared" si="37"/>
        <v>41143.77238425926</v>
      </c>
      <c r="U317">
        <f t="shared" si="38"/>
        <v>126</v>
      </c>
      <c r="V317" t="str">
        <f t="shared" si="39"/>
        <v xml:space="preserve"> 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33"/>
        <v>114</v>
      </c>
      <c r="P318">
        <f t="shared" si="34"/>
        <v>108.01265822784811</v>
      </c>
      <c r="Q318" t="str">
        <f t="shared" si="32"/>
        <v>film &amp; video</v>
      </c>
      <c r="R318" t="str">
        <f t="shared" si="35"/>
        <v>documentary</v>
      </c>
      <c r="S318" s="8">
        <f t="shared" si="36"/>
        <v>41950.923576388886</v>
      </c>
      <c r="T318" s="8">
        <f t="shared" si="37"/>
        <v>41984.207638888889</v>
      </c>
      <c r="U318">
        <f t="shared" si="38"/>
        <v>158</v>
      </c>
      <c r="V318" t="str">
        <f t="shared" si="39"/>
        <v xml:space="preserve"> 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33"/>
        <v>101</v>
      </c>
      <c r="P319">
        <f t="shared" si="34"/>
        <v>95.699367088607602</v>
      </c>
      <c r="Q319" t="str">
        <f t="shared" si="32"/>
        <v>film &amp; video</v>
      </c>
      <c r="R319" t="str">
        <f t="shared" si="35"/>
        <v>documentary</v>
      </c>
      <c r="S319" s="8">
        <f t="shared" si="36"/>
        <v>41589.676886574074</v>
      </c>
      <c r="T319" s="8">
        <f t="shared" si="37"/>
        <v>41619.676886574074</v>
      </c>
      <c r="U319">
        <f t="shared" si="38"/>
        <v>316</v>
      </c>
      <c r="V319" t="str">
        <f t="shared" si="39"/>
        <v xml:space="preserve"> 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33"/>
        <v>283</v>
      </c>
      <c r="P320">
        <f t="shared" si="34"/>
        <v>49.880281690140848</v>
      </c>
      <c r="Q320" t="str">
        <f t="shared" si="32"/>
        <v>film &amp; video</v>
      </c>
      <c r="R320" t="str">
        <f t="shared" si="35"/>
        <v>documentary</v>
      </c>
      <c r="S320" s="8">
        <f t="shared" si="36"/>
        <v>41330.038784722223</v>
      </c>
      <c r="T320" s="8">
        <f t="shared" si="37"/>
        <v>41359.997118055559</v>
      </c>
      <c r="U320">
        <f t="shared" si="38"/>
        <v>284</v>
      </c>
      <c r="V320" t="str">
        <f t="shared" si="39"/>
        <v xml:space="preserve"> 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33"/>
        <v>113</v>
      </c>
      <c r="P321">
        <f t="shared" si="34"/>
        <v>110.47058823529412</v>
      </c>
      <c r="Q321" t="str">
        <f t="shared" si="32"/>
        <v>film &amp; video</v>
      </c>
      <c r="R321" t="str">
        <f t="shared" si="35"/>
        <v>documentary</v>
      </c>
      <c r="S321" s="8">
        <f t="shared" si="36"/>
        <v>40123.83829861111</v>
      </c>
      <c r="T321" s="8">
        <f t="shared" si="37"/>
        <v>40211.332638888889</v>
      </c>
      <c r="U321">
        <f t="shared" si="38"/>
        <v>51</v>
      </c>
      <c r="V321" t="str">
        <f t="shared" si="39"/>
        <v xml:space="preserve"> 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33"/>
        <v>107</v>
      </c>
      <c r="P322">
        <f t="shared" si="34"/>
        <v>134.91139240506328</v>
      </c>
      <c r="Q322" t="str">
        <f t="shared" ref="Q322:Q385" si="40">LEFT(N322,FIND("/",N322)-1)</f>
        <v>film &amp; video</v>
      </c>
      <c r="R322" t="str">
        <f t="shared" si="35"/>
        <v>documentary</v>
      </c>
      <c r="S322" s="8">
        <f t="shared" si="36"/>
        <v>42331.551307870366</v>
      </c>
      <c r="T322" s="8">
        <f t="shared" si="37"/>
        <v>42360.958333333328</v>
      </c>
      <c r="U322">
        <f t="shared" si="38"/>
        <v>158</v>
      </c>
      <c r="V322" t="str">
        <f t="shared" si="39"/>
        <v xml:space="preserve"> 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41">ROUND(E323/D323*100,0)</f>
        <v>103</v>
      </c>
      <c r="P323">
        <f t="shared" ref="P323:P386" si="42">IFERROR(E323/L323,0)</f>
        <v>106.62314540059347</v>
      </c>
      <c r="Q323" t="str">
        <f t="shared" si="40"/>
        <v>film &amp; video</v>
      </c>
      <c r="R323" t="str">
        <f t="shared" ref="R323:R386" si="43">RIGHT(N323,LEN(N323)-FIND("/",N323))</f>
        <v>documentary</v>
      </c>
      <c r="S323" s="8">
        <f t="shared" ref="S323:T386" si="44">(J323*(1/(60*60*24)))+DATE(1970,1,1)</f>
        <v>42647.446597222224</v>
      </c>
      <c r="T323" s="8">
        <f t="shared" ref="T323:T386" si="45">(I323*(1/(60*60*24)))+DATE(1970,1,1)</f>
        <v>42682.488263888888</v>
      </c>
      <c r="U323">
        <f t="shared" ref="U323:U386" si="46">IF(F323="successful",L323," ")</f>
        <v>337</v>
      </c>
      <c r="V323" t="str">
        <f t="shared" ref="V323:V386" si="47">IF(F323="failed",L323," ")</f>
        <v xml:space="preserve"> 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41"/>
        <v>108</v>
      </c>
      <c r="P324">
        <f t="shared" si="42"/>
        <v>145.04301075268816</v>
      </c>
      <c r="Q324" t="str">
        <f t="shared" si="40"/>
        <v>film &amp; video</v>
      </c>
      <c r="R324" t="str">
        <f t="shared" si="43"/>
        <v>documentary</v>
      </c>
      <c r="S324" s="8">
        <f t="shared" si="44"/>
        <v>42473.57</v>
      </c>
      <c r="T324" s="8">
        <f t="shared" si="45"/>
        <v>42503.57</v>
      </c>
      <c r="U324">
        <f t="shared" si="46"/>
        <v>186</v>
      </c>
      <c r="V324" t="str">
        <f t="shared" si="47"/>
        <v xml:space="preserve"> 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41"/>
        <v>123</v>
      </c>
      <c r="P325">
        <f t="shared" si="42"/>
        <v>114.58620689655173</v>
      </c>
      <c r="Q325" t="str">
        <f t="shared" si="40"/>
        <v>film &amp; video</v>
      </c>
      <c r="R325" t="str">
        <f t="shared" si="43"/>
        <v>documentary</v>
      </c>
      <c r="S325" s="8">
        <f t="shared" si="44"/>
        <v>42697.32136574074</v>
      </c>
      <c r="T325" s="8">
        <f t="shared" si="45"/>
        <v>42725.332638888889</v>
      </c>
      <c r="U325">
        <f t="shared" si="46"/>
        <v>58</v>
      </c>
      <c r="V325" t="str">
        <f t="shared" si="47"/>
        <v xml:space="preserve"> 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41"/>
        <v>102</v>
      </c>
      <c r="P326">
        <f t="shared" si="42"/>
        <v>105.3170731707317</v>
      </c>
      <c r="Q326" t="str">
        <f t="shared" si="40"/>
        <v>film &amp; video</v>
      </c>
      <c r="R326" t="str">
        <f t="shared" si="43"/>
        <v>documentary</v>
      </c>
      <c r="S326" s="8">
        <f t="shared" si="44"/>
        <v>42184.626250000001</v>
      </c>
      <c r="T326" s="8">
        <f t="shared" si="45"/>
        <v>42217.626250000001</v>
      </c>
      <c r="U326">
        <f t="shared" si="46"/>
        <v>82</v>
      </c>
      <c r="V326" t="str">
        <f t="shared" si="47"/>
        <v xml:space="preserve"> 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41"/>
        <v>104</v>
      </c>
      <c r="P327">
        <f t="shared" si="42"/>
        <v>70.921195652173907</v>
      </c>
      <c r="Q327" t="str">
        <f t="shared" si="40"/>
        <v>film &amp; video</v>
      </c>
      <c r="R327" t="str">
        <f t="shared" si="43"/>
        <v>documentary</v>
      </c>
      <c r="S327" s="8">
        <f t="shared" si="44"/>
        <v>42689.187881944439</v>
      </c>
      <c r="T327" s="8">
        <f t="shared" si="45"/>
        <v>42724.187881944439</v>
      </c>
      <c r="U327">
        <f t="shared" si="46"/>
        <v>736</v>
      </c>
      <c r="V327" t="str">
        <f t="shared" si="47"/>
        <v xml:space="preserve"> 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41"/>
        <v>113</v>
      </c>
      <c r="P328">
        <f t="shared" si="42"/>
        <v>147.17167680278018</v>
      </c>
      <c r="Q328" t="str">
        <f t="shared" si="40"/>
        <v>film &amp; video</v>
      </c>
      <c r="R328" t="str">
        <f t="shared" si="43"/>
        <v>documentary</v>
      </c>
      <c r="S328" s="8">
        <f t="shared" si="44"/>
        <v>42775.314884259264</v>
      </c>
      <c r="T328" s="8">
        <f t="shared" si="45"/>
        <v>42808.956250000003</v>
      </c>
      <c r="U328">
        <f t="shared" si="46"/>
        <v>1151</v>
      </c>
      <c r="V328" t="str">
        <f t="shared" si="47"/>
        <v xml:space="preserve"> 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41"/>
        <v>136</v>
      </c>
      <c r="P329">
        <f t="shared" si="42"/>
        <v>160.47058823529412</v>
      </c>
      <c r="Q329" t="str">
        <f t="shared" si="40"/>
        <v>film &amp; video</v>
      </c>
      <c r="R329" t="str">
        <f t="shared" si="43"/>
        <v>documentary</v>
      </c>
      <c r="S329" s="8">
        <f t="shared" si="44"/>
        <v>42058.235289351855</v>
      </c>
      <c r="T329" s="8">
        <f t="shared" si="45"/>
        <v>42085.333333333328</v>
      </c>
      <c r="U329">
        <f t="shared" si="46"/>
        <v>34</v>
      </c>
      <c r="V329" t="str">
        <f t="shared" si="47"/>
        <v xml:space="preserve"> 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41"/>
        <v>104</v>
      </c>
      <c r="P330">
        <f t="shared" si="42"/>
        <v>156.04578313253012</v>
      </c>
      <c r="Q330" t="str">
        <f t="shared" si="40"/>
        <v>film &amp; video</v>
      </c>
      <c r="R330" t="str">
        <f t="shared" si="43"/>
        <v>documentary</v>
      </c>
      <c r="S330" s="8">
        <f t="shared" si="44"/>
        <v>42278.946620370371</v>
      </c>
      <c r="T330" s="8">
        <f t="shared" si="45"/>
        <v>42309.166666666664</v>
      </c>
      <c r="U330">
        <f t="shared" si="46"/>
        <v>498</v>
      </c>
      <c r="V330" t="str">
        <f t="shared" si="47"/>
        <v xml:space="preserve"> 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41"/>
        <v>106</v>
      </c>
      <c r="P331">
        <f t="shared" si="42"/>
        <v>63.17365269461078</v>
      </c>
      <c r="Q331" t="str">
        <f t="shared" si="40"/>
        <v>film &amp; video</v>
      </c>
      <c r="R331" t="str">
        <f t="shared" si="43"/>
        <v>documentary</v>
      </c>
      <c r="S331" s="8">
        <f t="shared" si="44"/>
        <v>42291.466747685183</v>
      </c>
      <c r="T331" s="8">
        <f t="shared" si="45"/>
        <v>42315.166666666664</v>
      </c>
      <c r="U331">
        <f t="shared" si="46"/>
        <v>167</v>
      </c>
      <c r="V331" t="str">
        <f t="shared" si="47"/>
        <v xml:space="preserve"> 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41"/>
        <v>102</v>
      </c>
      <c r="P332">
        <f t="shared" si="42"/>
        <v>104.82352941176471</v>
      </c>
      <c r="Q332" t="str">
        <f t="shared" si="40"/>
        <v>film &amp; video</v>
      </c>
      <c r="R332" t="str">
        <f t="shared" si="43"/>
        <v>documentary</v>
      </c>
      <c r="S332" s="8">
        <f t="shared" si="44"/>
        <v>41379.515775462962</v>
      </c>
      <c r="T332" s="8">
        <f t="shared" si="45"/>
        <v>41411.165972222225</v>
      </c>
      <c r="U332">
        <f t="shared" si="46"/>
        <v>340</v>
      </c>
      <c r="V332" t="str">
        <f t="shared" si="47"/>
        <v xml:space="preserve"> 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41"/>
        <v>107</v>
      </c>
      <c r="P333">
        <f t="shared" si="42"/>
        <v>97.356164383561648</v>
      </c>
      <c r="Q333" t="str">
        <f t="shared" si="40"/>
        <v>film &amp; video</v>
      </c>
      <c r="R333" t="str">
        <f t="shared" si="43"/>
        <v>documentary</v>
      </c>
      <c r="S333" s="8">
        <f t="shared" si="44"/>
        <v>42507.581412037034</v>
      </c>
      <c r="T333" s="8">
        <f t="shared" si="45"/>
        <v>42538.581412037034</v>
      </c>
      <c r="U333">
        <f t="shared" si="46"/>
        <v>438</v>
      </c>
      <c r="V333" t="str">
        <f t="shared" si="47"/>
        <v xml:space="preserve"> 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41"/>
        <v>113</v>
      </c>
      <c r="P334">
        <f t="shared" si="42"/>
        <v>203.63063063063063</v>
      </c>
      <c r="Q334" t="str">
        <f t="shared" si="40"/>
        <v>film &amp; video</v>
      </c>
      <c r="R334" t="str">
        <f t="shared" si="43"/>
        <v>documentary</v>
      </c>
      <c r="S334" s="8">
        <f t="shared" si="44"/>
        <v>42263.680289351847</v>
      </c>
      <c r="T334" s="8">
        <f t="shared" si="45"/>
        <v>42305.333333333328</v>
      </c>
      <c r="U334">
        <f t="shared" si="46"/>
        <v>555</v>
      </c>
      <c r="V334" t="str">
        <f t="shared" si="47"/>
        <v xml:space="preserve"> 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41"/>
        <v>125</v>
      </c>
      <c r="P335">
        <f t="shared" si="42"/>
        <v>188.31203007518798</v>
      </c>
      <c r="Q335" t="str">
        <f t="shared" si="40"/>
        <v>film &amp; video</v>
      </c>
      <c r="R335" t="str">
        <f t="shared" si="43"/>
        <v>documentary</v>
      </c>
      <c r="S335" s="8">
        <f t="shared" si="44"/>
        <v>42437.636469907404</v>
      </c>
      <c r="T335" s="8">
        <f t="shared" si="45"/>
        <v>42467.59480324074</v>
      </c>
      <c r="U335">
        <f t="shared" si="46"/>
        <v>266</v>
      </c>
      <c r="V335" t="str">
        <f t="shared" si="47"/>
        <v xml:space="preserve"> 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41"/>
        <v>101</v>
      </c>
      <c r="P336">
        <f t="shared" si="42"/>
        <v>146.65217391304347</v>
      </c>
      <c r="Q336" t="str">
        <f t="shared" si="40"/>
        <v>film &amp; video</v>
      </c>
      <c r="R336" t="str">
        <f t="shared" si="43"/>
        <v>documentary</v>
      </c>
      <c r="S336" s="8">
        <f t="shared" si="44"/>
        <v>42101.682372685187</v>
      </c>
      <c r="T336" s="8">
        <f t="shared" si="45"/>
        <v>42139.791666666664</v>
      </c>
      <c r="U336">
        <f t="shared" si="46"/>
        <v>69</v>
      </c>
      <c r="V336" t="str">
        <f t="shared" si="47"/>
        <v xml:space="preserve"> 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41"/>
        <v>103</v>
      </c>
      <c r="P337">
        <f t="shared" si="42"/>
        <v>109.1875</v>
      </c>
      <c r="Q337" t="str">
        <f t="shared" si="40"/>
        <v>film &amp; video</v>
      </c>
      <c r="R337" t="str">
        <f t="shared" si="43"/>
        <v>documentary</v>
      </c>
      <c r="S337" s="8">
        <f t="shared" si="44"/>
        <v>42101.737442129626</v>
      </c>
      <c r="T337" s="8">
        <f t="shared" si="45"/>
        <v>42132.916666666664</v>
      </c>
      <c r="U337">
        <f t="shared" si="46"/>
        <v>80</v>
      </c>
      <c r="V337" t="str">
        <f t="shared" si="47"/>
        <v xml:space="preserve"> 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41"/>
        <v>117</v>
      </c>
      <c r="P338">
        <f t="shared" si="42"/>
        <v>59.249046653144013</v>
      </c>
      <c r="Q338" t="str">
        <f t="shared" si="40"/>
        <v>film &amp; video</v>
      </c>
      <c r="R338" t="str">
        <f t="shared" si="43"/>
        <v>documentary</v>
      </c>
      <c r="S338" s="8">
        <f t="shared" si="44"/>
        <v>42291.596273148149</v>
      </c>
      <c r="T338" s="8">
        <f t="shared" si="45"/>
        <v>42321.637939814813</v>
      </c>
      <c r="U338">
        <f t="shared" si="46"/>
        <v>493</v>
      </c>
      <c r="V338" t="str">
        <f t="shared" si="47"/>
        <v xml:space="preserve"> 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41"/>
        <v>101</v>
      </c>
      <c r="P339">
        <f t="shared" si="42"/>
        <v>97.904838709677421</v>
      </c>
      <c r="Q339" t="str">
        <f t="shared" si="40"/>
        <v>film &amp; video</v>
      </c>
      <c r="R339" t="str">
        <f t="shared" si="43"/>
        <v>documentary</v>
      </c>
      <c r="S339" s="8">
        <f t="shared" si="44"/>
        <v>42047.128564814819</v>
      </c>
      <c r="T339" s="8">
        <f t="shared" si="45"/>
        <v>42077.086898148147</v>
      </c>
      <c r="U339">
        <f t="shared" si="46"/>
        <v>31</v>
      </c>
      <c r="V339" t="str">
        <f t="shared" si="47"/>
        <v xml:space="preserve"> 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41"/>
        <v>110</v>
      </c>
      <c r="P340">
        <f t="shared" si="42"/>
        <v>70.000169491525426</v>
      </c>
      <c r="Q340" t="str">
        <f t="shared" si="40"/>
        <v>film &amp; video</v>
      </c>
      <c r="R340" t="str">
        <f t="shared" si="43"/>
        <v>documentary</v>
      </c>
      <c r="S340" s="8">
        <f t="shared" si="44"/>
        <v>42559.755671296298</v>
      </c>
      <c r="T340" s="8">
        <f t="shared" si="45"/>
        <v>42616.041666666664</v>
      </c>
      <c r="U340">
        <f t="shared" si="46"/>
        <v>236</v>
      </c>
      <c r="V340" t="str">
        <f t="shared" si="47"/>
        <v xml:space="preserve"> 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41"/>
        <v>108</v>
      </c>
      <c r="P341">
        <f t="shared" si="42"/>
        <v>72.865168539325836</v>
      </c>
      <c r="Q341" t="str">
        <f t="shared" si="40"/>
        <v>film &amp; video</v>
      </c>
      <c r="R341" t="str">
        <f t="shared" si="43"/>
        <v>documentary</v>
      </c>
      <c r="S341" s="8">
        <f t="shared" si="44"/>
        <v>42093.760046296295</v>
      </c>
      <c r="T341" s="8">
        <f t="shared" si="45"/>
        <v>42123.760046296295</v>
      </c>
      <c r="U341">
        <f t="shared" si="46"/>
        <v>89</v>
      </c>
      <c r="V341" t="str">
        <f t="shared" si="47"/>
        <v xml:space="preserve"> 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41"/>
        <v>125</v>
      </c>
      <c r="P342">
        <f t="shared" si="42"/>
        <v>146.34782608695653</v>
      </c>
      <c r="Q342" t="str">
        <f t="shared" si="40"/>
        <v>film &amp; video</v>
      </c>
      <c r="R342" t="str">
        <f t="shared" si="43"/>
        <v>documentary</v>
      </c>
      <c r="S342" s="8">
        <f t="shared" si="44"/>
        <v>42772.669062499997</v>
      </c>
      <c r="T342" s="8">
        <f t="shared" si="45"/>
        <v>42802.875</v>
      </c>
      <c r="U342">
        <f t="shared" si="46"/>
        <v>299</v>
      </c>
      <c r="V342" t="str">
        <f t="shared" si="47"/>
        <v xml:space="preserve"> 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41"/>
        <v>107</v>
      </c>
      <c r="P343">
        <f t="shared" si="42"/>
        <v>67.909090909090907</v>
      </c>
      <c r="Q343" t="str">
        <f t="shared" si="40"/>
        <v>film &amp; video</v>
      </c>
      <c r="R343" t="str">
        <f t="shared" si="43"/>
        <v>documentary</v>
      </c>
      <c r="S343" s="8">
        <f t="shared" si="44"/>
        <v>41894.879606481481</v>
      </c>
      <c r="T343" s="8">
        <f t="shared" si="45"/>
        <v>41913.165972222225</v>
      </c>
      <c r="U343">
        <f t="shared" si="46"/>
        <v>55</v>
      </c>
      <c r="V343" t="str">
        <f t="shared" si="47"/>
        <v xml:space="preserve"> 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41"/>
        <v>100</v>
      </c>
      <c r="P344">
        <f t="shared" si="42"/>
        <v>169.85083076923075</v>
      </c>
      <c r="Q344" t="str">
        <f t="shared" si="40"/>
        <v>film &amp; video</v>
      </c>
      <c r="R344" t="str">
        <f t="shared" si="43"/>
        <v>documentary</v>
      </c>
      <c r="S344" s="8">
        <f t="shared" si="44"/>
        <v>42459.780844907407</v>
      </c>
      <c r="T344" s="8">
        <f t="shared" si="45"/>
        <v>42489.780844907407</v>
      </c>
      <c r="U344">
        <f t="shared" si="46"/>
        <v>325</v>
      </c>
      <c r="V344" t="str">
        <f t="shared" si="47"/>
        <v xml:space="preserve"> 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41"/>
        <v>102</v>
      </c>
      <c r="P345">
        <f t="shared" si="42"/>
        <v>58.413339694656486</v>
      </c>
      <c r="Q345" t="str">
        <f t="shared" si="40"/>
        <v>film &amp; video</v>
      </c>
      <c r="R345" t="str">
        <f t="shared" si="43"/>
        <v>documentary</v>
      </c>
      <c r="S345" s="8">
        <f t="shared" si="44"/>
        <v>41926.73778935185</v>
      </c>
      <c r="T345" s="8">
        <f t="shared" si="45"/>
        <v>41957.125</v>
      </c>
      <c r="U345">
        <f t="shared" si="46"/>
        <v>524</v>
      </c>
      <c r="V345" t="str">
        <f t="shared" si="47"/>
        <v xml:space="preserve"> 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41"/>
        <v>102</v>
      </c>
      <c r="P346">
        <f t="shared" si="42"/>
        <v>119.99298245614035</v>
      </c>
      <c r="Q346" t="str">
        <f t="shared" si="40"/>
        <v>film &amp; video</v>
      </c>
      <c r="R346" t="str">
        <f t="shared" si="43"/>
        <v>documentary</v>
      </c>
      <c r="S346" s="8">
        <f t="shared" si="44"/>
        <v>42111.970995370371</v>
      </c>
      <c r="T346" s="8">
        <f t="shared" si="45"/>
        <v>42156.097222222219</v>
      </c>
      <c r="U346">
        <f t="shared" si="46"/>
        <v>285</v>
      </c>
      <c r="V346" t="str">
        <f t="shared" si="47"/>
        <v xml:space="preserve"> 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41"/>
        <v>123</v>
      </c>
      <c r="P347">
        <f t="shared" si="42"/>
        <v>99.860335195530723</v>
      </c>
      <c r="Q347" t="str">
        <f t="shared" si="40"/>
        <v>film &amp; video</v>
      </c>
      <c r="R347" t="str">
        <f t="shared" si="43"/>
        <v>documentary</v>
      </c>
      <c r="S347" s="8">
        <f t="shared" si="44"/>
        <v>42114.944328703699</v>
      </c>
      <c r="T347" s="8">
        <f t="shared" si="45"/>
        <v>42144.944328703699</v>
      </c>
      <c r="U347">
        <f t="shared" si="46"/>
        <v>179</v>
      </c>
      <c r="V347" t="str">
        <f t="shared" si="47"/>
        <v xml:space="preserve"> 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41"/>
        <v>170</v>
      </c>
      <c r="P348">
        <f t="shared" si="42"/>
        <v>90.579148936170213</v>
      </c>
      <c r="Q348" t="str">
        <f t="shared" si="40"/>
        <v>film &amp; video</v>
      </c>
      <c r="R348" t="str">
        <f t="shared" si="43"/>
        <v>documentary</v>
      </c>
      <c r="S348" s="8">
        <f t="shared" si="44"/>
        <v>42261.500243055554</v>
      </c>
      <c r="T348" s="8">
        <f t="shared" si="45"/>
        <v>42291.500243055554</v>
      </c>
      <c r="U348">
        <f t="shared" si="46"/>
        <v>188</v>
      </c>
      <c r="V348" t="str">
        <f t="shared" si="47"/>
        <v xml:space="preserve"> 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41"/>
        <v>112</v>
      </c>
      <c r="P349">
        <f t="shared" si="42"/>
        <v>117.77361477572559</v>
      </c>
      <c r="Q349" t="str">
        <f t="shared" si="40"/>
        <v>film &amp; video</v>
      </c>
      <c r="R349" t="str">
        <f t="shared" si="43"/>
        <v>documentary</v>
      </c>
      <c r="S349" s="8">
        <f t="shared" si="44"/>
        <v>42292.495474537034</v>
      </c>
      <c r="T349" s="8">
        <f t="shared" si="45"/>
        <v>42322.537141203706</v>
      </c>
      <c r="U349">
        <f t="shared" si="46"/>
        <v>379</v>
      </c>
      <c r="V349" t="str">
        <f t="shared" si="47"/>
        <v xml:space="preserve"> 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41"/>
        <v>103</v>
      </c>
      <c r="P350">
        <f t="shared" si="42"/>
        <v>86.554621848739501</v>
      </c>
      <c r="Q350" t="str">
        <f t="shared" si="40"/>
        <v>film &amp; video</v>
      </c>
      <c r="R350" t="str">
        <f t="shared" si="43"/>
        <v>documentary</v>
      </c>
      <c r="S350" s="8">
        <f t="shared" si="44"/>
        <v>42207.58699074074</v>
      </c>
      <c r="T350" s="8">
        <f t="shared" si="45"/>
        <v>42237.58699074074</v>
      </c>
      <c r="U350">
        <f t="shared" si="46"/>
        <v>119</v>
      </c>
      <c r="V350" t="str">
        <f t="shared" si="47"/>
        <v xml:space="preserve"> 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41"/>
        <v>107</v>
      </c>
      <c r="P351">
        <f t="shared" si="42"/>
        <v>71.899281437125751</v>
      </c>
      <c r="Q351" t="str">
        <f t="shared" si="40"/>
        <v>film &amp; video</v>
      </c>
      <c r="R351" t="str">
        <f t="shared" si="43"/>
        <v>documentary</v>
      </c>
      <c r="S351" s="8">
        <f t="shared" si="44"/>
        <v>42760.498935185184</v>
      </c>
      <c r="T351" s="8">
        <f t="shared" si="45"/>
        <v>42790.498935185184</v>
      </c>
      <c r="U351">
        <f t="shared" si="46"/>
        <v>167</v>
      </c>
      <c r="V351" t="str">
        <f t="shared" si="47"/>
        <v xml:space="preserve"> 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41"/>
        <v>115</v>
      </c>
      <c r="P352">
        <f t="shared" si="42"/>
        <v>129.81900452488688</v>
      </c>
      <c r="Q352" t="str">
        <f t="shared" si="40"/>
        <v>film &amp; video</v>
      </c>
      <c r="R352" t="str">
        <f t="shared" si="43"/>
        <v>documentary</v>
      </c>
      <c r="S352" s="8">
        <f t="shared" si="44"/>
        <v>42586.066076388888</v>
      </c>
      <c r="T352" s="8">
        <f t="shared" si="45"/>
        <v>42624.165972222225</v>
      </c>
      <c r="U352">
        <f t="shared" si="46"/>
        <v>221</v>
      </c>
      <c r="V352" t="str">
        <f t="shared" si="47"/>
        <v xml:space="preserve"> 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41"/>
        <v>127</v>
      </c>
      <c r="P353">
        <f t="shared" si="42"/>
        <v>44.912863070539416</v>
      </c>
      <c r="Q353" t="str">
        <f t="shared" si="40"/>
        <v>film &amp; video</v>
      </c>
      <c r="R353" t="str">
        <f t="shared" si="43"/>
        <v>documentary</v>
      </c>
      <c r="S353" s="8">
        <f t="shared" si="44"/>
        <v>42427.964745370366</v>
      </c>
      <c r="T353" s="8">
        <f t="shared" si="45"/>
        <v>42467.923078703701</v>
      </c>
      <c r="U353">
        <f t="shared" si="46"/>
        <v>964</v>
      </c>
      <c r="V353" t="str">
        <f t="shared" si="47"/>
        <v xml:space="preserve"> 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41"/>
        <v>117</v>
      </c>
      <c r="P354">
        <f t="shared" si="42"/>
        <v>40.755244755244753</v>
      </c>
      <c r="Q354" t="str">
        <f t="shared" si="40"/>
        <v>film &amp; video</v>
      </c>
      <c r="R354" t="str">
        <f t="shared" si="43"/>
        <v>documentary</v>
      </c>
      <c r="S354" s="8">
        <f t="shared" si="44"/>
        <v>41890.167453703703</v>
      </c>
      <c r="T354" s="8">
        <f t="shared" si="45"/>
        <v>41920.167453703703</v>
      </c>
      <c r="U354">
        <f t="shared" si="46"/>
        <v>286</v>
      </c>
      <c r="V354" t="str">
        <f t="shared" si="47"/>
        <v xml:space="preserve"> 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41"/>
        <v>109</v>
      </c>
      <c r="P355">
        <f t="shared" si="42"/>
        <v>103.52394779771615</v>
      </c>
      <c r="Q355" t="str">
        <f t="shared" si="40"/>
        <v>film &amp; video</v>
      </c>
      <c r="R355" t="str">
        <f t="shared" si="43"/>
        <v>documentary</v>
      </c>
      <c r="S355" s="8">
        <f t="shared" si="44"/>
        <v>42297.791886574072</v>
      </c>
      <c r="T355" s="8">
        <f t="shared" si="45"/>
        <v>42327.833553240736</v>
      </c>
      <c r="U355">
        <f t="shared" si="46"/>
        <v>613</v>
      </c>
      <c r="V355" t="str">
        <f t="shared" si="47"/>
        <v xml:space="preserve"> 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41"/>
        <v>104</v>
      </c>
      <c r="P356">
        <f t="shared" si="42"/>
        <v>125.44827586206897</v>
      </c>
      <c r="Q356" t="str">
        <f t="shared" si="40"/>
        <v>film &amp; video</v>
      </c>
      <c r="R356" t="str">
        <f t="shared" si="43"/>
        <v>documentary</v>
      </c>
      <c r="S356" s="8">
        <f t="shared" si="44"/>
        <v>42438.827789351853</v>
      </c>
      <c r="T356" s="8">
        <f t="shared" si="45"/>
        <v>42468.786122685182</v>
      </c>
      <c r="U356">
        <f t="shared" si="46"/>
        <v>29</v>
      </c>
      <c r="V356" t="str">
        <f t="shared" si="47"/>
        <v xml:space="preserve"> 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41"/>
        <v>116</v>
      </c>
      <c r="P357">
        <f t="shared" si="42"/>
        <v>246.60606060606059</v>
      </c>
      <c r="Q357" t="str">
        <f t="shared" si="40"/>
        <v>film &amp; video</v>
      </c>
      <c r="R357" t="str">
        <f t="shared" si="43"/>
        <v>documentary</v>
      </c>
      <c r="S357" s="8">
        <f t="shared" si="44"/>
        <v>41943.293912037036</v>
      </c>
      <c r="T357" s="8">
        <f t="shared" si="45"/>
        <v>41974.3355787037</v>
      </c>
      <c r="U357">
        <f t="shared" si="46"/>
        <v>165</v>
      </c>
      <c r="V357" t="str">
        <f t="shared" si="47"/>
        <v xml:space="preserve"> 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41"/>
        <v>103</v>
      </c>
      <c r="P358">
        <f t="shared" si="42"/>
        <v>79.401340206185566</v>
      </c>
      <c r="Q358" t="str">
        <f t="shared" si="40"/>
        <v>film &amp; video</v>
      </c>
      <c r="R358" t="str">
        <f t="shared" si="43"/>
        <v>documentary</v>
      </c>
      <c r="S358" s="8">
        <f t="shared" si="44"/>
        <v>42415.803159722222</v>
      </c>
      <c r="T358" s="8">
        <f t="shared" si="45"/>
        <v>42445.761493055557</v>
      </c>
      <c r="U358">
        <f t="shared" si="46"/>
        <v>97</v>
      </c>
      <c r="V358" t="str">
        <f t="shared" si="47"/>
        <v xml:space="preserve"> 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41"/>
        <v>174</v>
      </c>
      <c r="P359">
        <f t="shared" si="42"/>
        <v>86.138613861386133</v>
      </c>
      <c r="Q359" t="str">
        <f t="shared" si="40"/>
        <v>film &amp; video</v>
      </c>
      <c r="R359" t="str">
        <f t="shared" si="43"/>
        <v>documentary</v>
      </c>
      <c r="S359" s="8">
        <f t="shared" si="44"/>
        <v>42078.222187499996</v>
      </c>
      <c r="T359" s="8">
        <f t="shared" si="45"/>
        <v>42118.222187499996</v>
      </c>
      <c r="U359">
        <f t="shared" si="46"/>
        <v>303</v>
      </c>
      <c r="V359" t="str">
        <f t="shared" si="47"/>
        <v xml:space="preserve"> 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41"/>
        <v>103</v>
      </c>
      <c r="P360">
        <f t="shared" si="42"/>
        <v>193.04868913857678</v>
      </c>
      <c r="Q360" t="str">
        <f t="shared" si="40"/>
        <v>film &amp; video</v>
      </c>
      <c r="R360" t="str">
        <f t="shared" si="43"/>
        <v>documentary</v>
      </c>
      <c r="S360" s="8">
        <f t="shared" si="44"/>
        <v>42507.860196759255</v>
      </c>
      <c r="T360" s="8">
        <f t="shared" si="45"/>
        <v>42536.625</v>
      </c>
      <c r="U360">
        <f t="shared" si="46"/>
        <v>267</v>
      </c>
      <c r="V360" t="str">
        <f t="shared" si="47"/>
        <v xml:space="preserve"> 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41"/>
        <v>105</v>
      </c>
      <c r="P361">
        <f t="shared" si="42"/>
        <v>84.023178807947019</v>
      </c>
      <c r="Q361" t="str">
        <f t="shared" si="40"/>
        <v>film &amp; video</v>
      </c>
      <c r="R361" t="str">
        <f t="shared" si="43"/>
        <v>documentary</v>
      </c>
      <c r="S361" s="8">
        <f t="shared" si="44"/>
        <v>41935.070486111108</v>
      </c>
      <c r="T361" s="8">
        <f t="shared" si="45"/>
        <v>41957.216666666667</v>
      </c>
      <c r="U361">
        <f t="shared" si="46"/>
        <v>302</v>
      </c>
      <c r="V361" t="str">
        <f t="shared" si="47"/>
        <v xml:space="preserve"> 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41"/>
        <v>101</v>
      </c>
      <c r="P362">
        <f t="shared" si="42"/>
        <v>139.82758620689654</v>
      </c>
      <c r="Q362" t="str">
        <f t="shared" si="40"/>
        <v>film &amp; video</v>
      </c>
      <c r="R362" t="str">
        <f t="shared" si="43"/>
        <v>documentary</v>
      </c>
      <c r="S362" s="8">
        <f t="shared" si="44"/>
        <v>42163.897916666669</v>
      </c>
      <c r="T362" s="8">
        <f t="shared" si="45"/>
        <v>42208.132638888885</v>
      </c>
      <c r="U362">
        <f t="shared" si="46"/>
        <v>87</v>
      </c>
      <c r="V362" t="str">
        <f t="shared" si="47"/>
        <v xml:space="preserve"> 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41"/>
        <v>111</v>
      </c>
      <c r="P363">
        <f t="shared" si="42"/>
        <v>109.82189265536722</v>
      </c>
      <c r="Q363" t="str">
        <f t="shared" si="40"/>
        <v>film &amp; video</v>
      </c>
      <c r="R363" t="str">
        <f t="shared" si="43"/>
        <v>documentary</v>
      </c>
      <c r="S363" s="8">
        <f t="shared" si="44"/>
        <v>41936.001226851848</v>
      </c>
      <c r="T363" s="8">
        <f t="shared" si="45"/>
        <v>41966.042893518519</v>
      </c>
      <c r="U363">
        <f t="shared" si="46"/>
        <v>354</v>
      </c>
      <c r="V363" t="str">
        <f t="shared" si="47"/>
        <v xml:space="preserve"> 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41"/>
        <v>124</v>
      </c>
      <c r="P364">
        <f t="shared" si="42"/>
        <v>139.53488372093022</v>
      </c>
      <c r="Q364" t="str">
        <f t="shared" si="40"/>
        <v>film &amp; video</v>
      </c>
      <c r="R364" t="str">
        <f t="shared" si="43"/>
        <v>documentary</v>
      </c>
      <c r="S364" s="8">
        <f t="shared" si="44"/>
        <v>41837.210543981477</v>
      </c>
      <c r="T364" s="8">
        <f t="shared" si="45"/>
        <v>41859</v>
      </c>
      <c r="U364">
        <f t="shared" si="46"/>
        <v>86</v>
      </c>
      <c r="V364" t="str">
        <f t="shared" si="47"/>
        <v xml:space="preserve"> 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41"/>
        <v>101</v>
      </c>
      <c r="P365">
        <f t="shared" si="42"/>
        <v>347.84615384615387</v>
      </c>
      <c r="Q365" t="str">
        <f t="shared" si="40"/>
        <v>film &amp; video</v>
      </c>
      <c r="R365" t="str">
        <f t="shared" si="43"/>
        <v>documentary</v>
      </c>
      <c r="S365" s="8">
        <f t="shared" si="44"/>
        <v>40255.744629629626</v>
      </c>
      <c r="T365" s="8">
        <f t="shared" si="45"/>
        <v>40300.806944444441</v>
      </c>
      <c r="U365">
        <f t="shared" si="46"/>
        <v>26</v>
      </c>
      <c r="V365" t="str">
        <f t="shared" si="47"/>
        <v xml:space="preserve"> 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41"/>
        <v>110</v>
      </c>
      <c r="P366">
        <f t="shared" si="42"/>
        <v>68.24159292035398</v>
      </c>
      <c r="Q366" t="str">
        <f t="shared" si="40"/>
        <v>film &amp; video</v>
      </c>
      <c r="R366" t="str">
        <f t="shared" si="43"/>
        <v>documentary</v>
      </c>
      <c r="S366" s="8">
        <f t="shared" si="44"/>
        <v>41780.859629629631</v>
      </c>
      <c r="T366" s="8">
        <f t="shared" si="45"/>
        <v>41811.165972222225</v>
      </c>
      <c r="U366">
        <f t="shared" si="46"/>
        <v>113</v>
      </c>
      <c r="V366" t="str">
        <f t="shared" si="47"/>
        <v xml:space="preserve"> 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41"/>
        <v>104</v>
      </c>
      <c r="P367">
        <f t="shared" si="42"/>
        <v>239.93846153846152</v>
      </c>
      <c r="Q367" t="str">
        <f t="shared" si="40"/>
        <v>film &amp; video</v>
      </c>
      <c r="R367" t="str">
        <f t="shared" si="43"/>
        <v>documentary</v>
      </c>
      <c r="S367" s="8">
        <f t="shared" si="44"/>
        <v>41668.606469907405</v>
      </c>
      <c r="T367" s="8">
        <f t="shared" si="45"/>
        <v>41698.606469907405</v>
      </c>
      <c r="U367">
        <f t="shared" si="46"/>
        <v>65</v>
      </c>
      <c r="V367" t="str">
        <f t="shared" si="47"/>
        <v xml:space="preserve"> 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41"/>
        <v>101</v>
      </c>
      <c r="P368">
        <f t="shared" si="42"/>
        <v>287.31343283582089</v>
      </c>
      <c r="Q368" t="str">
        <f t="shared" si="40"/>
        <v>film &amp; video</v>
      </c>
      <c r="R368" t="str">
        <f t="shared" si="43"/>
        <v>documentary</v>
      </c>
      <c r="S368" s="8">
        <f t="shared" si="44"/>
        <v>41019.793032407404</v>
      </c>
      <c r="T368" s="8">
        <f t="shared" si="45"/>
        <v>41049.793032407404</v>
      </c>
      <c r="U368">
        <f t="shared" si="46"/>
        <v>134</v>
      </c>
      <c r="V368" t="str">
        <f t="shared" si="47"/>
        <v xml:space="preserve"> 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41"/>
        <v>103</v>
      </c>
      <c r="P369">
        <f t="shared" si="42"/>
        <v>86.84882352941176</v>
      </c>
      <c r="Q369" t="str">
        <f t="shared" si="40"/>
        <v>film &amp; video</v>
      </c>
      <c r="R369" t="str">
        <f t="shared" si="43"/>
        <v>documentary</v>
      </c>
      <c r="S369" s="8">
        <f t="shared" si="44"/>
        <v>41355.577291666668</v>
      </c>
      <c r="T369" s="8">
        <f t="shared" si="45"/>
        <v>41395.207638888889</v>
      </c>
      <c r="U369">
        <f t="shared" si="46"/>
        <v>119</v>
      </c>
      <c r="V369" t="str">
        <f t="shared" si="47"/>
        <v xml:space="preserve"> 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41"/>
        <v>104</v>
      </c>
      <c r="P370">
        <f t="shared" si="42"/>
        <v>81.84905660377359</v>
      </c>
      <c r="Q370" t="str">
        <f t="shared" si="40"/>
        <v>film &amp; video</v>
      </c>
      <c r="R370" t="str">
        <f t="shared" si="43"/>
        <v>documentary</v>
      </c>
      <c r="S370" s="8">
        <f t="shared" si="44"/>
        <v>42043.605578703704</v>
      </c>
      <c r="T370" s="8">
        <f t="shared" si="45"/>
        <v>42078.563912037032</v>
      </c>
      <c r="U370">
        <f t="shared" si="46"/>
        <v>159</v>
      </c>
      <c r="V370" t="str">
        <f t="shared" si="47"/>
        <v xml:space="preserve"> 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41"/>
        <v>110</v>
      </c>
      <c r="P371">
        <f t="shared" si="42"/>
        <v>42.874970059880241</v>
      </c>
      <c r="Q371" t="str">
        <f t="shared" si="40"/>
        <v>film &amp; video</v>
      </c>
      <c r="R371" t="str">
        <f t="shared" si="43"/>
        <v>documentary</v>
      </c>
      <c r="S371" s="8">
        <f t="shared" si="44"/>
        <v>40893.551724537036</v>
      </c>
      <c r="T371" s="8">
        <f t="shared" si="45"/>
        <v>40923.551724537036</v>
      </c>
      <c r="U371">
        <f t="shared" si="46"/>
        <v>167</v>
      </c>
      <c r="V371" t="str">
        <f t="shared" si="47"/>
        <v xml:space="preserve"> 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41"/>
        <v>122</v>
      </c>
      <c r="P372">
        <f t="shared" si="42"/>
        <v>709.41860465116281</v>
      </c>
      <c r="Q372" t="str">
        <f t="shared" si="40"/>
        <v>film &amp; video</v>
      </c>
      <c r="R372" t="str">
        <f t="shared" si="43"/>
        <v>documentary</v>
      </c>
      <c r="S372" s="8">
        <f t="shared" si="44"/>
        <v>42711.795138888891</v>
      </c>
      <c r="T372" s="8">
        <f t="shared" si="45"/>
        <v>42741.795138888891</v>
      </c>
      <c r="U372">
        <f t="shared" si="46"/>
        <v>43</v>
      </c>
      <c r="V372" t="str">
        <f t="shared" si="47"/>
        <v xml:space="preserve"> 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41"/>
        <v>114</v>
      </c>
      <c r="P373">
        <f t="shared" si="42"/>
        <v>161.25517890772127</v>
      </c>
      <c r="Q373" t="str">
        <f t="shared" si="40"/>
        <v>film &amp; video</v>
      </c>
      <c r="R373" t="str">
        <f t="shared" si="43"/>
        <v>documentary</v>
      </c>
      <c r="S373" s="8">
        <f t="shared" si="44"/>
        <v>41261.767812499995</v>
      </c>
      <c r="T373" s="8">
        <f t="shared" si="45"/>
        <v>41306.767812499995</v>
      </c>
      <c r="U373">
        <f t="shared" si="46"/>
        <v>1062</v>
      </c>
      <c r="V373" t="str">
        <f t="shared" si="47"/>
        <v xml:space="preserve"> 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41"/>
        <v>125</v>
      </c>
      <c r="P374">
        <f t="shared" si="42"/>
        <v>41.777777777777779</v>
      </c>
      <c r="Q374" t="str">
        <f t="shared" si="40"/>
        <v>film &amp; video</v>
      </c>
      <c r="R374" t="str">
        <f t="shared" si="43"/>
        <v>documentary</v>
      </c>
      <c r="S374" s="8">
        <f t="shared" si="44"/>
        <v>42425.576898148152</v>
      </c>
      <c r="T374" s="8">
        <f t="shared" si="45"/>
        <v>42465.666666666664</v>
      </c>
      <c r="U374">
        <f t="shared" si="46"/>
        <v>9</v>
      </c>
      <c r="V374" t="str">
        <f t="shared" si="47"/>
        <v xml:space="preserve"> 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41"/>
        <v>107</v>
      </c>
      <c r="P375">
        <f t="shared" si="42"/>
        <v>89.887640449438209</v>
      </c>
      <c r="Q375" t="str">
        <f t="shared" si="40"/>
        <v>film &amp; video</v>
      </c>
      <c r="R375" t="str">
        <f t="shared" si="43"/>
        <v>documentary</v>
      </c>
      <c r="S375" s="8">
        <f t="shared" si="44"/>
        <v>41078.91201388889</v>
      </c>
      <c r="T375" s="8">
        <f t="shared" si="45"/>
        <v>41108.91201388889</v>
      </c>
      <c r="U375">
        <f t="shared" si="46"/>
        <v>89</v>
      </c>
      <c r="V375" t="str">
        <f t="shared" si="47"/>
        <v xml:space="preserve"> 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41"/>
        <v>131</v>
      </c>
      <c r="P376">
        <f t="shared" si="42"/>
        <v>45.051724137931032</v>
      </c>
      <c r="Q376" t="str">
        <f t="shared" si="40"/>
        <v>film &amp; video</v>
      </c>
      <c r="R376" t="str">
        <f t="shared" si="43"/>
        <v>documentary</v>
      </c>
      <c r="S376" s="8">
        <f t="shared" si="44"/>
        <v>40757.889247685183</v>
      </c>
      <c r="T376" s="8">
        <f t="shared" si="45"/>
        <v>40802.889247685183</v>
      </c>
      <c r="U376">
        <f t="shared" si="46"/>
        <v>174</v>
      </c>
      <c r="V376" t="str">
        <f t="shared" si="47"/>
        <v xml:space="preserve"> 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41"/>
        <v>120</v>
      </c>
      <c r="P377">
        <f t="shared" si="42"/>
        <v>42.857142857142854</v>
      </c>
      <c r="Q377" t="str">
        <f t="shared" si="40"/>
        <v>film &amp; video</v>
      </c>
      <c r="R377" t="str">
        <f t="shared" si="43"/>
        <v>documentary</v>
      </c>
      <c r="S377" s="8">
        <f t="shared" si="44"/>
        <v>41657.985081018516</v>
      </c>
      <c r="T377" s="8">
        <f t="shared" si="45"/>
        <v>41699.720833333333</v>
      </c>
      <c r="U377">
        <f t="shared" si="46"/>
        <v>14</v>
      </c>
      <c r="V377" t="str">
        <f t="shared" si="47"/>
        <v xml:space="preserve"> 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41"/>
        <v>106</v>
      </c>
      <c r="P378">
        <f t="shared" si="42"/>
        <v>54.083333333333336</v>
      </c>
      <c r="Q378" t="str">
        <f t="shared" si="40"/>
        <v>film &amp; video</v>
      </c>
      <c r="R378" t="str">
        <f t="shared" si="43"/>
        <v>documentary</v>
      </c>
      <c r="S378" s="8">
        <f t="shared" si="44"/>
        <v>42576.452731481477</v>
      </c>
      <c r="T378" s="8">
        <f t="shared" si="45"/>
        <v>42607.452731481477</v>
      </c>
      <c r="U378">
        <f t="shared" si="46"/>
        <v>48</v>
      </c>
      <c r="V378" t="str">
        <f t="shared" si="47"/>
        <v xml:space="preserve"> 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41"/>
        <v>114</v>
      </c>
      <c r="P379">
        <f t="shared" si="42"/>
        <v>103.21804511278195</v>
      </c>
      <c r="Q379" t="str">
        <f t="shared" si="40"/>
        <v>film &amp; video</v>
      </c>
      <c r="R379" t="str">
        <f t="shared" si="43"/>
        <v>documentary</v>
      </c>
      <c r="S379" s="8">
        <f t="shared" si="44"/>
        <v>42292.250787037032</v>
      </c>
      <c r="T379" s="8">
        <f t="shared" si="45"/>
        <v>42322.292361111111</v>
      </c>
      <c r="U379">
        <f t="shared" si="46"/>
        <v>133</v>
      </c>
      <c r="V379" t="str">
        <f t="shared" si="47"/>
        <v xml:space="preserve"> 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41"/>
        <v>112</v>
      </c>
      <c r="P380">
        <f t="shared" si="42"/>
        <v>40.397590361445786</v>
      </c>
      <c r="Q380" t="str">
        <f t="shared" si="40"/>
        <v>film &amp; video</v>
      </c>
      <c r="R380" t="str">
        <f t="shared" si="43"/>
        <v>documentary</v>
      </c>
      <c r="S380" s="8">
        <f t="shared" si="44"/>
        <v>42370.571851851855</v>
      </c>
      <c r="T380" s="8">
        <f t="shared" si="45"/>
        <v>42394.994444444441</v>
      </c>
      <c r="U380">
        <f t="shared" si="46"/>
        <v>83</v>
      </c>
      <c r="V380" t="str">
        <f t="shared" si="47"/>
        <v xml:space="preserve"> 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41"/>
        <v>116</v>
      </c>
      <c r="P381">
        <f t="shared" si="42"/>
        <v>116.85906040268456</v>
      </c>
      <c r="Q381" t="str">
        <f t="shared" si="40"/>
        <v>film &amp; video</v>
      </c>
      <c r="R381" t="str">
        <f t="shared" si="43"/>
        <v>documentary</v>
      </c>
      <c r="S381" s="8">
        <f t="shared" si="44"/>
        <v>40987.688333333332</v>
      </c>
      <c r="T381" s="8">
        <f t="shared" si="45"/>
        <v>41032.688333333332</v>
      </c>
      <c r="U381">
        <f t="shared" si="46"/>
        <v>149</v>
      </c>
      <c r="V381" t="str">
        <f t="shared" si="47"/>
        <v xml:space="preserve"> 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41"/>
        <v>142</v>
      </c>
      <c r="P382">
        <f t="shared" si="42"/>
        <v>115.51020408163265</v>
      </c>
      <c r="Q382" t="str">
        <f t="shared" si="40"/>
        <v>film &amp; video</v>
      </c>
      <c r="R382" t="str">
        <f t="shared" si="43"/>
        <v>documentary</v>
      </c>
      <c r="S382" s="8">
        <f t="shared" si="44"/>
        <v>42367.719814814816</v>
      </c>
      <c r="T382" s="8">
        <f t="shared" si="45"/>
        <v>42392.719814814816</v>
      </c>
      <c r="U382">
        <f t="shared" si="46"/>
        <v>49</v>
      </c>
      <c r="V382" t="str">
        <f t="shared" si="47"/>
        <v xml:space="preserve"> 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41"/>
        <v>105</v>
      </c>
      <c r="P383">
        <f t="shared" si="42"/>
        <v>104.31274900398407</v>
      </c>
      <c r="Q383" t="str">
        <f t="shared" si="40"/>
        <v>film &amp; video</v>
      </c>
      <c r="R383" t="str">
        <f t="shared" si="43"/>
        <v>documentary</v>
      </c>
      <c r="S383" s="8">
        <f t="shared" si="44"/>
        <v>41085.698113425926</v>
      </c>
      <c r="T383" s="8">
        <f t="shared" si="45"/>
        <v>41120.208333333328</v>
      </c>
      <c r="U383">
        <f t="shared" si="46"/>
        <v>251</v>
      </c>
      <c r="V383" t="str">
        <f t="shared" si="47"/>
        <v xml:space="preserve"> 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41"/>
        <v>256</v>
      </c>
      <c r="P384">
        <f t="shared" si="42"/>
        <v>69.772727272727266</v>
      </c>
      <c r="Q384" t="str">
        <f t="shared" si="40"/>
        <v>film &amp; video</v>
      </c>
      <c r="R384" t="str">
        <f t="shared" si="43"/>
        <v>documentary</v>
      </c>
      <c r="S384" s="8">
        <f t="shared" si="44"/>
        <v>41144.709490740745</v>
      </c>
      <c r="T384" s="8">
        <f t="shared" si="45"/>
        <v>41158.709490740745</v>
      </c>
      <c r="U384">
        <f t="shared" si="46"/>
        <v>22</v>
      </c>
      <c r="V384" t="str">
        <f t="shared" si="47"/>
        <v xml:space="preserve"> 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41"/>
        <v>207</v>
      </c>
      <c r="P385">
        <f t="shared" si="42"/>
        <v>43.020833333333336</v>
      </c>
      <c r="Q385" t="str">
        <f t="shared" si="40"/>
        <v>film &amp; video</v>
      </c>
      <c r="R385" t="str">
        <f t="shared" si="43"/>
        <v>documentary</v>
      </c>
      <c r="S385" s="8">
        <f t="shared" si="44"/>
        <v>41755.117581018516</v>
      </c>
      <c r="T385" s="8">
        <f t="shared" si="45"/>
        <v>41778.117581018516</v>
      </c>
      <c r="U385">
        <f t="shared" si="46"/>
        <v>48</v>
      </c>
      <c r="V385" t="str">
        <f t="shared" si="47"/>
        <v xml:space="preserve"> 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41"/>
        <v>112</v>
      </c>
      <c r="P386">
        <f t="shared" si="42"/>
        <v>58.540469973890339</v>
      </c>
      <c r="Q386" t="str">
        <f t="shared" ref="Q386:Q449" si="48">LEFT(N386,FIND("/",N386)-1)</f>
        <v>film &amp; video</v>
      </c>
      <c r="R386" t="str">
        <f t="shared" si="43"/>
        <v>documentary</v>
      </c>
      <c r="S386" s="8">
        <f t="shared" si="44"/>
        <v>41980.781793981485</v>
      </c>
      <c r="T386" s="8">
        <f t="shared" si="45"/>
        <v>42010.781793981485</v>
      </c>
      <c r="U386">
        <f t="shared" si="46"/>
        <v>383</v>
      </c>
      <c r="V386" t="str">
        <f t="shared" si="47"/>
        <v xml:space="preserve"> 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9">ROUND(E387/D387*100,0)</f>
        <v>106</v>
      </c>
      <c r="P387">
        <f t="shared" ref="P387:P450" si="50">IFERROR(E387/L387,0)</f>
        <v>111.79535864978902</v>
      </c>
      <c r="Q387" t="str">
        <f t="shared" si="48"/>
        <v>film &amp; video</v>
      </c>
      <c r="R387" t="str">
        <f t="shared" ref="R387:R450" si="51">RIGHT(N387,LEN(N387)-FIND("/",N387))</f>
        <v>documentary</v>
      </c>
      <c r="S387" s="8">
        <f t="shared" ref="S387:T450" si="52">(J387*(1/(60*60*24)))+DATE(1970,1,1)</f>
        <v>41934.584502314814</v>
      </c>
      <c r="T387" s="8">
        <f t="shared" ref="T387:T450" si="53">(I387*(1/(60*60*24)))+DATE(1970,1,1)</f>
        <v>41964.626168981486</v>
      </c>
      <c r="U387">
        <f t="shared" ref="U387:U450" si="54">IF(F387="successful",L387," ")</f>
        <v>237</v>
      </c>
      <c r="V387" t="str">
        <f t="shared" ref="V387:V450" si="55">IF(F387="failed",L387," ")</f>
        <v xml:space="preserve"> 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9"/>
        <v>100</v>
      </c>
      <c r="P388">
        <f t="shared" si="50"/>
        <v>46.230769230769234</v>
      </c>
      <c r="Q388" t="str">
        <f t="shared" si="48"/>
        <v>film &amp; video</v>
      </c>
      <c r="R388" t="str">
        <f t="shared" si="51"/>
        <v>documentary</v>
      </c>
      <c r="S388" s="8">
        <f t="shared" si="52"/>
        <v>42211.951284722221</v>
      </c>
      <c r="T388" s="8">
        <f t="shared" si="53"/>
        <v>42226.951284722221</v>
      </c>
      <c r="U388">
        <f t="shared" si="54"/>
        <v>13</v>
      </c>
      <c r="V388" t="str">
        <f t="shared" si="55"/>
        <v xml:space="preserve"> 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9"/>
        <v>214</v>
      </c>
      <c r="P389">
        <f t="shared" si="50"/>
        <v>144.69039145907473</v>
      </c>
      <c r="Q389" t="str">
        <f t="shared" si="48"/>
        <v>film &amp; video</v>
      </c>
      <c r="R389" t="str">
        <f t="shared" si="51"/>
        <v>documentary</v>
      </c>
      <c r="S389" s="8">
        <f t="shared" si="52"/>
        <v>42200.67659722222</v>
      </c>
      <c r="T389" s="8">
        <f t="shared" si="53"/>
        <v>42231.25</v>
      </c>
      <c r="U389">
        <f t="shared" si="54"/>
        <v>562</v>
      </c>
      <c r="V389" t="str">
        <f t="shared" si="55"/>
        <v xml:space="preserve"> 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9"/>
        <v>126</v>
      </c>
      <c r="P390">
        <f t="shared" si="50"/>
        <v>88.845070422535215</v>
      </c>
      <c r="Q390" t="str">
        <f t="shared" si="48"/>
        <v>film &amp; video</v>
      </c>
      <c r="R390" t="str">
        <f t="shared" si="51"/>
        <v>documentary</v>
      </c>
      <c r="S390" s="8">
        <f t="shared" si="52"/>
        <v>42549.076157407406</v>
      </c>
      <c r="T390" s="8">
        <f t="shared" si="53"/>
        <v>42579.076157407406</v>
      </c>
      <c r="U390">
        <f t="shared" si="54"/>
        <v>71</v>
      </c>
      <c r="V390" t="str">
        <f t="shared" si="55"/>
        <v xml:space="preserve"> 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9"/>
        <v>182</v>
      </c>
      <c r="P391">
        <f t="shared" si="50"/>
        <v>81.75107284768211</v>
      </c>
      <c r="Q391" t="str">
        <f t="shared" si="48"/>
        <v>film &amp; video</v>
      </c>
      <c r="R391" t="str">
        <f t="shared" si="51"/>
        <v>documentary</v>
      </c>
      <c r="S391" s="8">
        <f t="shared" si="52"/>
        <v>41674.063078703701</v>
      </c>
      <c r="T391" s="8">
        <f t="shared" si="53"/>
        <v>41705.957638888889</v>
      </c>
      <c r="U391">
        <f t="shared" si="54"/>
        <v>1510</v>
      </c>
      <c r="V391" t="str">
        <f t="shared" si="55"/>
        <v xml:space="preserve"> 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9"/>
        <v>100</v>
      </c>
      <c r="P392">
        <f t="shared" si="50"/>
        <v>71.428571428571431</v>
      </c>
      <c r="Q392" t="str">
        <f t="shared" si="48"/>
        <v>film &amp; video</v>
      </c>
      <c r="R392" t="str">
        <f t="shared" si="51"/>
        <v>documentary</v>
      </c>
      <c r="S392" s="8">
        <f t="shared" si="52"/>
        <v>42112.036712962959</v>
      </c>
      <c r="T392" s="8">
        <f t="shared" si="53"/>
        <v>42132.036712962959</v>
      </c>
      <c r="U392">
        <f t="shared" si="54"/>
        <v>14</v>
      </c>
      <c r="V392" t="str">
        <f t="shared" si="55"/>
        <v xml:space="preserve"> 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9"/>
        <v>101</v>
      </c>
      <c r="P393">
        <f t="shared" si="50"/>
        <v>104.25906735751295</v>
      </c>
      <c r="Q393" t="str">
        <f t="shared" si="48"/>
        <v>film &amp; video</v>
      </c>
      <c r="R393" t="str">
        <f t="shared" si="51"/>
        <v>documentary</v>
      </c>
      <c r="S393" s="8">
        <f t="shared" si="52"/>
        <v>40865.042256944442</v>
      </c>
      <c r="T393" s="8">
        <f t="shared" si="53"/>
        <v>40895.040972222225</v>
      </c>
      <c r="U393">
        <f t="shared" si="54"/>
        <v>193</v>
      </c>
      <c r="V393" t="str">
        <f t="shared" si="55"/>
        <v xml:space="preserve"> 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9"/>
        <v>101</v>
      </c>
      <c r="P394">
        <f t="shared" si="50"/>
        <v>90.616504854368927</v>
      </c>
      <c r="Q394" t="str">
        <f t="shared" si="48"/>
        <v>film &amp; video</v>
      </c>
      <c r="R394" t="str">
        <f t="shared" si="51"/>
        <v>documentary</v>
      </c>
      <c r="S394" s="8">
        <f t="shared" si="52"/>
        <v>40763.717256944445</v>
      </c>
      <c r="T394" s="8">
        <f t="shared" si="53"/>
        <v>40794.125</v>
      </c>
      <c r="U394">
        <f t="shared" si="54"/>
        <v>206</v>
      </c>
      <c r="V394" t="str">
        <f t="shared" si="55"/>
        <v xml:space="preserve"> 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9"/>
        <v>110</v>
      </c>
      <c r="P395">
        <f t="shared" si="50"/>
        <v>157.33048433048432</v>
      </c>
      <c r="Q395" t="str">
        <f t="shared" si="48"/>
        <v>film &amp; video</v>
      </c>
      <c r="R395" t="str">
        <f t="shared" si="51"/>
        <v>documentary</v>
      </c>
      <c r="S395" s="8">
        <f t="shared" si="52"/>
        <v>41526.708935185183</v>
      </c>
      <c r="T395" s="8">
        <f t="shared" si="53"/>
        <v>41557.708935185183</v>
      </c>
      <c r="U395">
        <f t="shared" si="54"/>
        <v>351</v>
      </c>
      <c r="V395" t="str">
        <f t="shared" si="55"/>
        <v xml:space="preserve"> 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9"/>
        <v>112</v>
      </c>
      <c r="P396">
        <f t="shared" si="50"/>
        <v>105.18</v>
      </c>
      <c r="Q396" t="str">
        <f t="shared" si="48"/>
        <v>film &amp; video</v>
      </c>
      <c r="R396" t="str">
        <f t="shared" si="51"/>
        <v>documentary</v>
      </c>
      <c r="S396" s="8">
        <f t="shared" si="52"/>
        <v>42417.818078703698</v>
      </c>
      <c r="T396" s="8">
        <f t="shared" si="53"/>
        <v>42477.776412037041</v>
      </c>
      <c r="U396">
        <f t="shared" si="54"/>
        <v>50</v>
      </c>
      <c r="V396" t="str">
        <f t="shared" si="55"/>
        <v xml:space="preserve"> 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9"/>
        <v>108</v>
      </c>
      <c r="P397">
        <f t="shared" si="50"/>
        <v>58.719836956521746</v>
      </c>
      <c r="Q397" t="str">
        <f t="shared" si="48"/>
        <v>film &amp; video</v>
      </c>
      <c r="R397" t="str">
        <f t="shared" si="51"/>
        <v>documentary</v>
      </c>
      <c r="S397" s="8">
        <f t="shared" si="52"/>
        <v>40990.909259259257</v>
      </c>
      <c r="T397" s="8">
        <f t="shared" si="53"/>
        <v>41026.897222222222</v>
      </c>
      <c r="U397">
        <f t="shared" si="54"/>
        <v>184</v>
      </c>
      <c r="V397" t="str">
        <f t="shared" si="55"/>
        <v xml:space="preserve"> 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9"/>
        <v>107</v>
      </c>
      <c r="P398">
        <f t="shared" si="50"/>
        <v>81.632653061224488</v>
      </c>
      <c r="Q398" t="str">
        <f t="shared" si="48"/>
        <v>film &amp; video</v>
      </c>
      <c r="R398" t="str">
        <f t="shared" si="51"/>
        <v>documentary</v>
      </c>
      <c r="S398" s="8">
        <f t="shared" si="52"/>
        <v>41082.564884259256</v>
      </c>
      <c r="T398" s="8">
        <f t="shared" si="53"/>
        <v>41097.564884259256</v>
      </c>
      <c r="U398">
        <f t="shared" si="54"/>
        <v>196</v>
      </c>
      <c r="V398" t="str">
        <f t="shared" si="55"/>
        <v xml:space="preserve"> 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9"/>
        <v>104</v>
      </c>
      <c r="P399">
        <f t="shared" si="50"/>
        <v>56.460043668122275</v>
      </c>
      <c r="Q399" t="str">
        <f t="shared" si="48"/>
        <v>film &amp; video</v>
      </c>
      <c r="R399" t="str">
        <f t="shared" si="51"/>
        <v>documentary</v>
      </c>
      <c r="S399" s="8">
        <f t="shared" si="52"/>
        <v>40379.77643518518</v>
      </c>
      <c r="T399" s="8">
        <f t="shared" si="53"/>
        <v>40422.155555555553</v>
      </c>
      <c r="U399">
        <f t="shared" si="54"/>
        <v>229</v>
      </c>
      <c r="V399" t="str">
        <f t="shared" si="55"/>
        <v xml:space="preserve"> 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9"/>
        <v>125</v>
      </c>
      <c r="P400">
        <f t="shared" si="50"/>
        <v>140.1044776119403</v>
      </c>
      <c r="Q400" t="str">
        <f t="shared" si="48"/>
        <v>film &amp; video</v>
      </c>
      <c r="R400" t="str">
        <f t="shared" si="51"/>
        <v>documentary</v>
      </c>
      <c r="S400" s="8">
        <f t="shared" si="52"/>
        <v>42078.793124999997</v>
      </c>
      <c r="T400" s="8">
        <f t="shared" si="53"/>
        <v>42123.793124999997</v>
      </c>
      <c r="U400">
        <f t="shared" si="54"/>
        <v>67</v>
      </c>
      <c r="V400" t="str">
        <f t="shared" si="55"/>
        <v xml:space="preserve"> 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9"/>
        <v>107</v>
      </c>
      <c r="P401">
        <f t="shared" si="50"/>
        <v>224.85263157894738</v>
      </c>
      <c r="Q401" t="str">
        <f t="shared" si="48"/>
        <v>film &amp; video</v>
      </c>
      <c r="R401" t="str">
        <f t="shared" si="51"/>
        <v>documentary</v>
      </c>
      <c r="S401" s="8">
        <f t="shared" si="52"/>
        <v>42687.875775462962</v>
      </c>
      <c r="T401" s="8">
        <f t="shared" si="53"/>
        <v>42718.5</v>
      </c>
      <c r="U401">
        <f t="shared" si="54"/>
        <v>95</v>
      </c>
      <c r="V401" t="str">
        <f t="shared" si="55"/>
        <v xml:space="preserve"> 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9"/>
        <v>112</v>
      </c>
      <c r="P402">
        <f t="shared" si="50"/>
        <v>181.13306451612902</v>
      </c>
      <c r="Q402" t="str">
        <f t="shared" si="48"/>
        <v>film &amp; video</v>
      </c>
      <c r="R402" t="str">
        <f t="shared" si="51"/>
        <v>documentary</v>
      </c>
      <c r="S402" s="8">
        <f t="shared" si="52"/>
        <v>41745.635960648149</v>
      </c>
      <c r="T402" s="8">
        <f t="shared" si="53"/>
        <v>41776.145833333328</v>
      </c>
      <c r="U402">
        <f t="shared" si="54"/>
        <v>62</v>
      </c>
      <c r="V402" t="str">
        <f t="shared" si="55"/>
        <v xml:space="preserve"> 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9"/>
        <v>104</v>
      </c>
      <c r="P403">
        <f t="shared" si="50"/>
        <v>711.04109589041093</v>
      </c>
      <c r="Q403" t="str">
        <f t="shared" si="48"/>
        <v>film &amp; video</v>
      </c>
      <c r="R403" t="str">
        <f t="shared" si="51"/>
        <v>documentary</v>
      </c>
      <c r="S403" s="8">
        <f t="shared" si="52"/>
        <v>40732.842245370368</v>
      </c>
      <c r="T403" s="8">
        <f t="shared" si="53"/>
        <v>40762.842245370368</v>
      </c>
      <c r="U403">
        <f t="shared" si="54"/>
        <v>73</v>
      </c>
      <c r="V403" t="str">
        <f t="shared" si="55"/>
        <v xml:space="preserve"> 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9"/>
        <v>142</v>
      </c>
      <c r="P404">
        <f t="shared" si="50"/>
        <v>65.883720930232556</v>
      </c>
      <c r="Q404" t="str">
        <f t="shared" si="48"/>
        <v>film &amp; video</v>
      </c>
      <c r="R404" t="str">
        <f t="shared" si="51"/>
        <v>documentary</v>
      </c>
      <c r="S404" s="8">
        <f t="shared" si="52"/>
        <v>42292.539548611108</v>
      </c>
      <c r="T404" s="8">
        <f t="shared" si="53"/>
        <v>42313.58121527778</v>
      </c>
      <c r="U404">
        <f t="shared" si="54"/>
        <v>43</v>
      </c>
      <c r="V404" t="str">
        <f t="shared" si="55"/>
        <v xml:space="preserve"> 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9"/>
        <v>105</v>
      </c>
      <c r="P405">
        <f t="shared" si="50"/>
        <v>75.185714285714283</v>
      </c>
      <c r="Q405" t="str">
        <f t="shared" si="48"/>
        <v>film &amp; video</v>
      </c>
      <c r="R405" t="str">
        <f t="shared" si="51"/>
        <v>documentary</v>
      </c>
      <c r="S405" s="8">
        <f t="shared" si="52"/>
        <v>40718.310659722221</v>
      </c>
      <c r="T405" s="8">
        <f t="shared" si="53"/>
        <v>40765.297222222223</v>
      </c>
      <c r="U405">
        <f t="shared" si="54"/>
        <v>70</v>
      </c>
      <c r="V405" t="str">
        <f t="shared" si="55"/>
        <v xml:space="preserve"> 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9"/>
        <v>103</v>
      </c>
      <c r="P406">
        <f t="shared" si="50"/>
        <v>133.14391143911439</v>
      </c>
      <c r="Q406" t="str">
        <f t="shared" si="48"/>
        <v>film &amp; video</v>
      </c>
      <c r="R406" t="str">
        <f t="shared" si="51"/>
        <v>documentary</v>
      </c>
      <c r="S406" s="8">
        <f t="shared" si="52"/>
        <v>41646.628032407403</v>
      </c>
      <c r="T406" s="8">
        <f t="shared" si="53"/>
        <v>41675.961111111108</v>
      </c>
      <c r="U406">
        <f t="shared" si="54"/>
        <v>271</v>
      </c>
      <c r="V406" t="str">
        <f t="shared" si="55"/>
        <v xml:space="preserve"> 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9"/>
        <v>108</v>
      </c>
      <c r="P407">
        <f t="shared" si="50"/>
        <v>55.2</v>
      </c>
      <c r="Q407" t="str">
        <f t="shared" si="48"/>
        <v>film &amp; video</v>
      </c>
      <c r="R407" t="str">
        <f t="shared" si="51"/>
        <v>documentary</v>
      </c>
      <c r="S407" s="8">
        <f t="shared" si="52"/>
        <v>41674.08494212963</v>
      </c>
      <c r="T407" s="8">
        <f t="shared" si="53"/>
        <v>41704.08494212963</v>
      </c>
      <c r="U407">
        <f t="shared" si="54"/>
        <v>55</v>
      </c>
      <c r="V407" t="str">
        <f t="shared" si="55"/>
        <v xml:space="preserve"> 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9"/>
        <v>108</v>
      </c>
      <c r="P408">
        <f t="shared" si="50"/>
        <v>86.163714285714292</v>
      </c>
      <c r="Q408" t="str">
        <f t="shared" si="48"/>
        <v>film &amp; video</v>
      </c>
      <c r="R408" t="str">
        <f t="shared" si="51"/>
        <v>documentary</v>
      </c>
      <c r="S408" s="8">
        <f t="shared" si="52"/>
        <v>40638.162465277775</v>
      </c>
      <c r="T408" s="8">
        <f t="shared" si="53"/>
        <v>40672.249305555553</v>
      </c>
      <c r="U408">
        <f t="shared" si="54"/>
        <v>35</v>
      </c>
      <c r="V408" t="str">
        <f t="shared" si="55"/>
        <v xml:space="preserve"> 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9"/>
        <v>102</v>
      </c>
      <c r="P409">
        <f t="shared" si="50"/>
        <v>92.318181818181813</v>
      </c>
      <c r="Q409" t="str">
        <f t="shared" si="48"/>
        <v>film &amp; video</v>
      </c>
      <c r="R409" t="str">
        <f t="shared" si="51"/>
        <v>documentary</v>
      </c>
      <c r="S409" s="8">
        <f t="shared" si="52"/>
        <v>40806.870949074073</v>
      </c>
      <c r="T409" s="8">
        <f t="shared" si="53"/>
        <v>40866.912615740745</v>
      </c>
      <c r="U409">
        <f t="shared" si="54"/>
        <v>22</v>
      </c>
      <c r="V409" t="str">
        <f t="shared" si="55"/>
        <v xml:space="preserve"> 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9"/>
        <v>101</v>
      </c>
      <c r="P410">
        <f t="shared" si="50"/>
        <v>160.16473684210527</v>
      </c>
      <c r="Q410" t="str">
        <f t="shared" si="48"/>
        <v>film &amp; video</v>
      </c>
      <c r="R410" t="str">
        <f t="shared" si="51"/>
        <v>documentary</v>
      </c>
      <c r="S410" s="8">
        <f t="shared" si="52"/>
        <v>41543.735995370371</v>
      </c>
      <c r="T410" s="8">
        <f t="shared" si="53"/>
        <v>41583.777662037035</v>
      </c>
      <c r="U410">
        <f t="shared" si="54"/>
        <v>38</v>
      </c>
      <c r="V410" t="str">
        <f t="shared" si="55"/>
        <v xml:space="preserve"> 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9"/>
        <v>137</v>
      </c>
      <c r="P411">
        <f t="shared" si="50"/>
        <v>45.6</v>
      </c>
      <c r="Q411" t="str">
        <f t="shared" si="48"/>
        <v>film &amp; video</v>
      </c>
      <c r="R411" t="str">
        <f t="shared" si="51"/>
        <v>documentary</v>
      </c>
      <c r="S411" s="8">
        <f t="shared" si="52"/>
        <v>42543.862777777773</v>
      </c>
      <c r="T411" s="8">
        <f t="shared" si="53"/>
        <v>42573.862777777773</v>
      </c>
      <c r="U411">
        <f t="shared" si="54"/>
        <v>15</v>
      </c>
      <c r="V411" t="str">
        <f t="shared" si="55"/>
        <v xml:space="preserve"> 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9"/>
        <v>128</v>
      </c>
      <c r="P412">
        <f t="shared" si="50"/>
        <v>183.28571428571428</v>
      </c>
      <c r="Q412" t="str">
        <f t="shared" si="48"/>
        <v>film &amp; video</v>
      </c>
      <c r="R412" t="str">
        <f t="shared" si="51"/>
        <v>documentary</v>
      </c>
      <c r="S412" s="8">
        <f t="shared" si="52"/>
        <v>42113.981446759259</v>
      </c>
      <c r="T412" s="8">
        <f t="shared" si="53"/>
        <v>42173.981446759259</v>
      </c>
      <c r="U412">
        <f t="shared" si="54"/>
        <v>7</v>
      </c>
      <c r="V412" t="str">
        <f t="shared" si="55"/>
        <v xml:space="preserve"> 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9"/>
        <v>101</v>
      </c>
      <c r="P413">
        <f t="shared" si="50"/>
        <v>125.78838174273859</v>
      </c>
      <c r="Q413" t="str">
        <f t="shared" si="48"/>
        <v>film &amp; video</v>
      </c>
      <c r="R413" t="str">
        <f t="shared" si="51"/>
        <v>documentary</v>
      </c>
      <c r="S413" s="8">
        <f t="shared" si="52"/>
        <v>41598.17597222222</v>
      </c>
      <c r="T413" s="8">
        <f t="shared" si="53"/>
        <v>41630.208333333328</v>
      </c>
      <c r="U413">
        <f t="shared" si="54"/>
        <v>241</v>
      </c>
      <c r="V413" t="str">
        <f t="shared" si="55"/>
        <v xml:space="preserve"> 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9"/>
        <v>127</v>
      </c>
      <c r="P414">
        <f t="shared" si="50"/>
        <v>57.654545454545456</v>
      </c>
      <c r="Q414" t="str">
        <f t="shared" si="48"/>
        <v>film &amp; video</v>
      </c>
      <c r="R414" t="str">
        <f t="shared" si="51"/>
        <v>documentary</v>
      </c>
      <c r="S414" s="8">
        <f t="shared" si="52"/>
        <v>41099.742800925924</v>
      </c>
      <c r="T414" s="8">
        <f t="shared" si="53"/>
        <v>41115.742800925924</v>
      </c>
      <c r="U414">
        <f t="shared" si="54"/>
        <v>55</v>
      </c>
      <c r="V414" t="str">
        <f t="shared" si="55"/>
        <v xml:space="preserve"> 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9"/>
        <v>105</v>
      </c>
      <c r="P415">
        <f t="shared" si="50"/>
        <v>78.660818713450297</v>
      </c>
      <c r="Q415" t="str">
        <f t="shared" si="48"/>
        <v>film &amp; video</v>
      </c>
      <c r="R415" t="str">
        <f t="shared" si="51"/>
        <v>documentary</v>
      </c>
      <c r="S415" s="8">
        <f t="shared" si="52"/>
        <v>41079.877442129626</v>
      </c>
      <c r="T415" s="8">
        <f t="shared" si="53"/>
        <v>41109.877442129626</v>
      </c>
      <c r="U415">
        <f t="shared" si="54"/>
        <v>171</v>
      </c>
      <c r="V415" t="str">
        <f t="shared" si="55"/>
        <v xml:space="preserve"> 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9"/>
        <v>103</v>
      </c>
      <c r="P416">
        <f t="shared" si="50"/>
        <v>91.480769230769226</v>
      </c>
      <c r="Q416" t="str">
        <f t="shared" si="48"/>
        <v>film &amp; video</v>
      </c>
      <c r="R416" t="str">
        <f t="shared" si="51"/>
        <v>documentary</v>
      </c>
      <c r="S416" s="8">
        <f t="shared" si="52"/>
        <v>41529.063252314816</v>
      </c>
      <c r="T416" s="8">
        <f t="shared" si="53"/>
        <v>41559.063252314816</v>
      </c>
      <c r="U416">
        <f t="shared" si="54"/>
        <v>208</v>
      </c>
      <c r="V416" t="str">
        <f t="shared" si="55"/>
        <v xml:space="preserve"> 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9"/>
        <v>102</v>
      </c>
      <c r="P417">
        <f t="shared" si="50"/>
        <v>68.09809523809524</v>
      </c>
      <c r="Q417" t="str">
        <f t="shared" si="48"/>
        <v>film &amp; video</v>
      </c>
      <c r="R417" t="str">
        <f t="shared" si="51"/>
        <v>documentary</v>
      </c>
      <c r="S417" s="8">
        <f t="shared" si="52"/>
        <v>41904.851875</v>
      </c>
      <c r="T417" s="8">
        <f t="shared" si="53"/>
        <v>41929.5</v>
      </c>
      <c r="U417">
        <f t="shared" si="54"/>
        <v>21</v>
      </c>
      <c r="V417" t="str">
        <f t="shared" si="55"/>
        <v xml:space="preserve"> 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9"/>
        <v>120</v>
      </c>
      <c r="P418">
        <f t="shared" si="50"/>
        <v>48.086800000000004</v>
      </c>
      <c r="Q418" t="str">
        <f t="shared" si="48"/>
        <v>film &amp; video</v>
      </c>
      <c r="R418" t="str">
        <f t="shared" si="51"/>
        <v>documentary</v>
      </c>
      <c r="S418" s="8">
        <f t="shared" si="52"/>
        <v>41648.396192129629</v>
      </c>
      <c r="T418" s="8">
        <f t="shared" si="53"/>
        <v>41678.396192129629</v>
      </c>
      <c r="U418">
        <f t="shared" si="54"/>
        <v>25</v>
      </c>
      <c r="V418" t="str">
        <f t="shared" si="55"/>
        <v xml:space="preserve"> 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9"/>
        <v>100</v>
      </c>
      <c r="P419">
        <f t="shared" si="50"/>
        <v>202.42307692307693</v>
      </c>
      <c r="Q419" t="str">
        <f t="shared" si="48"/>
        <v>film &amp; video</v>
      </c>
      <c r="R419" t="str">
        <f t="shared" si="51"/>
        <v>documentary</v>
      </c>
      <c r="S419" s="8">
        <f t="shared" si="52"/>
        <v>41360.970601851848</v>
      </c>
      <c r="T419" s="8">
        <f t="shared" si="53"/>
        <v>41372.189583333333</v>
      </c>
      <c r="U419">
        <f t="shared" si="54"/>
        <v>52</v>
      </c>
      <c r="V419" t="str">
        <f t="shared" si="55"/>
        <v xml:space="preserve"> 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9"/>
        <v>101</v>
      </c>
      <c r="P420">
        <f t="shared" si="50"/>
        <v>216.75</v>
      </c>
      <c r="Q420" t="str">
        <f t="shared" si="48"/>
        <v>film &amp; video</v>
      </c>
      <c r="R420" t="str">
        <f t="shared" si="51"/>
        <v>documentary</v>
      </c>
      <c r="S420" s="8">
        <f t="shared" si="52"/>
        <v>42178.282372685186</v>
      </c>
      <c r="T420" s="8">
        <f t="shared" si="53"/>
        <v>42208.282372685186</v>
      </c>
      <c r="U420">
        <f t="shared" si="54"/>
        <v>104</v>
      </c>
      <c r="V420" t="str">
        <f t="shared" si="55"/>
        <v xml:space="preserve"> 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9"/>
        <v>100</v>
      </c>
      <c r="P421">
        <f t="shared" si="50"/>
        <v>110.06849315068493</v>
      </c>
      <c r="Q421" t="str">
        <f t="shared" si="48"/>
        <v>film &amp; video</v>
      </c>
      <c r="R421" t="str">
        <f t="shared" si="51"/>
        <v>documentary</v>
      </c>
      <c r="S421" s="8">
        <f t="shared" si="52"/>
        <v>41394.842442129629</v>
      </c>
      <c r="T421" s="8">
        <f t="shared" si="53"/>
        <v>41454.842442129629</v>
      </c>
      <c r="U421">
        <f t="shared" si="54"/>
        <v>73</v>
      </c>
      <c r="V421" t="str">
        <f t="shared" si="55"/>
        <v xml:space="preserve"> 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9"/>
        <v>0</v>
      </c>
      <c r="P422">
        <f t="shared" si="50"/>
        <v>4.833333333333333</v>
      </c>
      <c r="Q422" t="str">
        <f t="shared" si="48"/>
        <v>film &amp; video</v>
      </c>
      <c r="R422" t="str">
        <f t="shared" si="51"/>
        <v>animation</v>
      </c>
      <c r="S422" s="8">
        <f t="shared" si="52"/>
        <v>41682.23646990741</v>
      </c>
      <c r="T422" s="8">
        <f t="shared" si="53"/>
        <v>41712.194803240738</v>
      </c>
      <c r="U422" t="str">
        <f t="shared" si="54"/>
        <v xml:space="preserve"> </v>
      </c>
      <c r="V422">
        <f t="shared" si="55"/>
        <v>3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9"/>
        <v>2</v>
      </c>
      <c r="P423">
        <f t="shared" si="50"/>
        <v>50.166666666666664</v>
      </c>
      <c r="Q423" t="str">
        <f t="shared" si="48"/>
        <v>film &amp; video</v>
      </c>
      <c r="R423" t="str">
        <f t="shared" si="51"/>
        <v>animation</v>
      </c>
      <c r="S423" s="8">
        <f t="shared" si="52"/>
        <v>42177.491388888884</v>
      </c>
      <c r="T423" s="8">
        <f t="shared" si="53"/>
        <v>42237.491388888884</v>
      </c>
      <c r="U423" t="str">
        <f t="shared" si="54"/>
        <v xml:space="preserve"> </v>
      </c>
      <c r="V423">
        <f t="shared" si="55"/>
        <v>6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9"/>
        <v>1</v>
      </c>
      <c r="P424">
        <f t="shared" si="50"/>
        <v>35.833333333333336</v>
      </c>
      <c r="Q424" t="str">
        <f t="shared" si="48"/>
        <v>film &amp; video</v>
      </c>
      <c r="R424" t="str">
        <f t="shared" si="51"/>
        <v>animation</v>
      </c>
      <c r="S424" s="8">
        <f t="shared" si="52"/>
        <v>41863.260381944441</v>
      </c>
      <c r="T424" s="8">
        <f t="shared" si="53"/>
        <v>41893.260381944441</v>
      </c>
      <c r="U424" t="str">
        <f t="shared" si="54"/>
        <v xml:space="preserve"> </v>
      </c>
      <c r="V424">
        <f t="shared" si="55"/>
        <v>12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9"/>
        <v>1</v>
      </c>
      <c r="P425">
        <f t="shared" si="50"/>
        <v>11.76923076923077</v>
      </c>
      <c r="Q425" t="str">
        <f t="shared" si="48"/>
        <v>film &amp; video</v>
      </c>
      <c r="R425" t="str">
        <f t="shared" si="51"/>
        <v>animation</v>
      </c>
      <c r="S425" s="8">
        <f t="shared" si="52"/>
        <v>41400.926273148143</v>
      </c>
      <c r="T425" s="8">
        <f t="shared" si="53"/>
        <v>41430.926273148143</v>
      </c>
      <c r="U425" t="str">
        <f t="shared" si="54"/>
        <v xml:space="preserve"> </v>
      </c>
      <c r="V425">
        <f t="shared" si="55"/>
        <v>13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9"/>
        <v>7</v>
      </c>
      <c r="P426">
        <f t="shared" si="50"/>
        <v>40.78</v>
      </c>
      <c r="Q426" t="str">
        <f t="shared" si="48"/>
        <v>film &amp; video</v>
      </c>
      <c r="R426" t="str">
        <f t="shared" si="51"/>
        <v>animation</v>
      </c>
      <c r="S426" s="8">
        <f t="shared" si="52"/>
        <v>40934.376145833332</v>
      </c>
      <c r="T426" s="8">
        <f t="shared" si="53"/>
        <v>40994.334479166668</v>
      </c>
      <c r="U426" t="str">
        <f t="shared" si="54"/>
        <v xml:space="preserve"> </v>
      </c>
      <c r="V426">
        <f t="shared" si="55"/>
        <v>5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9"/>
        <v>0</v>
      </c>
      <c r="P427">
        <f t="shared" si="50"/>
        <v>3</v>
      </c>
      <c r="Q427" t="str">
        <f t="shared" si="48"/>
        <v>film &amp; video</v>
      </c>
      <c r="R427" t="str">
        <f t="shared" si="51"/>
        <v>animation</v>
      </c>
      <c r="S427" s="8">
        <f t="shared" si="52"/>
        <v>42275.861157407402</v>
      </c>
      <c r="T427" s="8">
        <f t="shared" si="53"/>
        <v>42335.902824074074</v>
      </c>
      <c r="U427" t="str">
        <f t="shared" si="54"/>
        <v xml:space="preserve"> </v>
      </c>
      <c r="V427">
        <f t="shared" si="55"/>
        <v>2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9"/>
        <v>1</v>
      </c>
      <c r="P428">
        <f t="shared" si="50"/>
        <v>16.625</v>
      </c>
      <c r="Q428" t="str">
        <f t="shared" si="48"/>
        <v>film &amp; video</v>
      </c>
      <c r="R428" t="str">
        <f t="shared" si="51"/>
        <v>animation</v>
      </c>
      <c r="S428" s="8">
        <f t="shared" si="52"/>
        <v>42400.711967592593</v>
      </c>
      <c r="T428" s="8">
        <f t="shared" si="53"/>
        <v>42430.711967592593</v>
      </c>
      <c r="U428" t="str">
        <f t="shared" si="54"/>
        <v xml:space="preserve"> </v>
      </c>
      <c r="V428">
        <f t="shared" si="55"/>
        <v>8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9"/>
        <v>0</v>
      </c>
      <c r="P429">
        <f t="shared" si="50"/>
        <v>0</v>
      </c>
      <c r="Q429" t="str">
        <f t="shared" si="48"/>
        <v>film &amp; video</v>
      </c>
      <c r="R429" t="str">
        <f t="shared" si="51"/>
        <v>animation</v>
      </c>
      <c r="S429" s="8">
        <f t="shared" si="52"/>
        <v>42285.909027777772</v>
      </c>
      <c r="T429" s="8">
        <f t="shared" si="53"/>
        <v>42299.790972222225</v>
      </c>
      <c r="U429" t="str">
        <f t="shared" si="54"/>
        <v xml:space="preserve"> </v>
      </c>
      <c r="V429">
        <f t="shared" si="55"/>
        <v>0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9"/>
        <v>6</v>
      </c>
      <c r="P430">
        <f t="shared" si="50"/>
        <v>52</v>
      </c>
      <c r="Q430" t="str">
        <f t="shared" si="48"/>
        <v>film &amp; video</v>
      </c>
      <c r="R430" t="str">
        <f t="shared" si="51"/>
        <v>animation</v>
      </c>
      <c r="S430" s="8">
        <f t="shared" si="52"/>
        <v>41778.766724537039</v>
      </c>
      <c r="T430" s="8">
        <f t="shared" si="53"/>
        <v>41806.916666666664</v>
      </c>
      <c r="U430" t="str">
        <f t="shared" si="54"/>
        <v xml:space="preserve"> </v>
      </c>
      <c r="V430">
        <f t="shared" si="55"/>
        <v>13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9"/>
        <v>0</v>
      </c>
      <c r="P431">
        <f t="shared" si="50"/>
        <v>0</v>
      </c>
      <c r="Q431" t="str">
        <f t="shared" si="48"/>
        <v>film &amp; video</v>
      </c>
      <c r="R431" t="str">
        <f t="shared" si="51"/>
        <v>animation</v>
      </c>
      <c r="S431" s="8">
        <f t="shared" si="52"/>
        <v>40070.901412037034</v>
      </c>
      <c r="T431" s="8">
        <f t="shared" si="53"/>
        <v>40144.207638888889</v>
      </c>
      <c r="U431" t="str">
        <f t="shared" si="54"/>
        <v xml:space="preserve"> </v>
      </c>
      <c r="V431">
        <f t="shared" si="55"/>
        <v>0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9"/>
        <v>2</v>
      </c>
      <c r="P432">
        <f t="shared" si="50"/>
        <v>4.8</v>
      </c>
      <c r="Q432" t="str">
        <f t="shared" si="48"/>
        <v>film &amp; video</v>
      </c>
      <c r="R432" t="str">
        <f t="shared" si="51"/>
        <v>animation</v>
      </c>
      <c r="S432" s="8">
        <f t="shared" si="52"/>
        <v>41513.107256944444</v>
      </c>
      <c r="T432" s="8">
        <f t="shared" si="53"/>
        <v>41528.107256944444</v>
      </c>
      <c r="U432" t="str">
        <f t="shared" si="54"/>
        <v xml:space="preserve"> </v>
      </c>
      <c r="V432">
        <f t="shared" si="55"/>
        <v>5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9"/>
        <v>14</v>
      </c>
      <c r="P433">
        <f t="shared" si="50"/>
        <v>51.875</v>
      </c>
      <c r="Q433" t="str">
        <f t="shared" si="48"/>
        <v>film &amp; video</v>
      </c>
      <c r="R433" t="str">
        <f t="shared" si="51"/>
        <v>animation</v>
      </c>
      <c r="S433" s="8">
        <f t="shared" si="52"/>
        <v>42526.871331018519</v>
      </c>
      <c r="T433" s="8">
        <f t="shared" si="53"/>
        <v>42556.871331018519</v>
      </c>
      <c r="U433" t="str">
        <f t="shared" si="54"/>
        <v xml:space="preserve"> </v>
      </c>
      <c r="V433">
        <f t="shared" si="55"/>
        <v>8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9"/>
        <v>10</v>
      </c>
      <c r="P434">
        <f t="shared" si="50"/>
        <v>71.25</v>
      </c>
      <c r="Q434" t="str">
        <f t="shared" si="48"/>
        <v>film &amp; video</v>
      </c>
      <c r="R434" t="str">
        <f t="shared" si="51"/>
        <v>animation</v>
      </c>
      <c r="S434" s="8">
        <f t="shared" si="52"/>
        <v>42238.726631944446</v>
      </c>
      <c r="T434" s="8">
        <f t="shared" si="53"/>
        <v>42298.726631944446</v>
      </c>
      <c r="U434" t="str">
        <f t="shared" si="54"/>
        <v xml:space="preserve"> </v>
      </c>
      <c r="V434">
        <f t="shared" si="55"/>
        <v>8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9"/>
        <v>0</v>
      </c>
      <c r="P435">
        <f t="shared" si="50"/>
        <v>0</v>
      </c>
      <c r="Q435" t="str">
        <f t="shared" si="48"/>
        <v>film &amp; video</v>
      </c>
      <c r="R435" t="str">
        <f t="shared" si="51"/>
        <v>animation</v>
      </c>
      <c r="S435" s="8">
        <f t="shared" si="52"/>
        <v>42228.629884259259</v>
      </c>
      <c r="T435" s="8">
        <f t="shared" si="53"/>
        <v>42288.629884259259</v>
      </c>
      <c r="U435" t="str">
        <f t="shared" si="54"/>
        <v xml:space="preserve"> </v>
      </c>
      <c r="V435">
        <f t="shared" si="55"/>
        <v>0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9"/>
        <v>5</v>
      </c>
      <c r="P436">
        <f t="shared" si="50"/>
        <v>62.5</v>
      </c>
      <c r="Q436" t="str">
        <f t="shared" si="48"/>
        <v>film &amp; video</v>
      </c>
      <c r="R436" t="str">
        <f t="shared" si="51"/>
        <v>animation</v>
      </c>
      <c r="S436" s="8">
        <f t="shared" si="52"/>
        <v>41576.834513888891</v>
      </c>
      <c r="T436" s="8">
        <f t="shared" si="53"/>
        <v>41609.876180555555</v>
      </c>
      <c r="U436" t="str">
        <f t="shared" si="54"/>
        <v xml:space="preserve"> </v>
      </c>
      <c r="V436">
        <f t="shared" si="55"/>
        <v>2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9"/>
        <v>0</v>
      </c>
      <c r="P437">
        <f t="shared" si="50"/>
        <v>1</v>
      </c>
      <c r="Q437" t="str">
        <f t="shared" si="48"/>
        <v>film &amp; video</v>
      </c>
      <c r="R437" t="str">
        <f t="shared" si="51"/>
        <v>animation</v>
      </c>
      <c r="S437" s="8">
        <f t="shared" si="52"/>
        <v>41500.747453703705</v>
      </c>
      <c r="T437" s="8">
        <f t="shared" si="53"/>
        <v>41530.747453703705</v>
      </c>
      <c r="U437" t="str">
        <f t="shared" si="54"/>
        <v xml:space="preserve"> </v>
      </c>
      <c r="V437">
        <f t="shared" si="55"/>
        <v>3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9"/>
        <v>0</v>
      </c>
      <c r="P438">
        <f t="shared" si="50"/>
        <v>0</v>
      </c>
      <c r="Q438" t="str">
        <f t="shared" si="48"/>
        <v>film &amp; video</v>
      </c>
      <c r="R438" t="str">
        <f t="shared" si="51"/>
        <v>animation</v>
      </c>
      <c r="S438" s="8">
        <f t="shared" si="52"/>
        <v>41456.36241898148</v>
      </c>
      <c r="T438" s="8">
        <f t="shared" si="53"/>
        <v>41486.36241898148</v>
      </c>
      <c r="U438" t="str">
        <f t="shared" si="54"/>
        <v xml:space="preserve"> </v>
      </c>
      <c r="V438">
        <f t="shared" si="55"/>
        <v>0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9"/>
        <v>0</v>
      </c>
      <c r="P439">
        <f t="shared" si="50"/>
        <v>0</v>
      </c>
      <c r="Q439" t="str">
        <f t="shared" si="48"/>
        <v>film &amp; video</v>
      </c>
      <c r="R439" t="str">
        <f t="shared" si="51"/>
        <v>animation</v>
      </c>
      <c r="S439" s="8">
        <f t="shared" si="52"/>
        <v>42591.31858796296</v>
      </c>
      <c r="T439" s="8">
        <f t="shared" si="53"/>
        <v>42651.31858796296</v>
      </c>
      <c r="U439" t="str">
        <f t="shared" si="54"/>
        <v xml:space="preserve"> </v>
      </c>
      <c r="V439">
        <f t="shared" si="55"/>
        <v>0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9"/>
        <v>9</v>
      </c>
      <c r="P440">
        <f t="shared" si="50"/>
        <v>170.54545454545453</v>
      </c>
      <c r="Q440" t="str">
        <f t="shared" si="48"/>
        <v>film &amp; video</v>
      </c>
      <c r="R440" t="str">
        <f t="shared" si="51"/>
        <v>animation</v>
      </c>
      <c r="S440" s="8">
        <f t="shared" si="52"/>
        <v>42296.261087962965</v>
      </c>
      <c r="T440" s="8">
        <f t="shared" si="53"/>
        <v>42326.302754629629</v>
      </c>
      <c r="U440" t="str">
        <f t="shared" si="54"/>
        <v xml:space="preserve"> </v>
      </c>
      <c r="V440">
        <f t="shared" si="55"/>
        <v>11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9"/>
        <v>0</v>
      </c>
      <c r="P441">
        <f t="shared" si="50"/>
        <v>0</v>
      </c>
      <c r="Q441" t="str">
        <f t="shared" si="48"/>
        <v>film &amp; video</v>
      </c>
      <c r="R441" t="str">
        <f t="shared" si="51"/>
        <v>animation</v>
      </c>
      <c r="S441" s="8">
        <f t="shared" si="52"/>
        <v>41919.761782407404</v>
      </c>
      <c r="T441" s="8">
        <f t="shared" si="53"/>
        <v>41929.761782407404</v>
      </c>
      <c r="U441" t="str">
        <f t="shared" si="54"/>
        <v xml:space="preserve"> </v>
      </c>
      <c r="V441">
        <f t="shared" si="55"/>
        <v>0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9"/>
        <v>0</v>
      </c>
      <c r="P442">
        <f t="shared" si="50"/>
        <v>5</v>
      </c>
      <c r="Q442" t="str">
        <f t="shared" si="48"/>
        <v>film &amp; video</v>
      </c>
      <c r="R442" t="str">
        <f t="shared" si="51"/>
        <v>animation</v>
      </c>
      <c r="S442" s="8">
        <f t="shared" si="52"/>
        <v>42423.985567129625</v>
      </c>
      <c r="T442" s="8">
        <f t="shared" si="53"/>
        <v>42453.943900462968</v>
      </c>
      <c r="U442" t="str">
        <f t="shared" si="54"/>
        <v xml:space="preserve"> </v>
      </c>
      <c r="V442">
        <f t="shared" si="55"/>
        <v>1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9"/>
        <v>0</v>
      </c>
      <c r="P443">
        <f t="shared" si="50"/>
        <v>0</v>
      </c>
      <c r="Q443" t="str">
        <f t="shared" si="48"/>
        <v>film &amp; video</v>
      </c>
      <c r="R443" t="str">
        <f t="shared" si="51"/>
        <v>animation</v>
      </c>
      <c r="S443" s="8">
        <f t="shared" si="52"/>
        <v>41550.793935185182</v>
      </c>
      <c r="T443" s="8">
        <f t="shared" si="53"/>
        <v>41580.793935185182</v>
      </c>
      <c r="U443" t="str">
        <f t="shared" si="54"/>
        <v xml:space="preserve"> </v>
      </c>
      <c r="V443">
        <f t="shared" si="55"/>
        <v>0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9"/>
        <v>39</v>
      </c>
      <c r="P444">
        <f t="shared" si="50"/>
        <v>393.58823529411762</v>
      </c>
      <c r="Q444" t="str">
        <f t="shared" si="48"/>
        <v>film &amp; video</v>
      </c>
      <c r="R444" t="str">
        <f t="shared" si="51"/>
        <v>animation</v>
      </c>
      <c r="S444" s="8">
        <f t="shared" si="52"/>
        <v>42024.888692129629</v>
      </c>
      <c r="T444" s="8">
        <f t="shared" si="53"/>
        <v>42054.888692129629</v>
      </c>
      <c r="U444" t="str">
        <f t="shared" si="54"/>
        <v xml:space="preserve"> </v>
      </c>
      <c r="V444">
        <f t="shared" si="55"/>
        <v>17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9"/>
        <v>0</v>
      </c>
      <c r="P445">
        <f t="shared" si="50"/>
        <v>5</v>
      </c>
      <c r="Q445" t="str">
        <f t="shared" si="48"/>
        <v>film &amp; video</v>
      </c>
      <c r="R445" t="str">
        <f t="shared" si="51"/>
        <v>animation</v>
      </c>
      <c r="S445" s="8">
        <f t="shared" si="52"/>
        <v>41650.015057870369</v>
      </c>
      <c r="T445" s="8">
        <f t="shared" si="53"/>
        <v>41680.015057870369</v>
      </c>
      <c r="U445" t="str">
        <f t="shared" si="54"/>
        <v xml:space="preserve"> </v>
      </c>
      <c r="V445">
        <f t="shared" si="55"/>
        <v>2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9"/>
        <v>5</v>
      </c>
      <c r="P446">
        <f t="shared" si="50"/>
        <v>50</v>
      </c>
      <c r="Q446" t="str">
        <f t="shared" si="48"/>
        <v>film &amp; video</v>
      </c>
      <c r="R446" t="str">
        <f t="shared" si="51"/>
        <v>animation</v>
      </c>
      <c r="S446" s="8">
        <f t="shared" si="52"/>
        <v>40894.906956018516</v>
      </c>
      <c r="T446" s="8">
        <f t="shared" si="53"/>
        <v>40954.906956018516</v>
      </c>
      <c r="U446" t="str">
        <f t="shared" si="54"/>
        <v xml:space="preserve"> </v>
      </c>
      <c r="V446">
        <f t="shared" si="55"/>
        <v>1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9"/>
        <v>0</v>
      </c>
      <c r="P447">
        <f t="shared" si="50"/>
        <v>1</v>
      </c>
      <c r="Q447" t="str">
        <f t="shared" si="48"/>
        <v>film &amp; video</v>
      </c>
      <c r="R447" t="str">
        <f t="shared" si="51"/>
        <v>animation</v>
      </c>
      <c r="S447" s="8">
        <f t="shared" si="52"/>
        <v>42130.335358796292</v>
      </c>
      <c r="T447" s="8">
        <f t="shared" si="53"/>
        <v>42145.335358796292</v>
      </c>
      <c r="U447" t="str">
        <f t="shared" si="54"/>
        <v xml:space="preserve"> </v>
      </c>
      <c r="V447">
        <f t="shared" si="55"/>
        <v>2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9"/>
        <v>7</v>
      </c>
      <c r="P448">
        <f t="shared" si="50"/>
        <v>47.875</v>
      </c>
      <c r="Q448" t="str">
        <f t="shared" si="48"/>
        <v>film &amp; video</v>
      </c>
      <c r="R448" t="str">
        <f t="shared" si="51"/>
        <v>animation</v>
      </c>
      <c r="S448" s="8">
        <f t="shared" si="52"/>
        <v>42037.083564814813</v>
      </c>
      <c r="T448" s="8">
        <f t="shared" si="53"/>
        <v>42067.083564814813</v>
      </c>
      <c r="U448" t="str">
        <f t="shared" si="54"/>
        <v xml:space="preserve"> </v>
      </c>
      <c r="V448">
        <f t="shared" si="55"/>
        <v>16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9"/>
        <v>0</v>
      </c>
      <c r="P449">
        <f t="shared" si="50"/>
        <v>5</v>
      </c>
      <c r="Q449" t="str">
        <f t="shared" si="48"/>
        <v>film &amp; video</v>
      </c>
      <c r="R449" t="str">
        <f t="shared" si="51"/>
        <v>animation</v>
      </c>
      <c r="S449" s="8">
        <f t="shared" si="52"/>
        <v>41331.555127314816</v>
      </c>
      <c r="T449" s="8">
        <f t="shared" si="53"/>
        <v>41356.513460648144</v>
      </c>
      <c r="U449" t="str">
        <f t="shared" si="54"/>
        <v xml:space="preserve"> </v>
      </c>
      <c r="V449">
        <f t="shared" si="55"/>
        <v>1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9"/>
        <v>3</v>
      </c>
      <c r="P450">
        <f t="shared" si="50"/>
        <v>20.502500000000001</v>
      </c>
      <c r="Q450" t="str">
        <f t="shared" ref="Q450:Q513" si="56">LEFT(N450,FIND("/",N450)-1)</f>
        <v>film &amp; video</v>
      </c>
      <c r="R450" t="str">
        <f t="shared" si="51"/>
        <v>animation</v>
      </c>
      <c r="S450" s="8">
        <f t="shared" si="52"/>
        <v>41753.758043981477</v>
      </c>
      <c r="T450" s="8">
        <f t="shared" si="53"/>
        <v>41773.758043981477</v>
      </c>
      <c r="U450" t="str">
        <f t="shared" si="54"/>
        <v xml:space="preserve"> </v>
      </c>
      <c r="V450">
        <f t="shared" si="55"/>
        <v>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57">ROUND(E451/D451*100,0)</f>
        <v>2</v>
      </c>
      <c r="P451">
        <f t="shared" ref="P451:P514" si="58">IFERROR(E451/L451,0)</f>
        <v>9</v>
      </c>
      <c r="Q451" t="str">
        <f t="shared" si="56"/>
        <v>film &amp; video</v>
      </c>
      <c r="R451" t="str">
        <f t="shared" ref="R451:R514" si="59">RIGHT(N451,LEN(N451)-FIND("/",N451))</f>
        <v>animation</v>
      </c>
      <c r="S451" s="8">
        <f t="shared" ref="S451:T514" si="60">(J451*(1/(60*60*24)))+DATE(1970,1,1)</f>
        <v>41534.568113425921</v>
      </c>
      <c r="T451" s="8">
        <f t="shared" ref="T451:T514" si="61">(I451*(1/(60*60*24)))+DATE(1970,1,1)</f>
        <v>41564.568113425921</v>
      </c>
      <c r="U451" t="str">
        <f t="shared" ref="U451:U514" si="62">IF(F451="successful",L451," ")</f>
        <v xml:space="preserve"> </v>
      </c>
      <c r="V451">
        <f t="shared" ref="V451:V514" si="63">IF(F451="failed",L451," ")</f>
        <v>5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57"/>
        <v>1</v>
      </c>
      <c r="P452">
        <f t="shared" si="58"/>
        <v>56.571428571428569</v>
      </c>
      <c r="Q452" t="str">
        <f t="shared" si="56"/>
        <v>film &amp; video</v>
      </c>
      <c r="R452" t="str">
        <f t="shared" si="59"/>
        <v>animation</v>
      </c>
      <c r="S452" s="8">
        <f t="shared" si="60"/>
        <v>41654.946759259255</v>
      </c>
      <c r="T452" s="8">
        <f t="shared" si="61"/>
        <v>41684.946759259255</v>
      </c>
      <c r="U452" t="str">
        <f t="shared" si="62"/>
        <v xml:space="preserve"> </v>
      </c>
      <c r="V452">
        <f t="shared" si="63"/>
        <v>7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57"/>
        <v>0</v>
      </c>
      <c r="P453">
        <f t="shared" si="58"/>
        <v>0</v>
      </c>
      <c r="Q453" t="str">
        <f t="shared" si="56"/>
        <v>film &amp; video</v>
      </c>
      <c r="R453" t="str">
        <f t="shared" si="59"/>
        <v>animation</v>
      </c>
      <c r="S453" s="8">
        <f t="shared" si="60"/>
        <v>41634.715173611112</v>
      </c>
      <c r="T453" s="8">
        <f t="shared" si="61"/>
        <v>41664.715173611112</v>
      </c>
      <c r="U453" t="str">
        <f t="shared" si="62"/>
        <v xml:space="preserve"> </v>
      </c>
      <c r="V453">
        <f t="shared" si="63"/>
        <v>0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57"/>
        <v>64</v>
      </c>
      <c r="P454">
        <f t="shared" si="58"/>
        <v>40</v>
      </c>
      <c r="Q454" t="str">
        <f t="shared" si="56"/>
        <v>film &amp; video</v>
      </c>
      <c r="R454" t="str">
        <f t="shared" si="59"/>
        <v>animation</v>
      </c>
      <c r="S454" s="8">
        <f t="shared" si="60"/>
        <v>42107.703877314809</v>
      </c>
      <c r="T454" s="8">
        <f t="shared" si="61"/>
        <v>42137.703877314809</v>
      </c>
      <c r="U454" t="str">
        <f t="shared" si="62"/>
        <v xml:space="preserve"> </v>
      </c>
      <c r="V454">
        <f t="shared" si="63"/>
        <v>12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57"/>
        <v>0</v>
      </c>
      <c r="P455">
        <f t="shared" si="58"/>
        <v>13</v>
      </c>
      <c r="Q455" t="str">
        <f t="shared" si="56"/>
        <v>film &amp; video</v>
      </c>
      <c r="R455" t="str">
        <f t="shared" si="59"/>
        <v>animation</v>
      </c>
      <c r="S455" s="8">
        <f t="shared" si="60"/>
        <v>42038.824988425928</v>
      </c>
      <c r="T455" s="8">
        <f t="shared" si="61"/>
        <v>42054.824988425928</v>
      </c>
      <c r="U455" t="str">
        <f t="shared" si="62"/>
        <v xml:space="preserve"> </v>
      </c>
      <c r="V455">
        <f t="shared" si="63"/>
        <v>2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57"/>
        <v>1</v>
      </c>
      <c r="P456">
        <f t="shared" si="58"/>
        <v>16.399999999999999</v>
      </c>
      <c r="Q456" t="str">
        <f t="shared" si="56"/>
        <v>film &amp; video</v>
      </c>
      <c r="R456" t="str">
        <f t="shared" si="59"/>
        <v>animation</v>
      </c>
      <c r="S456" s="8">
        <f t="shared" si="60"/>
        <v>41938.717256944445</v>
      </c>
      <c r="T456" s="8">
        <f t="shared" si="61"/>
        <v>41969.551388888889</v>
      </c>
      <c r="U456" t="str">
        <f t="shared" si="62"/>
        <v xml:space="preserve"> </v>
      </c>
      <c r="V456">
        <f t="shared" si="63"/>
        <v>5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57"/>
        <v>0</v>
      </c>
      <c r="P457">
        <f t="shared" si="58"/>
        <v>22.5</v>
      </c>
      <c r="Q457" t="str">
        <f t="shared" si="56"/>
        <v>film &amp; video</v>
      </c>
      <c r="R457" t="str">
        <f t="shared" si="59"/>
        <v>animation</v>
      </c>
      <c r="S457" s="8">
        <f t="shared" si="60"/>
        <v>40971.002569444441</v>
      </c>
      <c r="T457" s="8">
        <f t="shared" si="61"/>
        <v>41016.021527777775</v>
      </c>
      <c r="U457" t="str">
        <f t="shared" si="62"/>
        <v xml:space="preserve"> </v>
      </c>
      <c r="V457">
        <f t="shared" si="63"/>
        <v>2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57"/>
        <v>1</v>
      </c>
      <c r="P458">
        <f t="shared" si="58"/>
        <v>20.333333333333332</v>
      </c>
      <c r="Q458" t="str">
        <f t="shared" si="56"/>
        <v>film &amp; video</v>
      </c>
      <c r="R458" t="str">
        <f t="shared" si="59"/>
        <v>animation</v>
      </c>
      <c r="S458" s="8">
        <f t="shared" si="60"/>
        <v>41547.694456018522</v>
      </c>
      <c r="T458" s="8">
        <f t="shared" si="61"/>
        <v>41569.165972222225</v>
      </c>
      <c r="U458" t="str">
        <f t="shared" si="62"/>
        <v xml:space="preserve"> </v>
      </c>
      <c r="V458">
        <f t="shared" si="63"/>
        <v>3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57"/>
        <v>0</v>
      </c>
      <c r="P459">
        <f t="shared" si="58"/>
        <v>0</v>
      </c>
      <c r="Q459" t="str">
        <f t="shared" si="56"/>
        <v>film &amp; video</v>
      </c>
      <c r="R459" t="str">
        <f t="shared" si="59"/>
        <v>animation</v>
      </c>
      <c r="S459" s="8">
        <f t="shared" si="60"/>
        <v>41837.767500000002</v>
      </c>
      <c r="T459" s="8">
        <f t="shared" si="61"/>
        <v>41867.767500000002</v>
      </c>
      <c r="U459" t="str">
        <f t="shared" si="62"/>
        <v xml:space="preserve"> </v>
      </c>
      <c r="V459">
        <f t="shared" si="63"/>
        <v>0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57"/>
        <v>8</v>
      </c>
      <c r="P460">
        <f t="shared" si="58"/>
        <v>16.755102040816325</v>
      </c>
      <c r="Q460" t="str">
        <f t="shared" si="56"/>
        <v>film &amp; video</v>
      </c>
      <c r="R460" t="str">
        <f t="shared" si="59"/>
        <v>animation</v>
      </c>
      <c r="S460" s="8">
        <f t="shared" si="60"/>
        <v>41378.69976851852</v>
      </c>
      <c r="T460" s="8">
        <f t="shared" si="61"/>
        <v>41408.69976851852</v>
      </c>
      <c r="U460" t="str">
        <f t="shared" si="62"/>
        <v xml:space="preserve"> </v>
      </c>
      <c r="V460">
        <f t="shared" si="63"/>
        <v>49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57"/>
        <v>0</v>
      </c>
      <c r="P461">
        <f t="shared" si="58"/>
        <v>25</v>
      </c>
      <c r="Q461" t="str">
        <f t="shared" si="56"/>
        <v>film &amp; video</v>
      </c>
      <c r="R461" t="str">
        <f t="shared" si="59"/>
        <v>animation</v>
      </c>
      <c r="S461" s="8">
        <f t="shared" si="60"/>
        <v>40800.6403587963</v>
      </c>
      <c r="T461" s="8">
        <f t="shared" si="61"/>
        <v>40860.682025462964</v>
      </c>
      <c r="U461" t="str">
        <f t="shared" si="62"/>
        <v xml:space="preserve"> </v>
      </c>
      <c r="V461">
        <f t="shared" si="63"/>
        <v>1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57"/>
        <v>0</v>
      </c>
      <c r="P462">
        <f t="shared" si="58"/>
        <v>12.5</v>
      </c>
      <c r="Q462" t="str">
        <f t="shared" si="56"/>
        <v>film &amp; video</v>
      </c>
      <c r="R462" t="str">
        <f t="shared" si="59"/>
        <v>animation</v>
      </c>
      <c r="S462" s="8">
        <f t="shared" si="60"/>
        <v>41759.542534722219</v>
      </c>
      <c r="T462" s="8">
        <f t="shared" si="61"/>
        <v>41791.166666666664</v>
      </c>
      <c r="U462" t="str">
        <f t="shared" si="62"/>
        <v xml:space="preserve"> </v>
      </c>
      <c r="V462">
        <f t="shared" si="63"/>
        <v>2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57"/>
        <v>0</v>
      </c>
      <c r="P463">
        <f t="shared" si="58"/>
        <v>0</v>
      </c>
      <c r="Q463" t="str">
        <f t="shared" si="56"/>
        <v>film &amp; video</v>
      </c>
      <c r="R463" t="str">
        <f t="shared" si="59"/>
        <v>animation</v>
      </c>
      <c r="S463" s="8">
        <f t="shared" si="60"/>
        <v>41407.84684027778</v>
      </c>
      <c r="T463" s="8">
        <f t="shared" si="61"/>
        <v>41427.84684027778</v>
      </c>
      <c r="U463" t="str">
        <f t="shared" si="62"/>
        <v xml:space="preserve"> </v>
      </c>
      <c r="V463">
        <f t="shared" si="63"/>
        <v>0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57"/>
        <v>0</v>
      </c>
      <c r="P464">
        <f t="shared" si="58"/>
        <v>0</v>
      </c>
      <c r="Q464" t="str">
        <f t="shared" si="56"/>
        <v>film &amp; video</v>
      </c>
      <c r="R464" t="str">
        <f t="shared" si="59"/>
        <v>animation</v>
      </c>
      <c r="S464" s="8">
        <f t="shared" si="60"/>
        <v>40705.12663194444</v>
      </c>
      <c r="T464" s="8">
        <f t="shared" si="61"/>
        <v>40765.12663194444</v>
      </c>
      <c r="U464" t="str">
        <f t="shared" si="62"/>
        <v xml:space="preserve"> </v>
      </c>
      <c r="V464">
        <f t="shared" si="63"/>
        <v>0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57"/>
        <v>2</v>
      </c>
      <c r="P465">
        <f t="shared" si="58"/>
        <v>113.63636363636364</v>
      </c>
      <c r="Q465" t="str">
        <f t="shared" si="56"/>
        <v>film &amp; video</v>
      </c>
      <c r="R465" t="str">
        <f t="shared" si="59"/>
        <v>animation</v>
      </c>
      <c r="S465" s="8">
        <f t="shared" si="60"/>
        <v>40750.710104166668</v>
      </c>
      <c r="T465" s="8">
        <f t="shared" si="61"/>
        <v>40810.710104166668</v>
      </c>
      <c r="U465" t="str">
        <f t="shared" si="62"/>
        <v xml:space="preserve"> </v>
      </c>
      <c r="V465">
        <f t="shared" si="63"/>
        <v>11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57"/>
        <v>0</v>
      </c>
      <c r="P466">
        <f t="shared" si="58"/>
        <v>1</v>
      </c>
      <c r="Q466" t="str">
        <f t="shared" si="56"/>
        <v>film &amp; video</v>
      </c>
      <c r="R466" t="str">
        <f t="shared" si="59"/>
        <v>animation</v>
      </c>
      <c r="S466" s="8">
        <f t="shared" si="60"/>
        <v>42488.84878472222</v>
      </c>
      <c r="T466" s="8">
        <f t="shared" si="61"/>
        <v>42508.84878472222</v>
      </c>
      <c r="U466" t="str">
        <f t="shared" si="62"/>
        <v xml:space="preserve"> </v>
      </c>
      <c r="V466">
        <f t="shared" si="63"/>
        <v>1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57"/>
        <v>27</v>
      </c>
      <c r="P467">
        <f t="shared" si="58"/>
        <v>17.25</v>
      </c>
      <c r="Q467" t="str">
        <f t="shared" si="56"/>
        <v>film &amp; video</v>
      </c>
      <c r="R467" t="str">
        <f t="shared" si="59"/>
        <v>animation</v>
      </c>
      <c r="S467" s="8">
        <f t="shared" si="60"/>
        <v>41801.120069444441</v>
      </c>
      <c r="T467" s="8">
        <f t="shared" si="61"/>
        <v>41817.120069444441</v>
      </c>
      <c r="U467" t="str">
        <f t="shared" si="62"/>
        <v xml:space="preserve"> </v>
      </c>
      <c r="V467">
        <f t="shared" si="63"/>
        <v>8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57"/>
        <v>1</v>
      </c>
      <c r="P468">
        <f t="shared" si="58"/>
        <v>15.2</v>
      </c>
      <c r="Q468" t="str">
        <f t="shared" si="56"/>
        <v>film &amp; video</v>
      </c>
      <c r="R468" t="str">
        <f t="shared" si="59"/>
        <v>animation</v>
      </c>
      <c r="S468" s="8">
        <f t="shared" si="60"/>
        <v>41129.942870370367</v>
      </c>
      <c r="T468" s="8">
        <f t="shared" si="61"/>
        <v>41159.942870370367</v>
      </c>
      <c r="U468" t="str">
        <f t="shared" si="62"/>
        <v xml:space="preserve"> </v>
      </c>
      <c r="V468">
        <f t="shared" si="63"/>
        <v>5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57"/>
        <v>22</v>
      </c>
      <c r="P469">
        <f t="shared" si="58"/>
        <v>110.64102564102564</v>
      </c>
      <c r="Q469" t="str">
        <f t="shared" si="56"/>
        <v>film &amp; video</v>
      </c>
      <c r="R469" t="str">
        <f t="shared" si="59"/>
        <v>animation</v>
      </c>
      <c r="S469" s="8">
        <f t="shared" si="60"/>
        <v>41135.679791666669</v>
      </c>
      <c r="T469" s="8">
        <f t="shared" si="61"/>
        <v>41180.679791666669</v>
      </c>
      <c r="U469" t="str">
        <f t="shared" si="62"/>
        <v xml:space="preserve"> </v>
      </c>
      <c r="V469">
        <f t="shared" si="63"/>
        <v>39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57"/>
        <v>0</v>
      </c>
      <c r="P470">
        <f t="shared" si="58"/>
        <v>0</v>
      </c>
      <c r="Q470" t="str">
        <f t="shared" si="56"/>
        <v>film &amp; video</v>
      </c>
      <c r="R470" t="str">
        <f t="shared" si="59"/>
        <v>animation</v>
      </c>
      <c r="S470" s="8">
        <f t="shared" si="60"/>
        <v>41041.167627314811</v>
      </c>
      <c r="T470" s="8">
        <f t="shared" si="61"/>
        <v>41101.160474537035</v>
      </c>
      <c r="U470" t="str">
        <f t="shared" si="62"/>
        <v xml:space="preserve"> </v>
      </c>
      <c r="V470">
        <f t="shared" si="63"/>
        <v>0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57"/>
        <v>0</v>
      </c>
      <c r="P471">
        <f t="shared" si="58"/>
        <v>0</v>
      </c>
      <c r="Q471" t="str">
        <f t="shared" si="56"/>
        <v>film &amp; video</v>
      </c>
      <c r="R471" t="str">
        <f t="shared" si="59"/>
        <v>animation</v>
      </c>
      <c r="S471" s="8">
        <f t="shared" si="60"/>
        <v>41827.989861111113</v>
      </c>
      <c r="T471" s="8">
        <f t="shared" si="61"/>
        <v>41887.989861111113</v>
      </c>
      <c r="U471" t="str">
        <f t="shared" si="62"/>
        <v xml:space="preserve"> </v>
      </c>
      <c r="V471">
        <f t="shared" si="63"/>
        <v>0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57"/>
        <v>1</v>
      </c>
      <c r="P472">
        <f t="shared" si="58"/>
        <v>25.5</v>
      </c>
      <c r="Q472" t="str">
        <f t="shared" si="56"/>
        <v>film &amp; video</v>
      </c>
      <c r="R472" t="str">
        <f t="shared" si="59"/>
        <v>animation</v>
      </c>
      <c r="S472" s="8">
        <f t="shared" si="60"/>
        <v>41605.167696759258</v>
      </c>
      <c r="T472" s="8">
        <f t="shared" si="61"/>
        <v>41655.166666666664</v>
      </c>
      <c r="U472" t="str">
        <f t="shared" si="62"/>
        <v xml:space="preserve"> </v>
      </c>
      <c r="V472">
        <f t="shared" si="63"/>
        <v>2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57"/>
        <v>12</v>
      </c>
      <c r="P473">
        <f t="shared" si="58"/>
        <v>38.476470588235294</v>
      </c>
      <c r="Q473" t="str">
        <f t="shared" si="56"/>
        <v>film &amp; video</v>
      </c>
      <c r="R473" t="str">
        <f t="shared" si="59"/>
        <v>animation</v>
      </c>
      <c r="S473" s="8">
        <f t="shared" si="60"/>
        <v>41703.721979166665</v>
      </c>
      <c r="T473" s="8">
        <f t="shared" si="61"/>
        <v>41748.680312500001</v>
      </c>
      <c r="U473" t="str">
        <f t="shared" si="62"/>
        <v xml:space="preserve"> </v>
      </c>
      <c r="V473">
        <f t="shared" si="63"/>
        <v>170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57"/>
        <v>18</v>
      </c>
      <c r="P474">
        <f t="shared" si="58"/>
        <v>28.2</v>
      </c>
      <c r="Q474" t="str">
        <f t="shared" si="56"/>
        <v>film &amp; video</v>
      </c>
      <c r="R474" t="str">
        <f t="shared" si="59"/>
        <v>animation</v>
      </c>
      <c r="S474" s="8">
        <f t="shared" si="60"/>
        <v>41844.922662037032</v>
      </c>
      <c r="T474" s="8">
        <f t="shared" si="61"/>
        <v>41874.922662037032</v>
      </c>
      <c r="U474" t="str">
        <f t="shared" si="62"/>
        <v xml:space="preserve"> </v>
      </c>
      <c r="V474">
        <f t="shared" si="63"/>
        <v>5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57"/>
        <v>3</v>
      </c>
      <c r="P475">
        <f t="shared" si="58"/>
        <v>61.5</v>
      </c>
      <c r="Q475" t="str">
        <f t="shared" si="56"/>
        <v>film &amp; video</v>
      </c>
      <c r="R475" t="str">
        <f t="shared" si="59"/>
        <v>animation</v>
      </c>
      <c r="S475" s="8">
        <f t="shared" si="60"/>
        <v>41869.698136574072</v>
      </c>
      <c r="T475" s="8">
        <f t="shared" si="61"/>
        <v>41899.698136574072</v>
      </c>
      <c r="U475" t="str">
        <f t="shared" si="62"/>
        <v xml:space="preserve"> </v>
      </c>
      <c r="V475">
        <f t="shared" si="63"/>
        <v>14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57"/>
        <v>0</v>
      </c>
      <c r="P476">
        <f t="shared" si="58"/>
        <v>1</v>
      </c>
      <c r="Q476" t="str">
        <f t="shared" si="56"/>
        <v>film &amp; video</v>
      </c>
      <c r="R476" t="str">
        <f t="shared" si="59"/>
        <v>animation</v>
      </c>
      <c r="S476" s="8">
        <f t="shared" si="60"/>
        <v>42753.329039351855</v>
      </c>
      <c r="T476" s="8">
        <f t="shared" si="61"/>
        <v>42783.329039351855</v>
      </c>
      <c r="U476" t="str">
        <f t="shared" si="62"/>
        <v xml:space="preserve"> </v>
      </c>
      <c r="V476">
        <f t="shared" si="63"/>
        <v>1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57"/>
        <v>0</v>
      </c>
      <c r="P477">
        <f t="shared" si="58"/>
        <v>0</v>
      </c>
      <c r="Q477" t="str">
        <f t="shared" si="56"/>
        <v>film &amp; video</v>
      </c>
      <c r="R477" t="str">
        <f t="shared" si="59"/>
        <v>animation</v>
      </c>
      <c r="S477" s="8">
        <f t="shared" si="60"/>
        <v>42100.086145833331</v>
      </c>
      <c r="T477" s="8">
        <f t="shared" si="61"/>
        <v>42130.086145833331</v>
      </c>
      <c r="U477" t="str">
        <f t="shared" si="62"/>
        <v xml:space="preserve"> </v>
      </c>
      <c r="V477">
        <f t="shared" si="63"/>
        <v>0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57"/>
        <v>2</v>
      </c>
      <c r="P478">
        <f t="shared" si="58"/>
        <v>39.569274193548388</v>
      </c>
      <c r="Q478" t="str">
        <f t="shared" si="56"/>
        <v>film &amp; video</v>
      </c>
      <c r="R478" t="str">
        <f t="shared" si="59"/>
        <v>animation</v>
      </c>
      <c r="S478" s="8">
        <f t="shared" si="60"/>
        <v>41757.975011574075</v>
      </c>
      <c r="T478" s="8">
        <f t="shared" si="61"/>
        <v>41793.165972222225</v>
      </c>
      <c r="U478" t="str">
        <f t="shared" si="62"/>
        <v xml:space="preserve"> </v>
      </c>
      <c r="V478">
        <f t="shared" si="63"/>
        <v>124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57"/>
        <v>0</v>
      </c>
      <c r="P479">
        <f t="shared" si="58"/>
        <v>0</v>
      </c>
      <c r="Q479" t="str">
        <f t="shared" si="56"/>
        <v>film &amp; video</v>
      </c>
      <c r="R479" t="str">
        <f t="shared" si="59"/>
        <v>animation</v>
      </c>
      <c r="S479" s="8">
        <f t="shared" si="60"/>
        <v>40987.83488425926</v>
      </c>
      <c r="T479" s="8">
        <f t="shared" si="61"/>
        <v>41047.83488425926</v>
      </c>
      <c r="U479" t="str">
        <f t="shared" si="62"/>
        <v xml:space="preserve"> </v>
      </c>
      <c r="V479">
        <f t="shared" si="63"/>
        <v>0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57"/>
        <v>0</v>
      </c>
      <c r="P480">
        <f t="shared" si="58"/>
        <v>0</v>
      </c>
      <c r="Q480" t="str">
        <f t="shared" si="56"/>
        <v>film &amp; video</v>
      </c>
      <c r="R480" t="str">
        <f t="shared" si="59"/>
        <v>animation</v>
      </c>
      <c r="S480" s="8">
        <f t="shared" si="60"/>
        <v>42065.910983796297</v>
      </c>
      <c r="T480" s="8">
        <f t="shared" si="61"/>
        <v>42095.869317129633</v>
      </c>
      <c r="U480" t="str">
        <f t="shared" si="62"/>
        <v xml:space="preserve"> </v>
      </c>
      <c r="V480">
        <f t="shared" si="63"/>
        <v>0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57"/>
        <v>33</v>
      </c>
      <c r="P481">
        <f t="shared" si="58"/>
        <v>88.8</v>
      </c>
      <c r="Q481" t="str">
        <f t="shared" si="56"/>
        <v>film &amp; video</v>
      </c>
      <c r="R481" t="str">
        <f t="shared" si="59"/>
        <v>animation</v>
      </c>
      <c r="S481" s="8">
        <f t="shared" si="60"/>
        <v>41904.407812500001</v>
      </c>
      <c r="T481" s="8">
        <f t="shared" si="61"/>
        <v>41964.449479166666</v>
      </c>
      <c r="U481" t="str">
        <f t="shared" si="62"/>
        <v xml:space="preserve"> </v>
      </c>
      <c r="V481">
        <f t="shared" si="63"/>
        <v>55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57"/>
        <v>19</v>
      </c>
      <c r="P482">
        <f t="shared" si="58"/>
        <v>55.457142857142856</v>
      </c>
      <c r="Q482" t="str">
        <f t="shared" si="56"/>
        <v>film &amp; video</v>
      </c>
      <c r="R482" t="str">
        <f t="shared" si="59"/>
        <v>animation</v>
      </c>
      <c r="S482" s="8">
        <f t="shared" si="60"/>
        <v>41465.500173611108</v>
      </c>
      <c r="T482" s="8">
        <f t="shared" si="61"/>
        <v>41495.500173611108</v>
      </c>
      <c r="U482" t="str">
        <f t="shared" si="62"/>
        <v xml:space="preserve"> </v>
      </c>
      <c r="V482">
        <f t="shared" si="63"/>
        <v>140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57"/>
        <v>6</v>
      </c>
      <c r="P483">
        <f t="shared" si="58"/>
        <v>87.142857142857139</v>
      </c>
      <c r="Q483" t="str">
        <f t="shared" si="56"/>
        <v>film &amp; video</v>
      </c>
      <c r="R483" t="str">
        <f t="shared" si="59"/>
        <v>animation</v>
      </c>
      <c r="S483" s="8">
        <f t="shared" si="60"/>
        <v>41162.672326388885</v>
      </c>
      <c r="T483" s="8">
        <f t="shared" si="61"/>
        <v>41192.672326388885</v>
      </c>
      <c r="U483" t="str">
        <f t="shared" si="62"/>
        <v xml:space="preserve"> </v>
      </c>
      <c r="V483">
        <f t="shared" si="63"/>
        <v>21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57"/>
        <v>0</v>
      </c>
      <c r="P484">
        <f t="shared" si="58"/>
        <v>10</v>
      </c>
      <c r="Q484" t="str">
        <f t="shared" si="56"/>
        <v>film &amp; video</v>
      </c>
      <c r="R484" t="str">
        <f t="shared" si="59"/>
        <v>animation</v>
      </c>
      <c r="S484" s="8">
        <f t="shared" si="60"/>
        <v>42447.896874999999</v>
      </c>
      <c r="T484" s="8">
        <f t="shared" si="61"/>
        <v>42474.606944444444</v>
      </c>
      <c r="U484" t="str">
        <f t="shared" si="62"/>
        <v xml:space="preserve"> </v>
      </c>
      <c r="V484">
        <f t="shared" si="63"/>
        <v>1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57"/>
        <v>50</v>
      </c>
      <c r="P485">
        <f t="shared" si="58"/>
        <v>51.224489795918366</v>
      </c>
      <c r="Q485" t="str">
        <f t="shared" si="56"/>
        <v>film &amp; video</v>
      </c>
      <c r="R485" t="str">
        <f t="shared" si="59"/>
        <v>animation</v>
      </c>
      <c r="S485" s="8">
        <f t="shared" si="60"/>
        <v>41243.197592592594</v>
      </c>
      <c r="T485" s="8">
        <f t="shared" si="61"/>
        <v>41303.197592592594</v>
      </c>
      <c r="U485" t="str">
        <f t="shared" si="62"/>
        <v xml:space="preserve"> </v>
      </c>
      <c r="V485">
        <f t="shared" si="63"/>
        <v>147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57"/>
        <v>0</v>
      </c>
      <c r="P486">
        <f t="shared" si="58"/>
        <v>13.545454545454545</v>
      </c>
      <c r="Q486" t="str">
        <f t="shared" si="56"/>
        <v>film &amp; video</v>
      </c>
      <c r="R486" t="str">
        <f t="shared" si="59"/>
        <v>animation</v>
      </c>
      <c r="S486" s="8">
        <f t="shared" si="60"/>
        <v>42272.93949074074</v>
      </c>
      <c r="T486" s="8">
        <f t="shared" si="61"/>
        <v>42313.981157407412</v>
      </c>
      <c r="U486" t="str">
        <f t="shared" si="62"/>
        <v xml:space="preserve"> </v>
      </c>
      <c r="V486">
        <f t="shared" si="63"/>
        <v>11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57"/>
        <v>22</v>
      </c>
      <c r="P487">
        <f t="shared" si="58"/>
        <v>66.520080000000007</v>
      </c>
      <c r="Q487" t="str">
        <f t="shared" si="56"/>
        <v>film &amp; video</v>
      </c>
      <c r="R487" t="str">
        <f t="shared" si="59"/>
        <v>animation</v>
      </c>
      <c r="S487" s="8">
        <f t="shared" si="60"/>
        <v>41381.50577546296</v>
      </c>
      <c r="T487" s="8">
        <f t="shared" si="61"/>
        <v>41411.50577546296</v>
      </c>
      <c r="U487" t="str">
        <f t="shared" si="62"/>
        <v xml:space="preserve"> </v>
      </c>
      <c r="V487">
        <f t="shared" si="63"/>
        <v>125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57"/>
        <v>0</v>
      </c>
      <c r="P488">
        <f t="shared" si="58"/>
        <v>50</v>
      </c>
      <c r="Q488" t="str">
        <f t="shared" si="56"/>
        <v>film &amp; video</v>
      </c>
      <c r="R488" t="str">
        <f t="shared" si="59"/>
        <v>animation</v>
      </c>
      <c r="S488" s="8">
        <f t="shared" si="60"/>
        <v>41761.94258101852</v>
      </c>
      <c r="T488" s="8">
        <f t="shared" si="61"/>
        <v>41791.94258101852</v>
      </c>
      <c r="U488" t="str">
        <f t="shared" si="62"/>
        <v xml:space="preserve"> </v>
      </c>
      <c r="V488">
        <f t="shared" si="63"/>
        <v>1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57"/>
        <v>0</v>
      </c>
      <c r="P489">
        <f t="shared" si="58"/>
        <v>0</v>
      </c>
      <c r="Q489" t="str">
        <f t="shared" si="56"/>
        <v>film &amp; video</v>
      </c>
      <c r="R489" t="str">
        <f t="shared" si="59"/>
        <v>animation</v>
      </c>
      <c r="S489" s="8">
        <f t="shared" si="60"/>
        <v>42669.594837962963</v>
      </c>
      <c r="T489" s="8">
        <f t="shared" si="61"/>
        <v>42729.636504629627</v>
      </c>
      <c r="U489" t="str">
        <f t="shared" si="62"/>
        <v xml:space="preserve"> </v>
      </c>
      <c r="V489">
        <f t="shared" si="63"/>
        <v>0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57"/>
        <v>0</v>
      </c>
      <c r="P490">
        <f t="shared" si="58"/>
        <v>0</v>
      </c>
      <c r="Q490" t="str">
        <f t="shared" si="56"/>
        <v>film &amp; video</v>
      </c>
      <c r="R490" t="str">
        <f t="shared" si="59"/>
        <v>animation</v>
      </c>
      <c r="S490" s="8">
        <f t="shared" si="60"/>
        <v>42714.054398148146</v>
      </c>
      <c r="T490" s="8">
        <f t="shared" si="61"/>
        <v>42744.054398148146</v>
      </c>
      <c r="U490" t="str">
        <f t="shared" si="62"/>
        <v xml:space="preserve"> </v>
      </c>
      <c r="V490">
        <f t="shared" si="63"/>
        <v>0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57"/>
        <v>0</v>
      </c>
      <c r="P491">
        <f t="shared" si="58"/>
        <v>71.666666666666671</v>
      </c>
      <c r="Q491" t="str">
        <f t="shared" si="56"/>
        <v>film &amp; video</v>
      </c>
      <c r="R491" t="str">
        <f t="shared" si="59"/>
        <v>animation</v>
      </c>
      <c r="S491" s="8">
        <f t="shared" si="60"/>
        <v>40882.481666666667</v>
      </c>
      <c r="T491" s="8">
        <f t="shared" si="61"/>
        <v>40913.481249999997</v>
      </c>
      <c r="U491" t="str">
        <f t="shared" si="62"/>
        <v xml:space="preserve"> </v>
      </c>
      <c r="V491">
        <f t="shared" si="63"/>
        <v>3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57"/>
        <v>0</v>
      </c>
      <c r="P492">
        <f t="shared" si="58"/>
        <v>0</v>
      </c>
      <c r="Q492" t="str">
        <f t="shared" si="56"/>
        <v>film &amp; video</v>
      </c>
      <c r="R492" t="str">
        <f t="shared" si="59"/>
        <v>animation</v>
      </c>
      <c r="S492" s="8">
        <f t="shared" si="60"/>
        <v>41113.968576388885</v>
      </c>
      <c r="T492" s="8">
        <f t="shared" si="61"/>
        <v>41143.968576388885</v>
      </c>
      <c r="U492" t="str">
        <f t="shared" si="62"/>
        <v xml:space="preserve"> </v>
      </c>
      <c r="V492">
        <f t="shared" si="63"/>
        <v>0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57"/>
        <v>0</v>
      </c>
      <c r="P493">
        <f t="shared" si="58"/>
        <v>0</v>
      </c>
      <c r="Q493" t="str">
        <f t="shared" si="56"/>
        <v>film &amp; video</v>
      </c>
      <c r="R493" t="str">
        <f t="shared" si="59"/>
        <v>animation</v>
      </c>
      <c r="S493" s="8">
        <f t="shared" si="60"/>
        <v>42366.982627314814</v>
      </c>
      <c r="T493" s="8">
        <f t="shared" si="61"/>
        <v>42396.982627314814</v>
      </c>
      <c r="U493" t="str">
        <f t="shared" si="62"/>
        <v xml:space="preserve"> </v>
      </c>
      <c r="V493">
        <f t="shared" si="63"/>
        <v>0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57"/>
        <v>0</v>
      </c>
      <c r="P494">
        <f t="shared" si="58"/>
        <v>0</v>
      </c>
      <c r="Q494" t="str">
        <f t="shared" si="56"/>
        <v>film &amp; video</v>
      </c>
      <c r="R494" t="str">
        <f t="shared" si="59"/>
        <v>animation</v>
      </c>
      <c r="S494" s="8">
        <f t="shared" si="60"/>
        <v>42596.035069444442</v>
      </c>
      <c r="T494" s="8">
        <f t="shared" si="61"/>
        <v>42656.035069444442</v>
      </c>
      <c r="U494" t="str">
        <f t="shared" si="62"/>
        <v xml:space="preserve"> </v>
      </c>
      <c r="V494">
        <f t="shared" si="63"/>
        <v>0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57"/>
        <v>0</v>
      </c>
      <c r="P495">
        <f t="shared" si="58"/>
        <v>0</v>
      </c>
      <c r="Q495" t="str">
        <f t="shared" si="56"/>
        <v>film &amp; video</v>
      </c>
      <c r="R495" t="str">
        <f t="shared" si="59"/>
        <v>animation</v>
      </c>
      <c r="S495" s="8">
        <f t="shared" si="60"/>
        <v>42114.726134259254</v>
      </c>
      <c r="T495" s="8">
        <f t="shared" si="61"/>
        <v>42144.726134259254</v>
      </c>
      <c r="U495" t="str">
        <f t="shared" si="62"/>
        <v xml:space="preserve"> </v>
      </c>
      <c r="V495">
        <f t="shared" si="63"/>
        <v>0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57"/>
        <v>0</v>
      </c>
      <c r="P496">
        <f t="shared" si="58"/>
        <v>10.333333333333334</v>
      </c>
      <c r="Q496" t="str">
        <f t="shared" si="56"/>
        <v>film &amp; video</v>
      </c>
      <c r="R496" t="str">
        <f t="shared" si="59"/>
        <v>animation</v>
      </c>
      <c r="S496" s="8">
        <f t="shared" si="60"/>
        <v>41799.830613425926</v>
      </c>
      <c r="T496" s="8">
        <f t="shared" si="61"/>
        <v>41823.125</v>
      </c>
      <c r="U496" t="str">
        <f t="shared" si="62"/>
        <v xml:space="preserve"> </v>
      </c>
      <c r="V496">
        <f t="shared" si="63"/>
        <v>3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57"/>
        <v>0</v>
      </c>
      <c r="P497">
        <f t="shared" si="58"/>
        <v>0</v>
      </c>
      <c r="Q497" t="str">
        <f t="shared" si="56"/>
        <v>film &amp; video</v>
      </c>
      <c r="R497" t="str">
        <f t="shared" si="59"/>
        <v>animation</v>
      </c>
      <c r="S497" s="8">
        <f t="shared" si="60"/>
        <v>42171.827604166669</v>
      </c>
      <c r="T497" s="8">
        <f t="shared" si="61"/>
        <v>42201.827604166669</v>
      </c>
      <c r="U497" t="str">
        <f t="shared" si="62"/>
        <v xml:space="preserve"> </v>
      </c>
      <c r="V497">
        <f t="shared" si="63"/>
        <v>0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57"/>
        <v>0</v>
      </c>
      <c r="P498">
        <f t="shared" si="58"/>
        <v>1</v>
      </c>
      <c r="Q498" t="str">
        <f t="shared" si="56"/>
        <v>film &amp; video</v>
      </c>
      <c r="R498" t="str">
        <f t="shared" si="59"/>
        <v>animation</v>
      </c>
      <c r="S498" s="8">
        <f t="shared" si="60"/>
        <v>41620.93141203704</v>
      </c>
      <c r="T498" s="8">
        <f t="shared" si="61"/>
        <v>41680.93141203704</v>
      </c>
      <c r="U498" t="str">
        <f t="shared" si="62"/>
        <v xml:space="preserve"> </v>
      </c>
      <c r="V498">
        <f t="shared" si="63"/>
        <v>1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57"/>
        <v>1</v>
      </c>
      <c r="P499">
        <f t="shared" si="58"/>
        <v>10</v>
      </c>
      <c r="Q499" t="str">
        <f t="shared" si="56"/>
        <v>film &amp; video</v>
      </c>
      <c r="R499" t="str">
        <f t="shared" si="59"/>
        <v>animation</v>
      </c>
      <c r="S499" s="8">
        <f t="shared" si="60"/>
        <v>41945.037789351853</v>
      </c>
      <c r="T499" s="8">
        <f t="shared" si="61"/>
        <v>41998.208333333328</v>
      </c>
      <c r="U499" t="str">
        <f t="shared" si="62"/>
        <v xml:space="preserve"> </v>
      </c>
      <c r="V499">
        <f t="shared" si="63"/>
        <v>3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57"/>
        <v>5</v>
      </c>
      <c r="P500">
        <f t="shared" si="58"/>
        <v>136.09090909090909</v>
      </c>
      <c r="Q500" t="str">
        <f t="shared" si="56"/>
        <v>film &amp; video</v>
      </c>
      <c r="R500" t="str">
        <f t="shared" si="59"/>
        <v>animation</v>
      </c>
      <c r="S500" s="8">
        <f t="shared" si="60"/>
        <v>40858.762141203704</v>
      </c>
      <c r="T500" s="8">
        <f t="shared" si="61"/>
        <v>40900.762141203704</v>
      </c>
      <c r="U500" t="str">
        <f t="shared" si="62"/>
        <v xml:space="preserve"> </v>
      </c>
      <c r="V500">
        <f t="shared" si="63"/>
        <v>22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57"/>
        <v>10</v>
      </c>
      <c r="P501">
        <f t="shared" si="58"/>
        <v>73.461538461538467</v>
      </c>
      <c r="Q501" t="str">
        <f t="shared" si="56"/>
        <v>film &amp; video</v>
      </c>
      <c r="R501" t="str">
        <f t="shared" si="59"/>
        <v>animation</v>
      </c>
      <c r="S501" s="8">
        <f t="shared" si="60"/>
        <v>40043.895462962959</v>
      </c>
      <c r="T501" s="8">
        <f t="shared" si="61"/>
        <v>40098.874305555553</v>
      </c>
      <c r="U501" t="str">
        <f t="shared" si="62"/>
        <v xml:space="preserve"> </v>
      </c>
      <c r="V501">
        <f t="shared" si="63"/>
        <v>26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57"/>
        <v>3</v>
      </c>
      <c r="P502">
        <f t="shared" si="58"/>
        <v>53.75</v>
      </c>
      <c r="Q502" t="str">
        <f t="shared" si="56"/>
        <v>film &amp; video</v>
      </c>
      <c r="R502" t="str">
        <f t="shared" si="59"/>
        <v>animation</v>
      </c>
      <c r="S502" s="8">
        <f t="shared" si="60"/>
        <v>40247.886006944442</v>
      </c>
      <c r="T502" s="8">
        <f t="shared" si="61"/>
        <v>40306.927777777775</v>
      </c>
      <c r="U502" t="str">
        <f t="shared" si="62"/>
        <v xml:space="preserve"> </v>
      </c>
      <c r="V502">
        <f t="shared" si="63"/>
        <v>4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57"/>
        <v>0</v>
      </c>
      <c r="P503">
        <f t="shared" si="58"/>
        <v>0</v>
      </c>
      <c r="Q503" t="str">
        <f t="shared" si="56"/>
        <v>film &amp; video</v>
      </c>
      <c r="R503" t="str">
        <f t="shared" si="59"/>
        <v>animation</v>
      </c>
      <c r="S503" s="8">
        <f t="shared" si="60"/>
        <v>40703.23438657407</v>
      </c>
      <c r="T503" s="8">
        <f t="shared" si="61"/>
        <v>40733.23438657407</v>
      </c>
      <c r="U503" t="str">
        <f t="shared" si="62"/>
        <v xml:space="preserve"> </v>
      </c>
      <c r="V503">
        <f t="shared" si="63"/>
        <v>0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57"/>
        <v>1</v>
      </c>
      <c r="P504">
        <f t="shared" si="58"/>
        <v>57.5</v>
      </c>
      <c r="Q504" t="str">
        <f t="shared" si="56"/>
        <v>film &amp; video</v>
      </c>
      <c r="R504" t="str">
        <f t="shared" si="59"/>
        <v>animation</v>
      </c>
      <c r="S504" s="8">
        <f t="shared" si="60"/>
        <v>40956.553530092591</v>
      </c>
      <c r="T504" s="8">
        <f t="shared" si="61"/>
        <v>40986.511863425927</v>
      </c>
      <c r="U504" t="str">
        <f t="shared" si="62"/>
        <v xml:space="preserve"> </v>
      </c>
      <c r="V504">
        <f t="shared" si="63"/>
        <v>4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57"/>
        <v>2</v>
      </c>
      <c r="P505">
        <f t="shared" si="58"/>
        <v>12.666666666666666</v>
      </c>
      <c r="Q505" t="str">
        <f t="shared" si="56"/>
        <v>film &amp; video</v>
      </c>
      <c r="R505" t="str">
        <f t="shared" si="59"/>
        <v>animation</v>
      </c>
      <c r="S505" s="8">
        <f t="shared" si="60"/>
        <v>41991.526655092588</v>
      </c>
      <c r="T505" s="8">
        <f t="shared" si="61"/>
        <v>42021.526655092588</v>
      </c>
      <c r="U505" t="str">
        <f t="shared" si="62"/>
        <v xml:space="preserve"> </v>
      </c>
      <c r="V505">
        <f t="shared" si="63"/>
        <v>9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57"/>
        <v>1</v>
      </c>
      <c r="P506">
        <f t="shared" si="58"/>
        <v>67</v>
      </c>
      <c r="Q506" t="str">
        <f t="shared" si="56"/>
        <v>film &amp; video</v>
      </c>
      <c r="R506" t="str">
        <f t="shared" si="59"/>
        <v>animation</v>
      </c>
      <c r="S506" s="8">
        <f t="shared" si="60"/>
        <v>40949.98364583333</v>
      </c>
      <c r="T506" s="8">
        <f t="shared" si="61"/>
        <v>41009.941979166666</v>
      </c>
      <c r="U506" t="str">
        <f t="shared" si="62"/>
        <v xml:space="preserve"> </v>
      </c>
      <c r="V506">
        <f t="shared" si="63"/>
        <v>5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57"/>
        <v>0</v>
      </c>
      <c r="P507">
        <f t="shared" si="58"/>
        <v>3.7142857142857144</v>
      </c>
      <c r="Q507" t="str">
        <f t="shared" si="56"/>
        <v>film &amp; video</v>
      </c>
      <c r="R507" t="str">
        <f t="shared" si="59"/>
        <v>animation</v>
      </c>
      <c r="S507" s="8">
        <f t="shared" si="60"/>
        <v>42318.098217592589</v>
      </c>
      <c r="T507" s="8">
        <f t="shared" si="61"/>
        <v>42363.098217592589</v>
      </c>
      <c r="U507" t="str">
        <f t="shared" si="62"/>
        <v xml:space="preserve"> </v>
      </c>
      <c r="V507">
        <f t="shared" si="63"/>
        <v>14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57"/>
        <v>0</v>
      </c>
      <c r="P508">
        <f t="shared" si="58"/>
        <v>250</v>
      </c>
      <c r="Q508" t="str">
        <f t="shared" si="56"/>
        <v>film &amp; video</v>
      </c>
      <c r="R508" t="str">
        <f t="shared" si="59"/>
        <v>animation</v>
      </c>
      <c r="S508" s="8">
        <f t="shared" si="60"/>
        <v>41466.552314814813</v>
      </c>
      <c r="T508" s="8">
        <f t="shared" si="61"/>
        <v>41496.552314814813</v>
      </c>
      <c r="U508" t="str">
        <f t="shared" si="62"/>
        <v xml:space="preserve"> </v>
      </c>
      <c r="V508">
        <f t="shared" si="63"/>
        <v>1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57"/>
        <v>3</v>
      </c>
      <c r="P509">
        <f t="shared" si="58"/>
        <v>64</v>
      </c>
      <c r="Q509" t="str">
        <f t="shared" si="56"/>
        <v>film &amp; video</v>
      </c>
      <c r="R509" t="str">
        <f t="shared" si="59"/>
        <v>animation</v>
      </c>
      <c r="S509" s="8">
        <f t="shared" si="60"/>
        <v>41156.958993055552</v>
      </c>
      <c r="T509" s="8">
        <f t="shared" si="61"/>
        <v>41201.958993055552</v>
      </c>
      <c r="U509" t="str">
        <f t="shared" si="62"/>
        <v xml:space="preserve"> </v>
      </c>
      <c r="V509">
        <f t="shared" si="63"/>
        <v>10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57"/>
        <v>1</v>
      </c>
      <c r="P510">
        <f t="shared" si="58"/>
        <v>133.33333333333334</v>
      </c>
      <c r="Q510" t="str">
        <f t="shared" si="56"/>
        <v>film &amp; video</v>
      </c>
      <c r="R510" t="str">
        <f t="shared" si="59"/>
        <v>animation</v>
      </c>
      <c r="S510" s="8">
        <f t="shared" si="60"/>
        <v>40995.024317129632</v>
      </c>
      <c r="T510" s="8">
        <f t="shared" si="61"/>
        <v>41054.593055555553</v>
      </c>
      <c r="U510" t="str">
        <f t="shared" si="62"/>
        <v xml:space="preserve"> </v>
      </c>
      <c r="V510">
        <f t="shared" si="63"/>
        <v>3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57"/>
        <v>0</v>
      </c>
      <c r="P511">
        <f t="shared" si="58"/>
        <v>10</v>
      </c>
      <c r="Q511" t="str">
        <f t="shared" si="56"/>
        <v>film &amp; video</v>
      </c>
      <c r="R511" t="str">
        <f t="shared" si="59"/>
        <v>animation</v>
      </c>
      <c r="S511" s="8">
        <f t="shared" si="60"/>
        <v>42153.631597222222</v>
      </c>
      <c r="T511" s="8">
        <f t="shared" si="61"/>
        <v>42183.631597222222</v>
      </c>
      <c r="U511" t="str">
        <f t="shared" si="62"/>
        <v xml:space="preserve"> </v>
      </c>
      <c r="V511">
        <f t="shared" si="63"/>
        <v>1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57"/>
        <v>0</v>
      </c>
      <c r="P512">
        <f t="shared" si="58"/>
        <v>0</v>
      </c>
      <c r="Q512" t="str">
        <f t="shared" si="56"/>
        <v>film &amp; video</v>
      </c>
      <c r="R512" t="str">
        <f t="shared" si="59"/>
        <v>animation</v>
      </c>
      <c r="S512" s="8">
        <f t="shared" si="60"/>
        <v>42400.176377314812</v>
      </c>
      <c r="T512" s="8">
        <f t="shared" si="61"/>
        <v>42430.176377314812</v>
      </c>
      <c r="U512" t="str">
        <f t="shared" si="62"/>
        <v xml:space="preserve"> </v>
      </c>
      <c r="V512">
        <f t="shared" si="63"/>
        <v>0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57"/>
        <v>3</v>
      </c>
      <c r="P513">
        <f t="shared" si="58"/>
        <v>30</v>
      </c>
      <c r="Q513" t="str">
        <f t="shared" si="56"/>
        <v>film &amp; video</v>
      </c>
      <c r="R513" t="str">
        <f t="shared" si="59"/>
        <v>animation</v>
      </c>
      <c r="S513" s="8">
        <f t="shared" si="60"/>
        <v>41340.303032407406</v>
      </c>
      <c r="T513" s="8">
        <f t="shared" si="61"/>
        <v>41370.261365740742</v>
      </c>
      <c r="U513" t="str">
        <f t="shared" si="62"/>
        <v xml:space="preserve"> </v>
      </c>
      <c r="V513">
        <f t="shared" si="63"/>
        <v>5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57"/>
        <v>0</v>
      </c>
      <c r="P514">
        <f t="shared" si="58"/>
        <v>5.5</v>
      </c>
      <c r="Q514" t="str">
        <f t="shared" ref="Q514:Q577" si="64">LEFT(N514,FIND("/",N514)-1)</f>
        <v>film &amp; video</v>
      </c>
      <c r="R514" t="str">
        <f t="shared" si="59"/>
        <v>animation</v>
      </c>
      <c r="S514" s="8">
        <f t="shared" si="60"/>
        <v>42649.742210648146</v>
      </c>
      <c r="T514" s="8">
        <f t="shared" si="61"/>
        <v>42694.783877314811</v>
      </c>
      <c r="U514" t="str">
        <f t="shared" si="62"/>
        <v xml:space="preserve"> </v>
      </c>
      <c r="V514">
        <f t="shared" si="63"/>
        <v>2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65">ROUND(E515/D515*100,0)</f>
        <v>14</v>
      </c>
      <c r="P515">
        <f t="shared" ref="P515:P578" si="66">IFERROR(E515/L515,0)</f>
        <v>102.38235294117646</v>
      </c>
      <c r="Q515" t="str">
        <f t="shared" si="64"/>
        <v>film &amp; video</v>
      </c>
      <c r="R515" t="str">
        <f t="shared" ref="R515:R578" si="67">RIGHT(N515,LEN(N515)-FIND("/",N515))</f>
        <v>animation</v>
      </c>
      <c r="S515" s="8">
        <f t="shared" ref="S515:T578" si="68">(J515*(1/(60*60*24)))+DATE(1970,1,1)</f>
        <v>42552.653993055559</v>
      </c>
      <c r="T515" s="8">
        <f t="shared" ref="T515:T578" si="69">(I515*(1/(60*60*24)))+DATE(1970,1,1)</f>
        <v>42597.291666666664</v>
      </c>
      <c r="U515" t="str">
        <f t="shared" ref="U515:U578" si="70">IF(F515="successful",L515," ")</f>
        <v xml:space="preserve"> </v>
      </c>
      <c r="V515">
        <f t="shared" ref="V515:V578" si="71">IF(F515="failed",L515," ")</f>
        <v>68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65"/>
        <v>3</v>
      </c>
      <c r="P516">
        <f t="shared" si="66"/>
        <v>16.666666666666668</v>
      </c>
      <c r="Q516" t="str">
        <f t="shared" si="64"/>
        <v>film &amp; video</v>
      </c>
      <c r="R516" t="str">
        <f t="shared" si="67"/>
        <v>animation</v>
      </c>
      <c r="S516" s="8">
        <f t="shared" si="68"/>
        <v>41830.613969907405</v>
      </c>
      <c r="T516" s="8">
        <f t="shared" si="69"/>
        <v>41860.613969907405</v>
      </c>
      <c r="U516" t="str">
        <f t="shared" si="70"/>
        <v xml:space="preserve"> </v>
      </c>
      <c r="V516">
        <f t="shared" si="71"/>
        <v>3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65"/>
        <v>25</v>
      </c>
      <c r="P517">
        <f t="shared" si="66"/>
        <v>725.02941176470586</v>
      </c>
      <c r="Q517" t="str">
        <f t="shared" si="64"/>
        <v>film &amp; video</v>
      </c>
      <c r="R517" t="str">
        <f t="shared" si="67"/>
        <v>animation</v>
      </c>
      <c r="S517" s="8">
        <f t="shared" si="68"/>
        <v>42327.490752314814</v>
      </c>
      <c r="T517" s="8">
        <f t="shared" si="69"/>
        <v>42367.490752314814</v>
      </c>
      <c r="U517" t="str">
        <f t="shared" si="70"/>
        <v xml:space="preserve"> </v>
      </c>
      <c r="V517">
        <f t="shared" si="71"/>
        <v>34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65"/>
        <v>0</v>
      </c>
      <c r="P518">
        <f t="shared" si="66"/>
        <v>0</v>
      </c>
      <c r="Q518" t="str">
        <f t="shared" si="64"/>
        <v>film &amp; video</v>
      </c>
      <c r="R518" t="str">
        <f t="shared" si="67"/>
        <v>animation</v>
      </c>
      <c r="S518" s="8">
        <f t="shared" si="68"/>
        <v>42091.778703703705</v>
      </c>
      <c r="T518" s="8">
        <f t="shared" si="69"/>
        <v>42151.778703703705</v>
      </c>
      <c r="U518" t="str">
        <f t="shared" si="70"/>
        <v xml:space="preserve"> </v>
      </c>
      <c r="V518">
        <f t="shared" si="71"/>
        <v>0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65"/>
        <v>1</v>
      </c>
      <c r="P519">
        <f t="shared" si="66"/>
        <v>68.333333333333329</v>
      </c>
      <c r="Q519" t="str">
        <f t="shared" si="64"/>
        <v>film &amp; video</v>
      </c>
      <c r="R519" t="str">
        <f t="shared" si="67"/>
        <v>animation</v>
      </c>
      <c r="S519" s="8">
        <f t="shared" si="68"/>
        <v>42738.615289351852</v>
      </c>
      <c r="T519" s="8">
        <f t="shared" si="69"/>
        <v>42768.615289351852</v>
      </c>
      <c r="U519" t="str">
        <f t="shared" si="70"/>
        <v xml:space="preserve"> </v>
      </c>
      <c r="V519">
        <f t="shared" si="71"/>
        <v>3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65"/>
        <v>0</v>
      </c>
      <c r="P520">
        <f t="shared" si="66"/>
        <v>0</v>
      </c>
      <c r="Q520" t="str">
        <f t="shared" si="64"/>
        <v>film &amp; video</v>
      </c>
      <c r="R520" t="str">
        <f t="shared" si="67"/>
        <v>animation</v>
      </c>
      <c r="S520" s="8">
        <f t="shared" si="68"/>
        <v>42223.616018518514</v>
      </c>
      <c r="T520" s="8">
        <f t="shared" si="69"/>
        <v>42253.615277777775</v>
      </c>
      <c r="U520" t="str">
        <f t="shared" si="70"/>
        <v xml:space="preserve"> </v>
      </c>
      <c r="V520">
        <f t="shared" si="71"/>
        <v>0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65"/>
        <v>23</v>
      </c>
      <c r="P521">
        <f t="shared" si="66"/>
        <v>39.228571428571428</v>
      </c>
      <c r="Q521" t="str">
        <f t="shared" si="64"/>
        <v>film &amp; video</v>
      </c>
      <c r="R521" t="str">
        <f t="shared" si="67"/>
        <v>animation</v>
      </c>
      <c r="S521" s="8">
        <f t="shared" si="68"/>
        <v>41218.391446759255</v>
      </c>
      <c r="T521" s="8">
        <f t="shared" si="69"/>
        <v>41248.391446759255</v>
      </c>
      <c r="U521" t="str">
        <f t="shared" si="70"/>
        <v xml:space="preserve"> </v>
      </c>
      <c r="V521">
        <f t="shared" si="71"/>
        <v>70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65"/>
        <v>102</v>
      </c>
      <c r="P522">
        <f t="shared" si="66"/>
        <v>150.14705882352942</v>
      </c>
      <c r="Q522" t="str">
        <f t="shared" si="64"/>
        <v>theater</v>
      </c>
      <c r="R522" t="str">
        <f t="shared" si="67"/>
        <v>plays</v>
      </c>
      <c r="S522" s="8">
        <f t="shared" si="68"/>
        <v>42318.702094907407</v>
      </c>
      <c r="T522" s="8">
        <f t="shared" si="69"/>
        <v>42348.702094907407</v>
      </c>
      <c r="U522">
        <f t="shared" si="70"/>
        <v>34</v>
      </c>
      <c r="V522" t="str">
        <f t="shared" si="71"/>
        <v xml:space="preserve"> 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65"/>
        <v>105</v>
      </c>
      <c r="P523">
        <f t="shared" si="66"/>
        <v>93.428571428571431</v>
      </c>
      <c r="Q523" t="str">
        <f t="shared" si="64"/>
        <v>theater</v>
      </c>
      <c r="R523" t="str">
        <f t="shared" si="67"/>
        <v>plays</v>
      </c>
      <c r="S523" s="8">
        <f t="shared" si="68"/>
        <v>42646.092812499999</v>
      </c>
      <c r="T523" s="8">
        <f t="shared" si="69"/>
        <v>42675.207638888889</v>
      </c>
      <c r="U523">
        <f t="shared" si="70"/>
        <v>56</v>
      </c>
      <c r="V523" t="str">
        <f t="shared" si="71"/>
        <v xml:space="preserve"> 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65"/>
        <v>115</v>
      </c>
      <c r="P524">
        <f t="shared" si="66"/>
        <v>110.96774193548387</v>
      </c>
      <c r="Q524" t="str">
        <f t="shared" si="64"/>
        <v>theater</v>
      </c>
      <c r="R524" t="str">
        <f t="shared" si="67"/>
        <v>plays</v>
      </c>
      <c r="S524" s="8">
        <f t="shared" si="68"/>
        <v>42430.040798611109</v>
      </c>
      <c r="T524" s="8">
        <f t="shared" si="69"/>
        <v>42449.999131944445</v>
      </c>
      <c r="U524">
        <f t="shared" si="70"/>
        <v>31</v>
      </c>
      <c r="V524" t="str">
        <f t="shared" si="71"/>
        <v xml:space="preserve"> 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65"/>
        <v>121</v>
      </c>
      <c r="P525">
        <f t="shared" si="66"/>
        <v>71.785714285714292</v>
      </c>
      <c r="Q525" t="str">
        <f t="shared" si="64"/>
        <v>theater</v>
      </c>
      <c r="R525" t="str">
        <f t="shared" si="67"/>
        <v>plays</v>
      </c>
      <c r="S525" s="8">
        <f t="shared" si="68"/>
        <v>42238.13282407407</v>
      </c>
      <c r="T525" s="8">
        <f t="shared" si="69"/>
        <v>42268.13282407407</v>
      </c>
      <c r="U525">
        <f t="shared" si="70"/>
        <v>84</v>
      </c>
      <c r="V525" t="str">
        <f t="shared" si="71"/>
        <v xml:space="preserve"> 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65"/>
        <v>109</v>
      </c>
      <c r="P526">
        <f t="shared" si="66"/>
        <v>29.258076923076924</v>
      </c>
      <c r="Q526" t="str">
        <f t="shared" si="64"/>
        <v>theater</v>
      </c>
      <c r="R526" t="str">
        <f t="shared" si="67"/>
        <v>plays</v>
      </c>
      <c r="S526" s="8">
        <f t="shared" si="68"/>
        <v>42492.717233796298</v>
      </c>
      <c r="T526" s="8">
        <f t="shared" si="69"/>
        <v>42522.717233796298</v>
      </c>
      <c r="U526">
        <f t="shared" si="70"/>
        <v>130</v>
      </c>
      <c r="V526" t="str">
        <f t="shared" si="71"/>
        <v xml:space="preserve"> 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65"/>
        <v>100</v>
      </c>
      <c r="P527">
        <f t="shared" si="66"/>
        <v>1000</v>
      </c>
      <c r="Q527" t="str">
        <f t="shared" si="64"/>
        <v>theater</v>
      </c>
      <c r="R527" t="str">
        <f t="shared" si="67"/>
        <v>plays</v>
      </c>
      <c r="S527" s="8">
        <f t="shared" si="68"/>
        <v>41850.400937500002</v>
      </c>
      <c r="T527" s="8">
        <f t="shared" si="69"/>
        <v>41895.400937500002</v>
      </c>
      <c r="U527">
        <f t="shared" si="70"/>
        <v>12</v>
      </c>
      <c r="V527" t="str">
        <f t="shared" si="71"/>
        <v xml:space="preserve"> 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65"/>
        <v>114</v>
      </c>
      <c r="P528">
        <f t="shared" si="66"/>
        <v>74.347826086956516</v>
      </c>
      <c r="Q528" t="str">
        <f t="shared" si="64"/>
        <v>theater</v>
      </c>
      <c r="R528" t="str">
        <f t="shared" si="67"/>
        <v>plays</v>
      </c>
      <c r="S528" s="8">
        <f t="shared" si="68"/>
        <v>42192.591944444444</v>
      </c>
      <c r="T528" s="8">
        <f t="shared" si="69"/>
        <v>42223.708333333328</v>
      </c>
      <c r="U528">
        <f t="shared" si="70"/>
        <v>23</v>
      </c>
      <c r="V528" t="str">
        <f t="shared" si="71"/>
        <v xml:space="preserve"> 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65"/>
        <v>101</v>
      </c>
      <c r="P529">
        <f t="shared" si="66"/>
        <v>63.829113924050631</v>
      </c>
      <c r="Q529" t="str">
        <f t="shared" si="64"/>
        <v>theater</v>
      </c>
      <c r="R529" t="str">
        <f t="shared" si="67"/>
        <v>plays</v>
      </c>
      <c r="S529" s="8">
        <f t="shared" si="68"/>
        <v>42753.205625000002</v>
      </c>
      <c r="T529" s="8">
        <f t="shared" si="69"/>
        <v>42783.670138888891</v>
      </c>
      <c r="U529">
        <f t="shared" si="70"/>
        <v>158</v>
      </c>
      <c r="V529" t="str">
        <f t="shared" si="71"/>
        <v xml:space="preserve"> 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65"/>
        <v>116</v>
      </c>
      <c r="P530">
        <f t="shared" si="66"/>
        <v>44.333333333333336</v>
      </c>
      <c r="Q530" t="str">
        <f t="shared" si="64"/>
        <v>theater</v>
      </c>
      <c r="R530" t="str">
        <f t="shared" si="67"/>
        <v>plays</v>
      </c>
      <c r="S530" s="8">
        <f t="shared" si="68"/>
        <v>42155.920219907406</v>
      </c>
      <c r="T530" s="8">
        <f t="shared" si="69"/>
        <v>42176.888888888891</v>
      </c>
      <c r="U530">
        <f t="shared" si="70"/>
        <v>30</v>
      </c>
      <c r="V530" t="str">
        <f t="shared" si="71"/>
        <v xml:space="preserve"> 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65"/>
        <v>130</v>
      </c>
      <c r="P531">
        <f t="shared" si="66"/>
        <v>86.944444444444443</v>
      </c>
      <c r="Q531" t="str">
        <f t="shared" si="64"/>
        <v>theater</v>
      </c>
      <c r="R531" t="str">
        <f t="shared" si="67"/>
        <v>plays</v>
      </c>
      <c r="S531" s="8">
        <f t="shared" si="68"/>
        <v>42725.031180555554</v>
      </c>
      <c r="T531" s="8">
        <f t="shared" si="69"/>
        <v>42746.208333333328</v>
      </c>
      <c r="U531">
        <f t="shared" si="70"/>
        <v>18</v>
      </c>
      <c r="V531" t="str">
        <f t="shared" si="71"/>
        <v xml:space="preserve"> 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65"/>
        <v>108</v>
      </c>
      <c r="P532">
        <f t="shared" si="66"/>
        <v>126.55172413793103</v>
      </c>
      <c r="Q532" t="str">
        <f t="shared" si="64"/>
        <v>theater</v>
      </c>
      <c r="R532" t="str">
        <f t="shared" si="67"/>
        <v>plays</v>
      </c>
      <c r="S532" s="8">
        <f t="shared" si="68"/>
        <v>42157.591064814813</v>
      </c>
      <c r="T532" s="8">
        <f t="shared" si="69"/>
        <v>42179.083333333328</v>
      </c>
      <c r="U532">
        <f t="shared" si="70"/>
        <v>29</v>
      </c>
      <c r="V532" t="str">
        <f t="shared" si="71"/>
        <v xml:space="preserve"> 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65"/>
        <v>100</v>
      </c>
      <c r="P533">
        <f t="shared" si="66"/>
        <v>129.03225806451613</v>
      </c>
      <c r="Q533" t="str">
        <f t="shared" si="64"/>
        <v>theater</v>
      </c>
      <c r="R533" t="str">
        <f t="shared" si="67"/>
        <v>plays</v>
      </c>
      <c r="S533" s="8">
        <f t="shared" si="68"/>
        <v>42676.065150462964</v>
      </c>
      <c r="T533" s="8">
        <f t="shared" si="69"/>
        <v>42721.290972222225</v>
      </c>
      <c r="U533">
        <f t="shared" si="70"/>
        <v>31</v>
      </c>
      <c r="V533" t="str">
        <f t="shared" si="71"/>
        <v xml:space="preserve"> 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65"/>
        <v>123</v>
      </c>
      <c r="P534">
        <f t="shared" si="66"/>
        <v>71.242774566473983</v>
      </c>
      <c r="Q534" t="str">
        <f t="shared" si="64"/>
        <v>theater</v>
      </c>
      <c r="R534" t="str">
        <f t="shared" si="67"/>
        <v>plays</v>
      </c>
      <c r="S534" s="8">
        <f t="shared" si="68"/>
        <v>42473.007037037038</v>
      </c>
      <c r="T534" s="8">
        <f t="shared" si="69"/>
        <v>42503.007037037038</v>
      </c>
      <c r="U534">
        <f t="shared" si="70"/>
        <v>173</v>
      </c>
      <c r="V534" t="str">
        <f t="shared" si="71"/>
        <v xml:space="preserve"> 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65"/>
        <v>100</v>
      </c>
      <c r="P535">
        <f t="shared" si="66"/>
        <v>117.88235294117646</v>
      </c>
      <c r="Q535" t="str">
        <f t="shared" si="64"/>
        <v>theater</v>
      </c>
      <c r="R535" t="str">
        <f t="shared" si="67"/>
        <v>plays</v>
      </c>
      <c r="S535" s="8">
        <f t="shared" si="68"/>
        <v>42482.43478009259</v>
      </c>
      <c r="T535" s="8">
        <f t="shared" si="69"/>
        <v>42506.43478009259</v>
      </c>
      <c r="U535">
        <f t="shared" si="70"/>
        <v>17</v>
      </c>
      <c r="V535" t="str">
        <f t="shared" si="71"/>
        <v xml:space="preserve"> 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65"/>
        <v>105</v>
      </c>
      <c r="P536">
        <f t="shared" si="66"/>
        <v>327.08333333333331</v>
      </c>
      <c r="Q536" t="str">
        <f t="shared" si="64"/>
        <v>theater</v>
      </c>
      <c r="R536" t="str">
        <f t="shared" si="67"/>
        <v>plays</v>
      </c>
      <c r="S536" s="8">
        <f t="shared" si="68"/>
        <v>42270.810995370368</v>
      </c>
      <c r="T536" s="8">
        <f t="shared" si="69"/>
        <v>42309.958333333328</v>
      </c>
      <c r="U536">
        <f t="shared" si="70"/>
        <v>48</v>
      </c>
      <c r="V536" t="str">
        <f t="shared" si="71"/>
        <v xml:space="preserve"> 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65"/>
        <v>103</v>
      </c>
      <c r="P537">
        <f t="shared" si="66"/>
        <v>34.745762711864408</v>
      </c>
      <c r="Q537" t="str">
        <f t="shared" si="64"/>
        <v>theater</v>
      </c>
      <c r="R537" t="str">
        <f t="shared" si="67"/>
        <v>plays</v>
      </c>
      <c r="S537" s="8">
        <f t="shared" si="68"/>
        <v>42711.54519675926</v>
      </c>
      <c r="T537" s="8">
        <f t="shared" si="69"/>
        <v>42741.54519675926</v>
      </c>
      <c r="U537">
        <f t="shared" si="70"/>
        <v>59</v>
      </c>
      <c r="V537" t="str">
        <f t="shared" si="71"/>
        <v xml:space="preserve"> 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65"/>
        <v>118</v>
      </c>
      <c r="P538">
        <f t="shared" si="66"/>
        <v>100.06410256410257</v>
      </c>
      <c r="Q538" t="str">
        <f t="shared" si="64"/>
        <v>theater</v>
      </c>
      <c r="R538" t="str">
        <f t="shared" si="67"/>
        <v>plays</v>
      </c>
      <c r="S538" s="8">
        <f t="shared" si="68"/>
        <v>42179.344988425924</v>
      </c>
      <c r="T538" s="8">
        <f t="shared" si="69"/>
        <v>42219.75</v>
      </c>
      <c r="U538">
        <f t="shared" si="70"/>
        <v>39</v>
      </c>
      <c r="V538" t="str">
        <f t="shared" si="71"/>
        <v xml:space="preserve"> 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65"/>
        <v>121</v>
      </c>
      <c r="P539">
        <f t="shared" si="66"/>
        <v>40.847457627118644</v>
      </c>
      <c r="Q539" t="str">
        <f t="shared" si="64"/>
        <v>theater</v>
      </c>
      <c r="R539" t="str">
        <f t="shared" si="67"/>
        <v>plays</v>
      </c>
      <c r="S539" s="8">
        <f t="shared" si="68"/>
        <v>42282.768414351856</v>
      </c>
      <c r="T539" s="8">
        <f t="shared" si="69"/>
        <v>42312.810081018513</v>
      </c>
      <c r="U539">
        <f t="shared" si="70"/>
        <v>59</v>
      </c>
      <c r="V539" t="str">
        <f t="shared" si="71"/>
        <v xml:space="preserve"> 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65"/>
        <v>302</v>
      </c>
      <c r="P540">
        <f t="shared" si="66"/>
        <v>252.01666666666668</v>
      </c>
      <c r="Q540" t="str">
        <f t="shared" si="64"/>
        <v>theater</v>
      </c>
      <c r="R540" t="str">
        <f t="shared" si="67"/>
        <v>plays</v>
      </c>
      <c r="S540" s="8">
        <f t="shared" si="68"/>
        <v>42473.794710648144</v>
      </c>
      <c r="T540" s="8">
        <f t="shared" si="69"/>
        <v>42503.794710648144</v>
      </c>
      <c r="U540">
        <f t="shared" si="70"/>
        <v>60</v>
      </c>
      <c r="V540" t="str">
        <f t="shared" si="71"/>
        <v xml:space="preserve"> 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65"/>
        <v>101</v>
      </c>
      <c r="P541">
        <f t="shared" si="66"/>
        <v>25.161000000000001</v>
      </c>
      <c r="Q541" t="str">
        <f t="shared" si="64"/>
        <v>theater</v>
      </c>
      <c r="R541" t="str">
        <f t="shared" si="67"/>
        <v>plays</v>
      </c>
      <c r="S541" s="8">
        <f t="shared" si="68"/>
        <v>42535.049849537041</v>
      </c>
      <c r="T541" s="8">
        <f t="shared" si="69"/>
        <v>42556.049849537041</v>
      </c>
      <c r="U541">
        <f t="shared" si="70"/>
        <v>20</v>
      </c>
      <c r="V541" t="str">
        <f t="shared" si="71"/>
        <v xml:space="preserve"> 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65"/>
        <v>0</v>
      </c>
      <c r="P542">
        <f t="shared" si="66"/>
        <v>1</v>
      </c>
      <c r="Q542" t="str">
        <f t="shared" si="64"/>
        <v>technology</v>
      </c>
      <c r="R542" t="str">
        <f t="shared" si="67"/>
        <v>web</v>
      </c>
      <c r="S542" s="8">
        <f t="shared" si="68"/>
        <v>42009.817199074074</v>
      </c>
      <c r="T542" s="8">
        <f t="shared" si="69"/>
        <v>42039.817199074074</v>
      </c>
      <c r="U542" t="str">
        <f t="shared" si="70"/>
        <v xml:space="preserve"> </v>
      </c>
      <c r="V542">
        <f t="shared" si="71"/>
        <v>1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65"/>
        <v>1</v>
      </c>
      <c r="P543">
        <f t="shared" si="66"/>
        <v>25</v>
      </c>
      <c r="Q543" t="str">
        <f t="shared" si="64"/>
        <v>technology</v>
      </c>
      <c r="R543" t="str">
        <f t="shared" si="67"/>
        <v>web</v>
      </c>
      <c r="S543" s="8">
        <f t="shared" si="68"/>
        <v>42276.046689814815</v>
      </c>
      <c r="T543" s="8">
        <f t="shared" si="69"/>
        <v>42306.046689814815</v>
      </c>
      <c r="U543" t="str">
        <f t="shared" si="70"/>
        <v xml:space="preserve"> </v>
      </c>
      <c r="V543">
        <f t="shared" si="71"/>
        <v>1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65"/>
        <v>0</v>
      </c>
      <c r="P544">
        <f t="shared" si="66"/>
        <v>1</v>
      </c>
      <c r="Q544" t="str">
        <f t="shared" si="64"/>
        <v>technology</v>
      </c>
      <c r="R544" t="str">
        <f t="shared" si="67"/>
        <v>web</v>
      </c>
      <c r="S544" s="8">
        <f t="shared" si="68"/>
        <v>42433.737453703703</v>
      </c>
      <c r="T544" s="8">
        <f t="shared" si="69"/>
        <v>42493.695787037039</v>
      </c>
      <c r="U544" t="str">
        <f t="shared" si="70"/>
        <v xml:space="preserve"> </v>
      </c>
      <c r="V544">
        <f t="shared" si="71"/>
        <v>1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65"/>
        <v>0</v>
      </c>
      <c r="P545">
        <f t="shared" si="66"/>
        <v>35</v>
      </c>
      <c r="Q545" t="str">
        <f t="shared" si="64"/>
        <v>technology</v>
      </c>
      <c r="R545" t="str">
        <f t="shared" si="67"/>
        <v>web</v>
      </c>
      <c r="S545" s="8">
        <f t="shared" si="68"/>
        <v>41914.092152777775</v>
      </c>
      <c r="T545" s="8">
        <f t="shared" si="69"/>
        <v>41944.092152777775</v>
      </c>
      <c r="U545" t="str">
        <f t="shared" si="70"/>
        <v xml:space="preserve"> </v>
      </c>
      <c r="V545">
        <f t="shared" si="71"/>
        <v>2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65"/>
        <v>1</v>
      </c>
      <c r="P546">
        <f t="shared" si="66"/>
        <v>3</v>
      </c>
      <c r="Q546" t="str">
        <f t="shared" si="64"/>
        <v>technology</v>
      </c>
      <c r="R546" t="str">
        <f t="shared" si="67"/>
        <v>web</v>
      </c>
      <c r="S546" s="8">
        <f t="shared" si="68"/>
        <v>42525.656944444447</v>
      </c>
      <c r="T546" s="8">
        <f t="shared" si="69"/>
        <v>42555.656944444447</v>
      </c>
      <c r="U546" t="str">
        <f t="shared" si="70"/>
        <v xml:space="preserve"> </v>
      </c>
      <c r="V546">
        <f t="shared" si="71"/>
        <v>2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65"/>
        <v>27</v>
      </c>
      <c r="P547">
        <f t="shared" si="66"/>
        <v>402.70588235294116</v>
      </c>
      <c r="Q547" t="str">
        <f t="shared" si="64"/>
        <v>technology</v>
      </c>
      <c r="R547" t="str">
        <f t="shared" si="67"/>
        <v>web</v>
      </c>
      <c r="S547" s="8">
        <f t="shared" si="68"/>
        <v>42283.592465277776</v>
      </c>
      <c r="T547" s="8">
        <f t="shared" si="69"/>
        <v>42323.634131944447</v>
      </c>
      <c r="U547" t="str">
        <f t="shared" si="70"/>
        <v xml:space="preserve"> </v>
      </c>
      <c r="V547">
        <f t="shared" si="71"/>
        <v>34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65"/>
        <v>0</v>
      </c>
      <c r="P548">
        <f t="shared" si="66"/>
        <v>26</v>
      </c>
      <c r="Q548" t="str">
        <f t="shared" si="64"/>
        <v>technology</v>
      </c>
      <c r="R548" t="str">
        <f t="shared" si="67"/>
        <v>web</v>
      </c>
      <c r="S548" s="8">
        <f t="shared" si="68"/>
        <v>42249.667997685188</v>
      </c>
      <c r="T548" s="8">
        <f t="shared" si="69"/>
        <v>42294.667997685188</v>
      </c>
      <c r="U548" t="str">
        <f t="shared" si="70"/>
        <v xml:space="preserve"> </v>
      </c>
      <c r="V548">
        <f t="shared" si="71"/>
        <v>2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65"/>
        <v>0</v>
      </c>
      <c r="P549">
        <f t="shared" si="66"/>
        <v>0</v>
      </c>
      <c r="Q549" t="str">
        <f t="shared" si="64"/>
        <v>technology</v>
      </c>
      <c r="R549" t="str">
        <f t="shared" si="67"/>
        <v>web</v>
      </c>
      <c r="S549" s="8">
        <f t="shared" si="68"/>
        <v>42380.696342592593</v>
      </c>
      <c r="T549" s="8">
        <f t="shared" si="69"/>
        <v>42410.696342592593</v>
      </c>
      <c r="U549" t="str">
        <f t="shared" si="70"/>
        <v xml:space="preserve"> </v>
      </c>
      <c r="V549">
        <f t="shared" si="71"/>
        <v>0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65"/>
        <v>0</v>
      </c>
      <c r="P550">
        <f t="shared" si="66"/>
        <v>9</v>
      </c>
      <c r="Q550" t="str">
        <f t="shared" si="64"/>
        <v>technology</v>
      </c>
      <c r="R550" t="str">
        <f t="shared" si="67"/>
        <v>web</v>
      </c>
      <c r="S550" s="8">
        <f t="shared" si="68"/>
        <v>42276.903333333335</v>
      </c>
      <c r="T550" s="8">
        <f t="shared" si="69"/>
        <v>42306.903333333335</v>
      </c>
      <c r="U550" t="str">
        <f t="shared" si="70"/>
        <v xml:space="preserve"> </v>
      </c>
      <c r="V550">
        <f t="shared" si="71"/>
        <v>1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65"/>
        <v>3</v>
      </c>
      <c r="P551">
        <f t="shared" si="66"/>
        <v>8.5</v>
      </c>
      <c r="Q551" t="str">
        <f t="shared" si="64"/>
        <v>technology</v>
      </c>
      <c r="R551" t="str">
        <f t="shared" si="67"/>
        <v>web</v>
      </c>
      <c r="S551" s="8">
        <f t="shared" si="68"/>
        <v>42163.636828703704</v>
      </c>
      <c r="T551" s="8">
        <f t="shared" si="69"/>
        <v>42193.636828703704</v>
      </c>
      <c r="U551" t="str">
        <f t="shared" si="70"/>
        <v xml:space="preserve"> </v>
      </c>
      <c r="V551">
        <f t="shared" si="71"/>
        <v>8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65"/>
        <v>1</v>
      </c>
      <c r="P552">
        <f t="shared" si="66"/>
        <v>8.75</v>
      </c>
      <c r="Q552" t="str">
        <f t="shared" si="64"/>
        <v>technology</v>
      </c>
      <c r="R552" t="str">
        <f t="shared" si="67"/>
        <v>web</v>
      </c>
      <c r="S552" s="8">
        <f t="shared" si="68"/>
        <v>42753.678761574076</v>
      </c>
      <c r="T552" s="8">
        <f t="shared" si="69"/>
        <v>42766.208333333328</v>
      </c>
      <c r="U552" t="str">
        <f t="shared" si="70"/>
        <v xml:space="preserve"> </v>
      </c>
      <c r="V552">
        <f t="shared" si="71"/>
        <v>4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65"/>
        <v>5</v>
      </c>
      <c r="P553">
        <f t="shared" si="66"/>
        <v>135.03571428571428</v>
      </c>
      <c r="Q553" t="str">
        <f t="shared" si="64"/>
        <v>technology</v>
      </c>
      <c r="R553" t="str">
        <f t="shared" si="67"/>
        <v>web</v>
      </c>
      <c r="S553" s="8">
        <f t="shared" si="68"/>
        <v>42173.275740740741</v>
      </c>
      <c r="T553" s="8">
        <f t="shared" si="69"/>
        <v>42217.745138888888</v>
      </c>
      <c r="U553" t="str">
        <f t="shared" si="70"/>
        <v xml:space="preserve"> </v>
      </c>
      <c r="V553">
        <f t="shared" si="71"/>
        <v>28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65"/>
        <v>0</v>
      </c>
      <c r="P554">
        <f t="shared" si="66"/>
        <v>0</v>
      </c>
      <c r="Q554" t="str">
        <f t="shared" si="64"/>
        <v>technology</v>
      </c>
      <c r="R554" t="str">
        <f t="shared" si="67"/>
        <v>web</v>
      </c>
      <c r="S554" s="8">
        <f t="shared" si="68"/>
        <v>42318.616851851853</v>
      </c>
      <c r="T554" s="8">
        <f t="shared" si="69"/>
        <v>42378.616851851853</v>
      </c>
      <c r="U554" t="str">
        <f t="shared" si="70"/>
        <v xml:space="preserve"> </v>
      </c>
      <c r="V554">
        <f t="shared" si="71"/>
        <v>0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65"/>
        <v>0</v>
      </c>
      <c r="P555">
        <f t="shared" si="66"/>
        <v>20.5</v>
      </c>
      <c r="Q555" t="str">
        <f t="shared" si="64"/>
        <v>technology</v>
      </c>
      <c r="R555" t="str">
        <f t="shared" si="67"/>
        <v>web</v>
      </c>
      <c r="S555" s="8">
        <f t="shared" si="68"/>
        <v>41927.71980324074</v>
      </c>
      <c r="T555" s="8">
        <f t="shared" si="69"/>
        <v>41957.761469907404</v>
      </c>
      <c r="U555" t="str">
        <f t="shared" si="70"/>
        <v xml:space="preserve"> </v>
      </c>
      <c r="V555">
        <f t="shared" si="71"/>
        <v>6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65"/>
        <v>37</v>
      </c>
      <c r="P556">
        <f t="shared" si="66"/>
        <v>64.36363636363636</v>
      </c>
      <c r="Q556" t="str">
        <f t="shared" si="64"/>
        <v>technology</v>
      </c>
      <c r="R556" t="str">
        <f t="shared" si="67"/>
        <v>web</v>
      </c>
      <c r="S556" s="8">
        <f t="shared" si="68"/>
        <v>41901.684861111113</v>
      </c>
      <c r="T556" s="8">
        <f t="shared" si="69"/>
        <v>41931.684861111113</v>
      </c>
      <c r="U556" t="str">
        <f t="shared" si="70"/>
        <v xml:space="preserve"> </v>
      </c>
      <c r="V556">
        <f t="shared" si="71"/>
        <v>22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65"/>
        <v>0</v>
      </c>
      <c r="P557">
        <f t="shared" si="66"/>
        <v>0</v>
      </c>
      <c r="Q557" t="str">
        <f t="shared" si="64"/>
        <v>technology</v>
      </c>
      <c r="R557" t="str">
        <f t="shared" si="67"/>
        <v>web</v>
      </c>
      <c r="S557" s="8">
        <f t="shared" si="68"/>
        <v>42503.353506944448</v>
      </c>
      <c r="T557" s="8">
        <f t="shared" si="69"/>
        <v>42533.353506944448</v>
      </c>
      <c r="U557" t="str">
        <f t="shared" si="70"/>
        <v xml:space="preserve"> </v>
      </c>
      <c r="V557">
        <f t="shared" si="71"/>
        <v>0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65"/>
        <v>3</v>
      </c>
      <c r="P558">
        <f t="shared" si="66"/>
        <v>200</v>
      </c>
      <c r="Q558" t="str">
        <f t="shared" si="64"/>
        <v>technology</v>
      </c>
      <c r="R558" t="str">
        <f t="shared" si="67"/>
        <v>web</v>
      </c>
      <c r="S558" s="8">
        <f t="shared" si="68"/>
        <v>42345.860150462962</v>
      </c>
      <c r="T558" s="8">
        <f t="shared" si="69"/>
        <v>42375.860150462962</v>
      </c>
      <c r="U558" t="str">
        <f t="shared" si="70"/>
        <v xml:space="preserve"> </v>
      </c>
      <c r="V558">
        <f t="shared" si="71"/>
        <v>1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65"/>
        <v>1</v>
      </c>
      <c r="P559">
        <f t="shared" si="66"/>
        <v>68.3</v>
      </c>
      <c r="Q559" t="str">
        <f t="shared" si="64"/>
        <v>technology</v>
      </c>
      <c r="R559" t="str">
        <f t="shared" si="67"/>
        <v>web</v>
      </c>
      <c r="S559" s="8">
        <f t="shared" si="68"/>
        <v>42676.942164351851</v>
      </c>
      <c r="T559" s="8">
        <f t="shared" si="69"/>
        <v>42706.983831018515</v>
      </c>
      <c r="U559" t="str">
        <f t="shared" si="70"/>
        <v xml:space="preserve"> </v>
      </c>
      <c r="V559">
        <f t="shared" si="71"/>
        <v>20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65"/>
        <v>0</v>
      </c>
      <c r="P560">
        <f t="shared" si="66"/>
        <v>0</v>
      </c>
      <c r="Q560" t="str">
        <f t="shared" si="64"/>
        <v>technology</v>
      </c>
      <c r="R560" t="str">
        <f t="shared" si="67"/>
        <v>web</v>
      </c>
      <c r="S560" s="8">
        <f t="shared" si="68"/>
        <v>42057.883159722216</v>
      </c>
      <c r="T560" s="8">
        <f t="shared" si="69"/>
        <v>42087.841493055559</v>
      </c>
      <c r="U560" t="str">
        <f t="shared" si="70"/>
        <v xml:space="preserve"> </v>
      </c>
      <c r="V560">
        <f t="shared" si="71"/>
        <v>0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65"/>
        <v>0</v>
      </c>
      <c r="P561">
        <f t="shared" si="66"/>
        <v>50</v>
      </c>
      <c r="Q561" t="str">
        <f t="shared" si="64"/>
        <v>technology</v>
      </c>
      <c r="R561" t="str">
        <f t="shared" si="67"/>
        <v>web</v>
      </c>
      <c r="S561" s="8">
        <f t="shared" si="68"/>
        <v>42321.283101851848</v>
      </c>
      <c r="T561" s="8">
        <f t="shared" si="69"/>
        <v>42351.283101851848</v>
      </c>
      <c r="U561" t="str">
        <f t="shared" si="70"/>
        <v xml:space="preserve"> </v>
      </c>
      <c r="V561">
        <f t="shared" si="71"/>
        <v>1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65"/>
        <v>0</v>
      </c>
      <c r="P562">
        <f t="shared" si="66"/>
        <v>4</v>
      </c>
      <c r="Q562" t="str">
        <f t="shared" si="64"/>
        <v>technology</v>
      </c>
      <c r="R562" t="str">
        <f t="shared" si="67"/>
        <v>web</v>
      </c>
      <c r="S562" s="8">
        <f t="shared" si="68"/>
        <v>41960.771354166667</v>
      </c>
      <c r="T562" s="8">
        <f t="shared" si="69"/>
        <v>41990.771354166667</v>
      </c>
      <c r="U562" t="str">
        <f t="shared" si="70"/>
        <v xml:space="preserve"> </v>
      </c>
      <c r="V562">
        <f t="shared" si="71"/>
        <v>3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65"/>
        <v>0</v>
      </c>
      <c r="P563">
        <f t="shared" si="66"/>
        <v>27.5</v>
      </c>
      <c r="Q563" t="str">
        <f t="shared" si="64"/>
        <v>technology</v>
      </c>
      <c r="R563" t="str">
        <f t="shared" si="67"/>
        <v>web</v>
      </c>
      <c r="S563" s="8">
        <f t="shared" si="68"/>
        <v>42268.658715277779</v>
      </c>
      <c r="T563" s="8">
        <f t="shared" si="69"/>
        <v>42303.658715277779</v>
      </c>
      <c r="U563" t="str">
        <f t="shared" si="70"/>
        <v xml:space="preserve"> </v>
      </c>
      <c r="V563">
        <f t="shared" si="71"/>
        <v>2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65"/>
        <v>0</v>
      </c>
      <c r="P564">
        <f t="shared" si="66"/>
        <v>0</v>
      </c>
      <c r="Q564" t="str">
        <f t="shared" si="64"/>
        <v>technology</v>
      </c>
      <c r="R564" t="str">
        <f t="shared" si="67"/>
        <v>web</v>
      </c>
      <c r="S564" s="8">
        <f t="shared" si="68"/>
        <v>42692.389062499999</v>
      </c>
      <c r="T564" s="8">
        <f t="shared" si="69"/>
        <v>42722.389062499999</v>
      </c>
      <c r="U564" t="str">
        <f t="shared" si="70"/>
        <v xml:space="preserve"> </v>
      </c>
      <c r="V564">
        <f t="shared" si="71"/>
        <v>0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65"/>
        <v>0</v>
      </c>
      <c r="P565">
        <f t="shared" si="66"/>
        <v>34</v>
      </c>
      <c r="Q565" t="str">
        <f t="shared" si="64"/>
        <v>technology</v>
      </c>
      <c r="R565" t="str">
        <f t="shared" si="67"/>
        <v>web</v>
      </c>
      <c r="S565" s="8">
        <f t="shared" si="68"/>
        <v>42022.069988425923</v>
      </c>
      <c r="T565" s="8">
        <f t="shared" si="69"/>
        <v>42052.069988425923</v>
      </c>
      <c r="U565" t="str">
        <f t="shared" si="70"/>
        <v xml:space="preserve"> </v>
      </c>
      <c r="V565">
        <f t="shared" si="71"/>
        <v>2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65"/>
        <v>0</v>
      </c>
      <c r="P566">
        <f t="shared" si="66"/>
        <v>1</v>
      </c>
      <c r="Q566" t="str">
        <f t="shared" si="64"/>
        <v>technology</v>
      </c>
      <c r="R566" t="str">
        <f t="shared" si="67"/>
        <v>web</v>
      </c>
      <c r="S566" s="8">
        <f t="shared" si="68"/>
        <v>42411.942997685182</v>
      </c>
      <c r="T566" s="8">
        <f t="shared" si="69"/>
        <v>42441.942997685182</v>
      </c>
      <c r="U566" t="str">
        <f t="shared" si="70"/>
        <v xml:space="preserve"> </v>
      </c>
      <c r="V566">
        <f t="shared" si="71"/>
        <v>1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65"/>
        <v>0</v>
      </c>
      <c r="P567">
        <f t="shared" si="66"/>
        <v>0</v>
      </c>
      <c r="Q567" t="str">
        <f t="shared" si="64"/>
        <v>technology</v>
      </c>
      <c r="R567" t="str">
        <f t="shared" si="67"/>
        <v>web</v>
      </c>
      <c r="S567" s="8">
        <f t="shared" si="68"/>
        <v>42165.78528935185</v>
      </c>
      <c r="T567" s="8">
        <f t="shared" si="69"/>
        <v>42195.78528935185</v>
      </c>
      <c r="U567" t="str">
        <f t="shared" si="70"/>
        <v xml:space="preserve"> </v>
      </c>
      <c r="V567">
        <f t="shared" si="71"/>
        <v>0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65"/>
        <v>0</v>
      </c>
      <c r="P568">
        <f t="shared" si="66"/>
        <v>1</v>
      </c>
      <c r="Q568" t="str">
        <f t="shared" si="64"/>
        <v>technology</v>
      </c>
      <c r="R568" t="str">
        <f t="shared" si="67"/>
        <v>web</v>
      </c>
      <c r="S568" s="8">
        <f t="shared" si="68"/>
        <v>42535.68440972222</v>
      </c>
      <c r="T568" s="8">
        <f t="shared" si="69"/>
        <v>42565.68440972222</v>
      </c>
      <c r="U568" t="str">
        <f t="shared" si="70"/>
        <v xml:space="preserve"> </v>
      </c>
      <c r="V568">
        <f t="shared" si="71"/>
        <v>1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65"/>
        <v>0</v>
      </c>
      <c r="P569">
        <f t="shared" si="66"/>
        <v>0</v>
      </c>
      <c r="Q569" t="str">
        <f t="shared" si="64"/>
        <v>technology</v>
      </c>
      <c r="R569" t="str">
        <f t="shared" si="67"/>
        <v>web</v>
      </c>
      <c r="S569" s="8">
        <f t="shared" si="68"/>
        <v>41975.842523148152</v>
      </c>
      <c r="T569" s="8">
        <f t="shared" si="69"/>
        <v>42005.842523148152</v>
      </c>
      <c r="U569" t="str">
        <f t="shared" si="70"/>
        <v xml:space="preserve"> </v>
      </c>
      <c r="V569">
        <f t="shared" si="71"/>
        <v>0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65"/>
        <v>1</v>
      </c>
      <c r="P570">
        <f t="shared" si="66"/>
        <v>49</v>
      </c>
      <c r="Q570" t="str">
        <f t="shared" si="64"/>
        <v>technology</v>
      </c>
      <c r="R570" t="str">
        <f t="shared" si="67"/>
        <v>web</v>
      </c>
      <c r="S570" s="8">
        <f t="shared" si="68"/>
        <v>42348.9215625</v>
      </c>
      <c r="T570" s="8">
        <f t="shared" si="69"/>
        <v>42385.458333333328</v>
      </c>
      <c r="U570" t="str">
        <f t="shared" si="70"/>
        <v xml:space="preserve"> </v>
      </c>
      <c r="V570">
        <f t="shared" si="71"/>
        <v>5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65"/>
        <v>1</v>
      </c>
      <c r="P571">
        <f t="shared" si="66"/>
        <v>20</v>
      </c>
      <c r="Q571" t="str">
        <f t="shared" si="64"/>
        <v>technology</v>
      </c>
      <c r="R571" t="str">
        <f t="shared" si="67"/>
        <v>web</v>
      </c>
      <c r="S571" s="8">
        <f t="shared" si="68"/>
        <v>42340.847361111111</v>
      </c>
      <c r="T571" s="8">
        <f t="shared" si="69"/>
        <v>42370.847361111111</v>
      </c>
      <c r="U571" t="str">
        <f t="shared" si="70"/>
        <v xml:space="preserve"> </v>
      </c>
      <c r="V571">
        <f t="shared" si="71"/>
        <v>1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65"/>
        <v>0</v>
      </c>
      <c r="P572">
        <f t="shared" si="66"/>
        <v>142</v>
      </c>
      <c r="Q572" t="str">
        <f t="shared" si="64"/>
        <v>technology</v>
      </c>
      <c r="R572" t="str">
        <f t="shared" si="67"/>
        <v>web</v>
      </c>
      <c r="S572" s="8">
        <f t="shared" si="68"/>
        <v>42388.798252314809</v>
      </c>
      <c r="T572" s="8">
        <f t="shared" si="69"/>
        <v>42418.798252314809</v>
      </c>
      <c r="U572" t="str">
        <f t="shared" si="70"/>
        <v xml:space="preserve"> </v>
      </c>
      <c r="V572">
        <f t="shared" si="71"/>
        <v>1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65"/>
        <v>0</v>
      </c>
      <c r="P573">
        <f t="shared" si="66"/>
        <v>53</v>
      </c>
      <c r="Q573" t="str">
        <f t="shared" si="64"/>
        <v>technology</v>
      </c>
      <c r="R573" t="str">
        <f t="shared" si="67"/>
        <v>web</v>
      </c>
      <c r="S573" s="8">
        <f t="shared" si="68"/>
        <v>42192.816238425927</v>
      </c>
      <c r="T573" s="8">
        <f t="shared" si="69"/>
        <v>42212.165972222225</v>
      </c>
      <c r="U573" t="str">
        <f t="shared" si="70"/>
        <v xml:space="preserve"> </v>
      </c>
      <c r="V573">
        <f t="shared" si="71"/>
        <v>2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65"/>
        <v>0</v>
      </c>
      <c r="P574">
        <f t="shared" si="66"/>
        <v>0</v>
      </c>
      <c r="Q574" t="str">
        <f t="shared" si="64"/>
        <v>technology</v>
      </c>
      <c r="R574" t="str">
        <f t="shared" si="67"/>
        <v>web</v>
      </c>
      <c r="S574" s="8">
        <f t="shared" si="68"/>
        <v>42282.71629629629</v>
      </c>
      <c r="T574" s="8">
        <f t="shared" si="69"/>
        <v>42312.757962962962</v>
      </c>
      <c r="U574" t="str">
        <f t="shared" si="70"/>
        <v xml:space="preserve"> </v>
      </c>
      <c r="V574">
        <f t="shared" si="71"/>
        <v>0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65"/>
        <v>0</v>
      </c>
      <c r="P575">
        <f t="shared" si="66"/>
        <v>38.444444444444443</v>
      </c>
      <c r="Q575" t="str">
        <f t="shared" si="64"/>
        <v>technology</v>
      </c>
      <c r="R575" t="str">
        <f t="shared" si="67"/>
        <v>web</v>
      </c>
      <c r="S575" s="8">
        <f t="shared" si="68"/>
        <v>41963.050127314811</v>
      </c>
      <c r="T575" s="8">
        <f t="shared" si="69"/>
        <v>42022.05</v>
      </c>
      <c r="U575" t="str">
        <f t="shared" si="70"/>
        <v xml:space="preserve"> </v>
      </c>
      <c r="V575">
        <f t="shared" si="71"/>
        <v>9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65"/>
        <v>1</v>
      </c>
      <c r="P576">
        <f t="shared" si="66"/>
        <v>20</v>
      </c>
      <c r="Q576" t="str">
        <f t="shared" si="64"/>
        <v>technology</v>
      </c>
      <c r="R576" t="str">
        <f t="shared" si="67"/>
        <v>web</v>
      </c>
      <c r="S576" s="8">
        <f t="shared" si="68"/>
        <v>42632.443368055552</v>
      </c>
      <c r="T576" s="8">
        <f t="shared" si="69"/>
        <v>42662.443368055552</v>
      </c>
      <c r="U576" t="str">
        <f t="shared" si="70"/>
        <v xml:space="preserve"> </v>
      </c>
      <c r="V576">
        <f t="shared" si="71"/>
        <v>4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65"/>
        <v>0</v>
      </c>
      <c r="P577">
        <f t="shared" si="66"/>
        <v>64.75</v>
      </c>
      <c r="Q577" t="str">
        <f t="shared" si="64"/>
        <v>technology</v>
      </c>
      <c r="R577" t="str">
        <f t="shared" si="67"/>
        <v>web</v>
      </c>
      <c r="S577" s="8">
        <f t="shared" si="68"/>
        <v>42138.692627314813</v>
      </c>
      <c r="T577" s="8">
        <f t="shared" si="69"/>
        <v>42168.692627314813</v>
      </c>
      <c r="U577" t="str">
        <f t="shared" si="70"/>
        <v xml:space="preserve"> </v>
      </c>
      <c r="V577">
        <f t="shared" si="71"/>
        <v>4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65"/>
        <v>0</v>
      </c>
      <c r="P578">
        <f t="shared" si="66"/>
        <v>1</v>
      </c>
      <c r="Q578" t="str">
        <f t="shared" ref="Q578:Q641" si="72">LEFT(N578,FIND("/",N578)-1)</f>
        <v>technology</v>
      </c>
      <c r="R578" t="str">
        <f t="shared" si="67"/>
        <v>web</v>
      </c>
      <c r="S578" s="8">
        <f t="shared" si="68"/>
        <v>42031.471666666665</v>
      </c>
      <c r="T578" s="8">
        <f t="shared" si="69"/>
        <v>42091.43</v>
      </c>
      <c r="U578" t="str">
        <f t="shared" si="70"/>
        <v xml:space="preserve"> </v>
      </c>
      <c r="V578">
        <f t="shared" si="71"/>
        <v>1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73">ROUND(E579/D579*100,0)</f>
        <v>0</v>
      </c>
      <c r="P579">
        <f t="shared" ref="P579:P642" si="74">IFERROR(E579/L579,0)</f>
        <v>10</v>
      </c>
      <c r="Q579" t="str">
        <f t="shared" si="72"/>
        <v>technology</v>
      </c>
      <c r="R579" t="str">
        <f t="shared" ref="R579:R642" si="75">RIGHT(N579,LEN(N579)-FIND("/",N579))</f>
        <v>web</v>
      </c>
      <c r="S579" s="8">
        <f t="shared" ref="S579:T642" si="76">(J579*(1/(60*60*24)))+DATE(1970,1,1)</f>
        <v>42450.589143518519</v>
      </c>
      <c r="T579" s="8">
        <f t="shared" ref="T579:T642" si="77">(I579*(1/(60*60*24)))+DATE(1970,1,1)</f>
        <v>42510.589143518519</v>
      </c>
      <c r="U579" t="str">
        <f t="shared" ref="U579:U642" si="78">IF(F579="successful",L579," ")</f>
        <v xml:space="preserve"> </v>
      </c>
      <c r="V579">
        <f t="shared" ref="V579:V642" si="79">IF(F579="failed",L579," ")</f>
        <v>1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73"/>
        <v>0</v>
      </c>
      <c r="P580">
        <f t="shared" si="74"/>
        <v>2</v>
      </c>
      <c r="Q580" t="str">
        <f t="shared" si="72"/>
        <v>technology</v>
      </c>
      <c r="R580" t="str">
        <f t="shared" si="75"/>
        <v>web</v>
      </c>
      <c r="S580" s="8">
        <f t="shared" si="76"/>
        <v>42230.578622685185</v>
      </c>
      <c r="T580" s="8">
        <f t="shared" si="77"/>
        <v>42254.578622685185</v>
      </c>
      <c r="U580" t="str">
        <f t="shared" si="78"/>
        <v xml:space="preserve"> </v>
      </c>
      <c r="V580">
        <f t="shared" si="79"/>
        <v>7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73"/>
        <v>1</v>
      </c>
      <c r="P581">
        <f t="shared" si="74"/>
        <v>35</v>
      </c>
      <c r="Q581" t="str">
        <f t="shared" si="72"/>
        <v>technology</v>
      </c>
      <c r="R581" t="str">
        <f t="shared" si="75"/>
        <v>web</v>
      </c>
      <c r="S581" s="8">
        <f t="shared" si="76"/>
        <v>41968.852118055554</v>
      </c>
      <c r="T581" s="8">
        <f t="shared" si="77"/>
        <v>41998.852118055554</v>
      </c>
      <c r="U581" t="str">
        <f t="shared" si="78"/>
        <v xml:space="preserve"> </v>
      </c>
      <c r="V581">
        <f t="shared" si="79"/>
        <v>5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73"/>
        <v>0</v>
      </c>
      <c r="P582">
        <f t="shared" si="74"/>
        <v>1</v>
      </c>
      <c r="Q582" t="str">
        <f t="shared" si="72"/>
        <v>technology</v>
      </c>
      <c r="R582" t="str">
        <f t="shared" si="75"/>
        <v>web</v>
      </c>
      <c r="S582" s="8">
        <f t="shared" si="76"/>
        <v>42605.908182870371</v>
      </c>
      <c r="T582" s="8">
        <f t="shared" si="77"/>
        <v>42635.908182870371</v>
      </c>
      <c r="U582" t="str">
        <f t="shared" si="78"/>
        <v xml:space="preserve"> </v>
      </c>
      <c r="V582">
        <f t="shared" si="79"/>
        <v>1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73"/>
        <v>0</v>
      </c>
      <c r="P583">
        <f t="shared" si="74"/>
        <v>0</v>
      </c>
      <c r="Q583" t="str">
        <f t="shared" si="72"/>
        <v>technology</v>
      </c>
      <c r="R583" t="str">
        <f t="shared" si="75"/>
        <v>web</v>
      </c>
      <c r="S583" s="8">
        <f t="shared" si="76"/>
        <v>42188.012777777782</v>
      </c>
      <c r="T583" s="8">
        <f t="shared" si="77"/>
        <v>42218.012777777782</v>
      </c>
      <c r="U583" t="str">
        <f t="shared" si="78"/>
        <v xml:space="preserve"> </v>
      </c>
      <c r="V583">
        <f t="shared" si="79"/>
        <v>0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73"/>
        <v>0</v>
      </c>
      <c r="P584">
        <f t="shared" si="74"/>
        <v>0</v>
      </c>
      <c r="Q584" t="str">
        <f t="shared" si="72"/>
        <v>technology</v>
      </c>
      <c r="R584" t="str">
        <f t="shared" si="75"/>
        <v>web</v>
      </c>
      <c r="S584" s="8">
        <f t="shared" si="76"/>
        <v>42055.739803240736</v>
      </c>
      <c r="T584" s="8">
        <f t="shared" si="77"/>
        <v>42078.75</v>
      </c>
      <c r="U584" t="str">
        <f t="shared" si="78"/>
        <v xml:space="preserve"> </v>
      </c>
      <c r="V584">
        <f t="shared" si="79"/>
        <v>0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73"/>
        <v>0</v>
      </c>
      <c r="P585">
        <f t="shared" si="74"/>
        <v>1</v>
      </c>
      <c r="Q585" t="str">
        <f t="shared" si="72"/>
        <v>technology</v>
      </c>
      <c r="R585" t="str">
        <f t="shared" si="75"/>
        <v>web</v>
      </c>
      <c r="S585" s="8">
        <f t="shared" si="76"/>
        <v>42052.93850694444</v>
      </c>
      <c r="T585" s="8">
        <f t="shared" si="77"/>
        <v>42082.896840277775</v>
      </c>
      <c r="U585" t="str">
        <f t="shared" si="78"/>
        <v xml:space="preserve"> </v>
      </c>
      <c r="V585">
        <f t="shared" si="79"/>
        <v>1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73"/>
        <v>1</v>
      </c>
      <c r="P586">
        <f t="shared" si="74"/>
        <v>5</v>
      </c>
      <c r="Q586" t="str">
        <f t="shared" si="72"/>
        <v>technology</v>
      </c>
      <c r="R586" t="str">
        <f t="shared" si="75"/>
        <v>web</v>
      </c>
      <c r="S586" s="8">
        <f t="shared" si="76"/>
        <v>42049.716620370367</v>
      </c>
      <c r="T586" s="8">
        <f t="shared" si="77"/>
        <v>42079.674953703703</v>
      </c>
      <c r="U586" t="str">
        <f t="shared" si="78"/>
        <v xml:space="preserve"> </v>
      </c>
      <c r="V586">
        <f t="shared" si="79"/>
        <v>2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73"/>
        <v>0</v>
      </c>
      <c r="P587">
        <f t="shared" si="74"/>
        <v>0</v>
      </c>
      <c r="Q587" t="str">
        <f t="shared" si="72"/>
        <v>technology</v>
      </c>
      <c r="R587" t="str">
        <f t="shared" si="75"/>
        <v>web</v>
      </c>
      <c r="S587" s="8">
        <f t="shared" si="76"/>
        <v>42283.3909375</v>
      </c>
      <c r="T587" s="8">
        <f t="shared" si="77"/>
        <v>42339</v>
      </c>
      <c r="U587" t="str">
        <f t="shared" si="78"/>
        <v xml:space="preserve"> </v>
      </c>
      <c r="V587">
        <f t="shared" si="79"/>
        <v>0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73"/>
        <v>1</v>
      </c>
      <c r="P588">
        <f t="shared" si="74"/>
        <v>14</v>
      </c>
      <c r="Q588" t="str">
        <f t="shared" si="72"/>
        <v>technology</v>
      </c>
      <c r="R588" t="str">
        <f t="shared" si="75"/>
        <v>web</v>
      </c>
      <c r="S588" s="8">
        <f t="shared" si="76"/>
        <v>42020.854247685187</v>
      </c>
      <c r="T588" s="8">
        <f t="shared" si="77"/>
        <v>42050.854247685187</v>
      </c>
      <c r="U588" t="str">
        <f t="shared" si="78"/>
        <v xml:space="preserve"> </v>
      </c>
      <c r="V588">
        <f t="shared" si="79"/>
        <v>4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73"/>
        <v>9</v>
      </c>
      <c r="P589">
        <f t="shared" si="74"/>
        <v>389.28571428571428</v>
      </c>
      <c r="Q589" t="str">
        <f t="shared" si="72"/>
        <v>technology</v>
      </c>
      <c r="R589" t="str">
        <f t="shared" si="75"/>
        <v>web</v>
      </c>
      <c r="S589" s="8">
        <f t="shared" si="76"/>
        <v>42080.757326388892</v>
      </c>
      <c r="T589" s="8">
        <f t="shared" si="77"/>
        <v>42110.757326388892</v>
      </c>
      <c r="U589" t="str">
        <f t="shared" si="78"/>
        <v xml:space="preserve"> </v>
      </c>
      <c r="V589">
        <f t="shared" si="79"/>
        <v>7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73"/>
        <v>3</v>
      </c>
      <c r="P590">
        <f t="shared" si="74"/>
        <v>150.5</v>
      </c>
      <c r="Q590" t="str">
        <f t="shared" si="72"/>
        <v>technology</v>
      </c>
      <c r="R590" t="str">
        <f t="shared" si="75"/>
        <v>web</v>
      </c>
      <c r="S590" s="8">
        <f t="shared" si="76"/>
        <v>42631.769513888888</v>
      </c>
      <c r="T590" s="8">
        <f t="shared" si="77"/>
        <v>42691.811180555553</v>
      </c>
      <c r="U590" t="str">
        <f t="shared" si="78"/>
        <v xml:space="preserve"> </v>
      </c>
      <c r="V590">
        <f t="shared" si="79"/>
        <v>2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73"/>
        <v>0</v>
      </c>
      <c r="P591">
        <f t="shared" si="74"/>
        <v>1</v>
      </c>
      <c r="Q591" t="str">
        <f t="shared" si="72"/>
        <v>technology</v>
      </c>
      <c r="R591" t="str">
        <f t="shared" si="75"/>
        <v>web</v>
      </c>
      <c r="S591" s="8">
        <f t="shared" si="76"/>
        <v>42178.614571759259</v>
      </c>
      <c r="T591" s="8">
        <f t="shared" si="77"/>
        <v>42193.614571759259</v>
      </c>
      <c r="U591" t="str">
        <f t="shared" si="78"/>
        <v xml:space="preserve"> </v>
      </c>
      <c r="V591">
        <f t="shared" si="79"/>
        <v>1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73"/>
        <v>4</v>
      </c>
      <c r="P592">
        <f t="shared" si="74"/>
        <v>24.777777777777779</v>
      </c>
      <c r="Q592" t="str">
        <f t="shared" si="72"/>
        <v>technology</v>
      </c>
      <c r="R592" t="str">
        <f t="shared" si="75"/>
        <v>web</v>
      </c>
      <c r="S592" s="8">
        <f t="shared" si="76"/>
        <v>42377.554756944446</v>
      </c>
      <c r="T592" s="8">
        <f t="shared" si="77"/>
        <v>42408.542361111111</v>
      </c>
      <c r="U592" t="str">
        <f t="shared" si="78"/>
        <v xml:space="preserve"> </v>
      </c>
      <c r="V592">
        <f t="shared" si="79"/>
        <v>9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73"/>
        <v>0</v>
      </c>
      <c r="P593">
        <f t="shared" si="74"/>
        <v>30.5</v>
      </c>
      <c r="Q593" t="str">
        <f t="shared" si="72"/>
        <v>technology</v>
      </c>
      <c r="R593" t="str">
        <f t="shared" si="75"/>
        <v>web</v>
      </c>
      <c r="S593" s="8">
        <f t="shared" si="76"/>
        <v>42177.543171296296</v>
      </c>
      <c r="T593" s="8">
        <f t="shared" si="77"/>
        <v>42207.543171296296</v>
      </c>
      <c r="U593" t="str">
        <f t="shared" si="78"/>
        <v xml:space="preserve"> </v>
      </c>
      <c r="V593">
        <f t="shared" si="79"/>
        <v>2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73"/>
        <v>3</v>
      </c>
      <c r="P594">
        <f t="shared" si="74"/>
        <v>250</v>
      </c>
      <c r="Q594" t="str">
        <f t="shared" si="72"/>
        <v>technology</v>
      </c>
      <c r="R594" t="str">
        <f t="shared" si="75"/>
        <v>web</v>
      </c>
      <c r="S594" s="8">
        <f t="shared" si="76"/>
        <v>41946.232175925921</v>
      </c>
      <c r="T594" s="8">
        <f t="shared" si="77"/>
        <v>41976.232175925921</v>
      </c>
      <c r="U594" t="str">
        <f t="shared" si="78"/>
        <v xml:space="preserve"> </v>
      </c>
      <c r="V594">
        <f t="shared" si="79"/>
        <v>1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73"/>
        <v>23</v>
      </c>
      <c r="P595">
        <f t="shared" si="74"/>
        <v>16.428571428571427</v>
      </c>
      <c r="Q595" t="str">
        <f t="shared" si="72"/>
        <v>technology</v>
      </c>
      <c r="R595" t="str">
        <f t="shared" si="75"/>
        <v>web</v>
      </c>
      <c r="S595" s="8">
        <f t="shared" si="76"/>
        <v>42070.677604166667</v>
      </c>
      <c r="T595" s="8">
        <f t="shared" si="77"/>
        <v>42100.635937500003</v>
      </c>
      <c r="U595" t="str">
        <f t="shared" si="78"/>
        <v xml:space="preserve"> </v>
      </c>
      <c r="V595">
        <f t="shared" si="79"/>
        <v>7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73"/>
        <v>0</v>
      </c>
      <c r="P596">
        <f t="shared" si="74"/>
        <v>13</v>
      </c>
      <c r="Q596" t="str">
        <f t="shared" si="72"/>
        <v>technology</v>
      </c>
      <c r="R596" t="str">
        <f t="shared" si="75"/>
        <v>web</v>
      </c>
      <c r="S596" s="8">
        <f t="shared" si="76"/>
        <v>42446.780162037037</v>
      </c>
      <c r="T596" s="8">
        <f t="shared" si="77"/>
        <v>42476.780162037037</v>
      </c>
      <c r="U596" t="str">
        <f t="shared" si="78"/>
        <v xml:space="preserve"> </v>
      </c>
      <c r="V596">
        <f t="shared" si="79"/>
        <v>2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73"/>
        <v>0</v>
      </c>
      <c r="P597">
        <f t="shared" si="74"/>
        <v>53.25</v>
      </c>
      <c r="Q597" t="str">
        <f t="shared" si="72"/>
        <v>technology</v>
      </c>
      <c r="R597" t="str">
        <f t="shared" si="75"/>
        <v>web</v>
      </c>
      <c r="S597" s="8">
        <f t="shared" si="76"/>
        <v>42083.069884259254</v>
      </c>
      <c r="T597" s="8">
        <f t="shared" si="77"/>
        <v>42128.069884259254</v>
      </c>
      <c r="U597" t="str">
        <f t="shared" si="78"/>
        <v xml:space="preserve"> </v>
      </c>
      <c r="V597">
        <f t="shared" si="79"/>
        <v>8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73"/>
        <v>0</v>
      </c>
      <c r="P598">
        <f t="shared" si="74"/>
        <v>3</v>
      </c>
      <c r="Q598" t="str">
        <f t="shared" si="72"/>
        <v>technology</v>
      </c>
      <c r="R598" t="str">
        <f t="shared" si="75"/>
        <v>web</v>
      </c>
      <c r="S598" s="8">
        <f t="shared" si="76"/>
        <v>42646.896898148145</v>
      </c>
      <c r="T598" s="8">
        <f t="shared" si="77"/>
        <v>42676.896898148145</v>
      </c>
      <c r="U598" t="str">
        <f t="shared" si="78"/>
        <v xml:space="preserve"> </v>
      </c>
      <c r="V598">
        <f t="shared" si="79"/>
        <v>2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73"/>
        <v>0</v>
      </c>
      <c r="P599">
        <f t="shared" si="74"/>
        <v>10</v>
      </c>
      <c r="Q599" t="str">
        <f t="shared" si="72"/>
        <v>technology</v>
      </c>
      <c r="R599" t="str">
        <f t="shared" si="75"/>
        <v>web</v>
      </c>
      <c r="S599" s="8">
        <f t="shared" si="76"/>
        <v>42545.705266203702</v>
      </c>
      <c r="T599" s="8">
        <f t="shared" si="77"/>
        <v>42582.666666666664</v>
      </c>
      <c r="U599" t="str">
        <f t="shared" si="78"/>
        <v xml:space="preserve"> </v>
      </c>
      <c r="V599">
        <f t="shared" si="79"/>
        <v>2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73"/>
        <v>34</v>
      </c>
      <c r="P600">
        <f t="shared" si="74"/>
        <v>121.42857142857143</v>
      </c>
      <c r="Q600" t="str">
        <f t="shared" si="72"/>
        <v>technology</v>
      </c>
      <c r="R600" t="str">
        <f t="shared" si="75"/>
        <v>web</v>
      </c>
      <c r="S600" s="8">
        <f t="shared" si="76"/>
        <v>41948.00209490741</v>
      </c>
      <c r="T600" s="8">
        <f t="shared" si="77"/>
        <v>41978.00209490741</v>
      </c>
      <c r="U600" t="str">
        <f t="shared" si="78"/>
        <v xml:space="preserve"> </v>
      </c>
      <c r="V600">
        <f t="shared" si="79"/>
        <v>7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73"/>
        <v>0</v>
      </c>
      <c r="P601">
        <f t="shared" si="74"/>
        <v>15.5</v>
      </c>
      <c r="Q601" t="str">
        <f t="shared" si="72"/>
        <v>technology</v>
      </c>
      <c r="R601" t="str">
        <f t="shared" si="75"/>
        <v>web</v>
      </c>
      <c r="S601" s="8">
        <f t="shared" si="76"/>
        <v>42047.812523148146</v>
      </c>
      <c r="T601" s="8">
        <f t="shared" si="77"/>
        <v>42071.636111111111</v>
      </c>
      <c r="U601" t="str">
        <f t="shared" si="78"/>
        <v xml:space="preserve"> </v>
      </c>
      <c r="V601">
        <f t="shared" si="79"/>
        <v>2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73"/>
        <v>2</v>
      </c>
      <c r="P602">
        <f t="shared" si="74"/>
        <v>100</v>
      </c>
      <c r="Q602" t="str">
        <f t="shared" si="72"/>
        <v>technology</v>
      </c>
      <c r="R602" t="str">
        <f t="shared" si="75"/>
        <v>web</v>
      </c>
      <c r="S602" s="8">
        <f t="shared" si="76"/>
        <v>42073.798171296294</v>
      </c>
      <c r="T602" s="8">
        <f t="shared" si="77"/>
        <v>42133.798171296294</v>
      </c>
      <c r="U602" t="str">
        <f t="shared" si="78"/>
        <v xml:space="preserve"> </v>
      </c>
      <c r="V602" t="str">
        <f t="shared" si="79"/>
        <v xml:space="preserve"> 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73"/>
        <v>1</v>
      </c>
      <c r="P603">
        <f t="shared" si="74"/>
        <v>23.333333333333332</v>
      </c>
      <c r="Q603" t="str">
        <f t="shared" si="72"/>
        <v>technology</v>
      </c>
      <c r="R603" t="str">
        <f t="shared" si="75"/>
        <v>web</v>
      </c>
      <c r="S603" s="8">
        <f t="shared" si="76"/>
        <v>41969.858090277776</v>
      </c>
      <c r="T603" s="8">
        <f t="shared" si="77"/>
        <v>41999.858090277776</v>
      </c>
      <c r="U603" t="str">
        <f t="shared" si="78"/>
        <v xml:space="preserve"> </v>
      </c>
      <c r="V603" t="str">
        <f t="shared" si="79"/>
        <v xml:space="preserve"> 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73"/>
        <v>0</v>
      </c>
      <c r="P604">
        <f t="shared" si="74"/>
        <v>0</v>
      </c>
      <c r="Q604" t="str">
        <f t="shared" si="72"/>
        <v>technology</v>
      </c>
      <c r="R604" t="str">
        <f t="shared" si="75"/>
        <v>web</v>
      </c>
      <c r="S604" s="8">
        <f t="shared" si="76"/>
        <v>42143.79415509259</v>
      </c>
      <c r="T604" s="8">
        <f t="shared" si="77"/>
        <v>42173.79415509259</v>
      </c>
      <c r="U604" t="str">
        <f t="shared" si="78"/>
        <v xml:space="preserve"> </v>
      </c>
      <c r="V604" t="str">
        <f t="shared" si="79"/>
        <v xml:space="preserve"> 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73"/>
        <v>4</v>
      </c>
      <c r="P605">
        <f t="shared" si="74"/>
        <v>45.386153846153846</v>
      </c>
      <c r="Q605" t="str">
        <f t="shared" si="72"/>
        <v>technology</v>
      </c>
      <c r="R605" t="str">
        <f t="shared" si="75"/>
        <v>web</v>
      </c>
      <c r="S605" s="8">
        <f t="shared" si="76"/>
        <v>41835.639155092591</v>
      </c>
      <c r="T605" s="8">
        <f t="shared" si="77"/>
        <v>41865.639155092591</v>
      </c>
      <c r="U605" t="str">
        <f t="shared" si="78"/>
        <v xml:space="preserve"> </v>
      </c>
      <c r="V605" t="str">
        <f t="shared" si="79"/>
        <v xml:space="preserve"> 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73"/>
        <v>0</v>
      </c>
      <c r="P606">
        <f t="shared" si="74"/>
        <v>0</v>
      </c>
      <c r="Q606" t="str">
        <f t="shared" si="72"/>
        <v>technology</v>
      </c>
      <c r="R606" t="str">
        <f t="shared" si="75"/>
        <v>web</v>
      </c>
      <c r="S606" s="8">
        <f t="shared" si="76"/>
        <v>41849.035370370373</v>
      </c>
      <c r="T606" s="8">
        <f t="shared" si="77"/>
        <v>41879.035370370373</v>
      </c>
      <c r="U606" t="str">
        <f t="shared" si="78"/>
        <v xml:space="preserve"> </v>
      </c>
      <c r="V606" t="str">
        <f t="shared" si="79"/>
        <v xml:space="preserve"> 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73"/>
        <v>3</v>
      </c>
      <c r="P607">
        <f t="shared" si="74"/>
        <v>16.375</v>
      </c>
      <c r="Q607" t="str">
        <f t="shared" si="72"/>
        <v>technology</v>
      </c>
      <c r="R607" t="str">
        <f t="shared" si="75"/>
        <v>web</v>
      </c>
      <c r="S607" s="8">
        <f t="shared" si="76"/>
        <v>42194.357731481476</v>
      </c>
      <c r="T607" s="8">
        <f t="shared" si="77"/>
        <v>42239.357731481476</v>
      </c>
      <c r="U607" t="str">
        <f t="shared" si="78"/>
        <v xml:space="preserve"> </v>
      </c>
      <c r="V607" t="str">
        <f t="shared" si="79"/>
        <v xml:space="preserve"> 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73"/>
        <v>0</v>
      </c>
      <c r="P608">
        <f t="shared" si="74"/>
        <v>10</v>
      </c>
      <c r="Q608" t="str">
        <f t="shared" si="72"/>
        <v>technology</v>
      </c>
      <c r="R608" t="str">
        <f t="shared" si="75"/>
        <v>web</v>
      </c>
      <c r="S608" s="8">
        <f t="shared" si="76"/>
        <v>42102.650567129633</v>
      </c>
      <c r="T608" s="8">
        <f t="shared" si="77"/>
        <v>42148.625</v>
      </c>
      <c r="U608" t="str">
        <f t="shared" si="78"/>
        <v xml:space="preserve"> </v>
      </c>
      <c r="V608" t="str">
        <f t="shared" si="79"/>
        <v xml:space="preserve"> 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73"/>
        <v>0</v>
      </c>
      <c r="P609">
        <f t="shared" si="74"/>
        <v>0</v>
      </c>
      <c r="Q609" t="str">
        <f t="shared" si="72"/>
        <v>technology</v>
      </c>
      <c r="R609" t="str">
        <f t="shared" si="75"/>
        <v>web</v>
      </c>
      <c r="S609" s="8">
        <f t="shared" si="76"/>
        <v>42300.825648148151</v>
      </c>
      <c r="T609" s="8">
        <f t="shared" si="77"/>
        <v>42330.867314814815</v>
      </c>
      <c r="U609" t="str">
        <f t="shared" si="78"/>
        <v xml:space="preserve"> </v>
      </c>
      <c r="V609" t="str">
        <f t="shared" si="79"/>
        <v xml:space="preserve"> 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73"/>
        <v>1</v>
      </c>
      <c r="P610">
        <f t="shared" si="74"/>
        <v>292.2</v>
      </c>
      <c r="Q610" t="str">
        <f t="shared" si="72"/>
        <v>technology</v>
      </c>
      <c r="R610" t="str">
        <f t="shared" si="75"/>
        <v>web</v>
      </c>
      <c r="S610" s="8">
        <f t="shared" si="76"/>
        <v>42140.921064814815</v>
      </c>
      <c r="T610" s="8">
        <f t="shared" si="77"/>
        <v>42170.921064814815</v>
      </c>
      <c r="U610" t="str">
        <f t="shared" si="78"/>
        <v xml:space="preserve"> </v>
      </c>
      <c r="V610" t="str">
        <f t="shared" si="79"/>
        <v xml:space="preserve"> 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73"/>
        <v>1</v>
      </c>
      <c r="P611">
        <f t="shared" si="74"/>
        <v>5</v>
      </c>
      <c r="Q611" t="str">
        <f t="shared" si="72"/>
        <v>technology</v>
      </c>
      <c r="R611" t="str">
        <f t="shared" si="75"/>
        <v>web</v>
      </c>
      <c r="S611" s="8">
        <f t="shared" si="76"/>
        <v>42307.034074074072</v>
      </c>
      <c r="T611" s="8">
        <f t="shared" si="77"/>
        <v>42337.075740740736</v>
      </c>
      <c r="U611" t="str">
        <f t="shared" si="78"/>
        <v xml:space="preserve"> </v>
      </c>
      <c r="V611" t="str">
        <f t="shared" si="79"/>
        <v xml:space="preserve"> 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73"/>
        <v>0</v>
      </c>
      <c r="P612">
        <f t="shared" si="74"/>
        <v>0</v>
      </c>
      <c r="Q612" t="str">
        <f t="shared" si="72"/>
        <v>technology</v>
      </c>
      <c r="R612" t="str">
        <f t="shared" si="75"/>
        <v>web</v>
      </c>
      <c r="S612" s="8">
        <f t="shared" si="76"/>
        <v>42086.83085648148</v>
      </c>
      <c r="T612" s="8">
        <f t="shared" si="77"/>
        <v>42116.83085648148</v>
      </c>
      <c r="U612" t="str">
        <f t="shared" si="78"/>
        <v xml:space="preserve"> </v>
      </c>
      <c r="V612" t="str">
        <f t="shared" si="79"/>
        <v xml:space="preserve"> 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73"/>
        <v>0</v>
      </c>
      <c r="P613">
        <f t="shared" si="74"/>
        <v>0</v>
      </c>
      <c r="Q613" t="str">
        <f t="shared" si="72"/>
        <v>technology</v>
      </c>
      <c r="R613" t="str">
        <f t="shared" si="75"/>
        <v>web</v>
      </c>
      <c r="S613" s="8">
        <f t="shared" si="76"/>
        <v>42328.560613425929</v>
      </c>
      <c r="T613" s="8">
        <f t="shared" si="77"/>
        <v>42388.560613425929</v>
      </c>
      <c r="U613" t="str">
        <f t="shared" si="78"/>
        <v xml:space="preserve"> </v>
      </c>
      <c r="V613" t="str">
        <f t="shared" si="79"/>
        <v xml:space="preserve"> 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73"/>
        <v>0</v>
      </c>
      <c r="P614">
        <f t="shared" si="74"/>
        <v>0</v>
      </c>
      <c r="Q614" t="str">
        <f t="shared" si="72"/>
        <v>technology</v>
      </c>
      <c r="R614" t="str">
        <f t="shared" si="75"/>
        <v>web</v>
      </c>
      <c r="S614" s="8">
        <f t="shared" si="76"/>
        <v>42585.031782407408</v>
      </c>
      <c r="T614" s="8">
        <f t="shared" si="77"/>
        <v>42615.031782407408</v>
      </c>
      <c r="U614" t="str">
        <f t="shared" si="78"/>
        <v xml:space="preserve"> </v>
      </c>
      <c r="V614" t="str">
        <f t="shared" si="79"/>
        <v xml:space="preserve"> 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73"/>
        <v>21</v>
      </c>
      <c r="P615">
        <f t="shared" si="74"/>
        <v>105.93388429752066</v>
      </c>
      <c r="Q615" t="str">
        <f t="shared" si="72"/>
        <v>technology</v>
      </c>
      <c r="R615" t="str">
        <f t="shared" si="75"/>
        <v>web</v>
      </c>
      <c r="S615" s="8">
        <f t="shared" si="76"/>
        <v>42247.496759259258</v>
      </c>
      <c r="T615" s="8">
        <f t="shared" si="77"/>
        <v>42278.207638888889</v>
      </c>
      <c r="U615" t="str">
        <f t="shared" si="78"/>
        <v xml:space="preserve"> </v>
      </c>
      <c r="V615" t="str">
        <f t="shared" si="79"/>
        <v xml:space="preserve"> 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73"/>
        <v>0</v>
      </c>
      <c r="P616">
        <f t="shared" si="74"/>
        <v>0</v>
      </c>
      <c r="Q616" t="str">
        <f t="shared" si="72"/>
        <v>technology</v>
      </c>
      <c r="R616" t="str">
        <f t="shared" si="75"/>
        <v>web</v>
      </c>
      <c r="S616" s="8">
        <f t="shared" si="76"/>
        <v>42515.061805555553</v>
      </c>
      <c r="T616" s="8">
        <f t="shared" si="77"/>
        <v>42545.061805555553</v>
      </c>
      <c r="U616" t="str">
        <f t="shared" si="78"/>
        <v xml:space="preserve"> </v>
      </c>
      <c r="V616" t="str">
        <f t="shared" si="79"/>
        <v xml:space="preserve"> 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73"/>
        <v>0</v>
      </c>
      <c r="P617">
        <f t="shared" si="74"/>
        <v>0</v>
      </c>
      <c r="Q617" t="str">
        <f t="shared" si="72"/>
        <v>technology</v>
      </c>
      <c r="R617" t="str">
        <f t="shared" si="75"/>
        <v>web</v>
      </c>
      <c r="S617" s="8">
        <f t="shared" si="76"/>
        <v>42242.122210648144</v>
      </c>
      <c r="T617" s="8">
        <f t="shared" si="77"/>
        <v>42272.122210648144</v>
      </c>
      <c r="U617" t="str">
        <f t="shared" si="78"/>
        <v xml:space="preserve"> </v>
      </c>
      <c r="V617" t="str">
        <f t="shared" si="79"/>
        <v xml:space="preserve"> 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73"/>
        <v>0</v>
      </c>
      <c r="P618">
        <f t="shared" si="74"/>
        <v>0</v>
      </c>
      <c r="Q618" t="str">
        <f t="shared" si="72"/>
        <v>technology</v>
      </c>
      <c r="R618" t="str">
        <f t="shared" si="75"/>
        <v>web</v>
      </c>
      <c r="S618" s="8">
        <f t="shared" si="76"/>
        <v>42761.376238425924</v>
      </c>
      <c r="T618" s="8">
        <f t="shared" si="77"/>
        <v>42791.376238425924</v>
      </c>
      <c r="U618" t="str">
        <f t="shared" si="78"/>
        <v xml:space="preserve"> </v>
      </c>
      <c r="V618" t="str">
        <f t="shared" si="79"/>
        <v xml:space="preserve"> 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73"/>
        <v>3</v>
      </c>
      <c r="P619">
        <f t="shared" si="74"/>
        <v>20</v>
      </c>
      <c r="Q619" t="str">
        <f t="shared" si="72"/>
        <v>technology</v>
      </c>
      <c r="R619" t="str">
        <f t="shared" si="75"/>
        <v>web</v>
      </c>
      <c r="S619" s="8">
        <f t="shared" si="76"/>
        <v>42087.343090277776</v>
      </c>
      <c r="T619" s="8">
        <f t="shared" si="77"/>
        <v>42132.343090277776</v>
      </c>
      <c r="U619" t="str">
        <f t="shared" si="78"/>
        <v xml:space="preserve"> </v>
      </c>
      <c r="V619" t="str">
        <f t="shared" si="79"/>
        <v xml:space="preserve"> 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73"/>
        <v>0</v>
      </c>
      <c r="P620">
        <f t="shared" si="74"/>
        <v>0</v>
      </c>
      <c r="Q620" t="str">
        <f t="shared" si="72"/>
        <v>technology</v>
      </c>
      <c r="R620" t="str">
        <f t="shared" si="75"/>
        <v>web</v>
      </c>
      <c r="S620" s="8">
        <f t="shared" si="76"/>
        <v>42317.810219907406</v>
      </c>
      <c r="T620" s="8">
        <f t="shared" si="77"/>
        <v>42347.810219907406</v>
      </c>
      <c r="U620" t="str">
        <f t="shared" si="78"/>
        <v xml:space="preserve"> </v>
      </c>
      <c r="V620" t="str">
        <f t="shared" si="79"/>
        <v xml:space="preserve"> 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73"/>
        <v>0</v>
      </c>
      <c r="P621">
        <f t="shared" si="74"/>
        <v>1</v>
      </c>
      <c r="Q621" t="str">
        <f t="shared" si="72"/>
        <v>technology</v>
      </c>
      <c r="R621" t="str">
        <f t="shared" si="75"/>
        <v>web</v>
      </c>
      <c r="S621" s="8">
        <f t="shared" si="76"/>
        <v>41908.650347222225</v>
      </c>
      <c r="T621" s="8">
        <f t="shared" si="77"/>
        <v>41968.692013888889</v>
      </c>
      <c r="U621" t="str">
        <f t="shared" si="78"/>
        <v xml:space="preserve"> </v>
      </c>
      <c r="V621" t="str">
        <f t="shared" si="79"/>
        <v xml:space="preserve"> 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73"/>
        <v>1</v>
      </c>
      <c r="P622">
        <f t="shared" si="74"/>
        <v>300</v>
      </c>
      <c r="Q622" t="str">
        <f t="shared" si="72"/>
        <v>technology</v>
      </c>
      <c r="R622" t="str">
        <f t="shared" si="75"/>
        <v>web</v>
      </c>
      <c r="S622" s="8">
        <f t="shared" si="76"/>
        <v>41831.716874999998</v>
      </c>
      <c r="T622" s="8">
        <f t="shared" si="77"/>
        <v>41876.716874999998</v>
      </c>
      <c r="U622" t="str">
        <f t="shared" si="78"/>
        <v xml:space="preserve"> </v>
      </c>
      <c r="V622" t="str">
        <f t="shared" si="79"/>
        <v xml:space="preserve"> 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73"/>
        <v>1</v>
      </c>
      <c r="P623">
        <f t="shared" si="74"/>
        <v>87</v>
      </c>
      <c r="Q623" t="str">
        <f t="shared" si="72"/>
        <v>technology</v>
      </c>
      <c r="R623" t="str">
        <f t="shared" si="75"/>
        <v>web</v>
      </c>
      <c r="S623" s="8">
        <f t="shared" si="76"/>
        <v>42528.987696759257</v>
      </c>
      <c r="T623" s="8">
        <f t="shared" si="77"/>
        <v>42558.987696759257</v>
      </c>
      <c r="U623" t="str">
        <f t="shared" si="78"/>
        <v xml:space="preserve"> </v>
      </c>
      <c r="V623" t="str">
        <f t="shared" si="79"/>
        <v xml:space="preserve"> 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73"/>
        <v>6</v>
      </c>
      <c r="P624">
        <f t="shared" si="74"/>
        <v>37.888888888888886</v>
      </c>
      <c r="Q624" t="str">
        <f t="shared" si="72"/>
        <v>technology</v>
      </c>
      <c r="R624" t="str">
        <f t="shared" si="75"/>
        <v>web</v>
      </c>
      <c r="S624" s="8">
        <f t="shared" si="76"/>
        <v>42532.774745370371</v>
      </c>
      <c r="T624" s="8">
        <f t="shared" si="77"/>
        <v>42552.774745370371</v>
      </c>
      <c r="U624" t="str">
        <f t="shared" si="78"/>
        <v xml:space="preserve"> </v>
      </c>
      <c r="V624" t="str">
        <f t="shared" si="79"/>
        <v xml:space="preserve"> 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73"/>
        <v>0</v>
      </c>
      <c r="P625">
        <f t="shared" si="74"/>
        <v>0</v>
      </c>
      <c r="Q625" t="str">
        <f t="shared" si="72"/>
        <v>technology</v>
      </c>
      <c r="R625" t="str">
        <f t="shared" si="75"/>
        <v>web</v>
      </c>
      <c r="S625" s="8">
        <f t="shared" si="76"/>
        <v>42122.009224537032</v>
      </c>
      <c r="T625" s="8">
        <f t="shared" si="77"/>
        <v>42152.009224537032</v>
      </c>
      <c r="U625" t="str">
        <f t="shared" si="78"/>
        <v xml:space="preserve"> </v>
      </c>
      <c r="V625" t="str">
        <f t="shared" si="79"/>
        <v xml:space="preserve"> 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73"/>
        <v>0</v>
      </c>
      <c r="P626">
        <f t="shared" si="74"/>
        <v>0</v>
      </c>
      <c r="Q626" t="str">
        <f t="shared" si="72"/>
        <v>technology</v>
      </c>
      <c r="R626" t="str">
        <f t="shared" si="75"/>
        <v>web</v>
      </c>
      <c r="S626" s="8">
        <f t="shared" si="76"/>
        <v>42108.988900462966</v>
      </c>
      <c r="T626" s="8">
        <f t="shared" si="77"/>
        <v>42138.988900462966</v>
      </c>
      <c r="U626" t="str">
        <f t="shared" si="78"/>
        <v xml:space="preserve"> </v>
      </c>
      <c r="V626" t="str">
        <f t="shared" si="79"/>
        <v xml:space="preserve"> 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73"/>
        <v>0</v>
      </c>
      <c r="P627">
        <f t="shared" si="74"/>
        <v>0</v>
      </c>
      <c r="Q627" t="str">
        <f t="shared" si="72"/>
        <v>technology</v>
      </c>
      <c r="R627" t="str">
        <f t="shared" si="75"/>
        <v>web</v>
      </c>
      <c r="S627" s="8">
        <f t="shared" si="76"/>
        <v>42790.895567129628</v>
      </c>
      <c r="T627" s="8">
        <f t="shared" si="77"/>
        <v>42820.853900462964</v>
      </c>
      <c r="U627" t="str">
        <f t="shared" si="78"/>
        <v xml:space="preserve"> </v>
      </c>
      <c r="V627" t="str">
        <f t="shared" si="79"/>
        <v xml:space="preserve"> 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73"/>
        <v>17</v>
      </c>
      <c r="P628">
        <f t="shared" si="74"/>
        <v>111.41025641025641</v>
      </c>
      <c r="Q628" t="str">
        <f t="shared" si="72"/>
        <v>technology</v>
      </c>
      <c r="R628" t="str">
        <f t="shared" si="75"/>
        <v>web</v>
      </c>
      <c r="S628" s="8">
        <f t="shared" si="76"/>
        <v>42198.559479166666</v>
      </c>
      <c r="T628" s="8">
        <f t="shared" si="77"/>
        <v>42231.556944444441</v>
      </c>
      <c r="U628" t="str">
        <f t="shared" si="78"/>
        <v xml:space="preserve"> </v>
      </c>
      <c r="V628" t="str">
        <f t="shared" si="79"/>
        <v xml:space="preserve"> 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73"/>
        <v>0</v>
      </c>
      <c r="P629">
        <f t="shared" si="74"/>
        <v>90</v>
      </c>
      <c r="Q629" t="str">
        <f t="shared" si="72"/>
        <v>technology</v>
      </c>
      <c r="R629" t="str">
        <f t="shared" si="75"/>
        <v>web</v>
      </c>
      <c r="S629" s="8">
        <f t="shared" si="76"/>
        <v>42384.306840277772</v>
      </c>
      <c r="T629" s="8">
        <f t="shared" si="77"/>
        <v>42443.958333333328</v>
      </c>
      <c r="U629" t="str">
        <f t="shared" si="78"/>
        <v xml:space="preserve"> </v>
      </c>
      <c r="V629" t="str">
        <f t="shared" si="79"/>
        <v xml:space="preserve"> 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73"/>
        <v>0</v>
      </c>
      <c r="P630">
        <f t="shared" si="74"/>
        <v>0</v>
      </c>
      <c r="Q630" t="str">
        <f t="shared" si="72"/>
        <v>technology</v>
      </c>
      <c r="R630" t="str">
        <f t="shared" si="75"/>
        <v>web</v>
      </c>
      <c r="S630" s="8">
        <f t="shared" si="76"/>
        <v>41803.692789351851</v>
      </c>
      <c r="T630" s="8">
        <f t="shared" si="77"/>
        <v>41833.692789351851</v>
      </c>
      <c r="U630" t="str">
        <f t="shared" si="78"/>
        <v xml:space="preserve"> </v>
      </c>
      <c r="V630" t="str">
        <f t="shared" si="79"/>
        <v xml:space="preserve"> 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73"/>
        <v>0</v>
      </c>
      <c r="P631">
        <f t="shared" si="74"/>
        <v>116.66666666666667</v>
      </c>
      <c r="Q631" t="str">
        <f t="shared" si="72"/>
        <v>technology</v>
      </c>
      <c r="R631" t="str">
        <f t="shared" si="75"/>
        <v>web</v>
      </c>
      <c r="S631" s="8">
        <f t="shared" si="76"/>
        <v>42474.637824074074</v>
      </c>
      <c r="T631" s="8">
        <f t="shared" si="77"/>
        <v>42504.637824074074</v>
      </c>
      <c r="U631" t="str">
        <f t="shared" si="78"/>
        <v xml:space="preserve"> </v>
      </c>
      <c r="V631" t="str">
        <f t="shared" si="79"/>
        <v xml:space="preserve"> 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73"/>
        <v>0</v>
      </c>
      <c r="P632">
        <f t="shared" si="74"/>
        <v>10</v>
      </c>
      <c r="Q632" t="str">
        <f t="shared" si="72"/>
        <v>technology</v>
      </c>
      <c r="R632" t="str">
        <f t="shared" si="75"/>
        <v>web</v>
      </c>
      <c r="S632" s="8">
        <f t="shared" si="76"/>
        <v>42223.619456018518</v>
      </c>
      <c r="T632" s="8">
        <f t="shared" si="77"/>
        <v>42253.215277777781</v>
      </c>
      <c r="U632" t="str">
        <f t="shared" si="78"/>
        <v xml:space="preserve"> </v>
      </c>
      <c r="V632" t="str">
        <f t="shared" si="79"/>
        <v xml:space="preserve"> 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73"/>
        <v>1</v>
      </c>
      <c r="P633">
        <f t="shared" si="74"/>
        <v>76.666666666666671</v>
      </c>
      <c r="Q633" t="str">
        <f t="shared" si="72"/>
        <v>technology</v>
      </c>
      <c r="R633" t="str">
        <f t="shared" si="75"/>
        <v>web</v>
      </c>
      <c r="S633" s="8">
        <f t="shared" si="76"/>
        <v>42489.772326388891</v>
      </c>
      <c r="T633" s="8">
        <f t="shared" si="77"/>
        <v>42518.772326388891</v>
      </c>
      <c r="U633" t="str">
        <f t="shared" si="78"/>
        <v xml:space="preserve"> </v>
      </c>
      <c r="V633" t="str">
        <f t="shared" si="79"/>
        <v xml:space="preserve"> 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73"/>
        <v>0</v>
      </c>
      <c r="P634">
        <f t="shared" si="74"/>
        <v>0</v>
      </c>
      <c r="Q634" t="str">
        <f t="shared" si="72"/>
        <v>technology</v>
      </c>
      <c r="R634" t="str">
        <f t="shared" si="75"/>
        <v>web</v>
      </c>
      <c r="S634" s="8">
        <f t="shared" si="76"/>
        <v>42303.659317129626</v>
      </c>
      <c r="T634" s="8">
        <f t="shared" si="77"/>
        <v>42333.700983796298</v>
      </c>
      <c r="U634" t="str">
        <f t="shared" si="78"/>
        <v xml:space="preserve"> </v>
      </c>
      <c r="V634" t="str">
        <f t="shared" si="79"/>
        <v xml:space="preserve"> 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73"/>
        <v>12</v>
      </c>
      <c r="P635">
        <f t="shared" si="74"/>
        <v>49.8</v>
      </c>
      <c r="Q635" t="str">
        <f t="shared" si="72"/>
        <v>technology</v>
      </c>
      <c r="R635" t="str">
        <f t="shared" si="75"/>
        <v>web</v>
      </c>
      <c r="S635" s="8">
        <f t="shared" si="76"/>
        <v>42507.299328703702</v>
      </c>
      <c r="T635" s="8">
        <f t="shared" si="77"/>
        <v>42538.958333333328</v>
      </c>
      <c r="U635" t="str">
        <f t="shared" si="78"/>
        <v xml:space="preserve"> </v>
      </c>
      <c r="V635" t="str">
        <f t="shared" si="79"/>
        <v xml:space="preserve"> 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73"/>
        <v>0</v>
      </c>
      <c r="P636">
        <f t="shared" si="74"/>
        <v>1</v>
      </c>
      <c r="Q636" t="str">
        <f t="shared" si="72"/>
        <v>technology</v>
      </c>
      <c r="R636" t="str">
        <f t="shared" si="75"/>
        <v>web</v>
      </c>
      <c r="S636" s="8">
        <f t="shared" si="76"/>
        <v>42031.928576388891</v>
      </c>
      <c r="T636" s="8">
        <f t="shared" si="77"/>
        <v>42061.928576388891</v>
      </c>
      <c r="U636" t="str">
        <f t="shared" si="78"/>
        <v xml:space="preserve"> </v>
      </c>
      <c r="V636" t="str">
        <f t="shared" si="79"/>
        <v xml:space="preserve"> 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73"/>
        <v>0</v>
      </c>
      <c r="P637">
        <f t="shared" si="74"/>
        <v>2</v>
      </c>
      <c r="Q637" t="str">
        <f t="shared" si="72"/>
        <v>technology</v>
      </c>
      <c r="R637" t="str">
        <f t="shared" si="75"/>
        <v>web</v>
      </c>
      <c r="S637" s="8">
        <f t="shared" si="76"/>
        <v>42076.092152777775</v>
      </c>
      <c r="T637" s="8">
        <f t="shared" si="77"/>
        <v>42106.092152777775</v>
      </c>
      <c r="U637" t="str">
        <f t="shared" si="78"/>
        <v xml:space="preserve"> </v>
      </c>
      <c r="V637" t="str">
        <f t="shared" si="79"/>
        <v xml:space="preserve"> 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73"/>
        <v>0</v>
      </c>
      <c r="P638">
        <f t="shared" si="74"/>
        <v>4</v>
      </c>
      <c r="Q638" t="str">
        <f t="shared" si="72"/>
        <v>technology</v>
      </c>
      <c r="R638" t="str">
        <f t="shared" si="75"/>
        <v>web</v>
      </c>
      <c r="S638" s="8">
        <f t="shared" si="76"/>
        <v>42131.455439814818</v>
      </c>
      <c r="T638" s="8">
        <f t="shared" si="77"/>
        <v>42161.44930555555</v>
      </c>
      <c r="U638" t="str">
        <f t="shared" si="78"/>
        <v xml:space="preserve"> </v>
      </c>
      <c r="V638" t="str">
        <f t="shared" si="79"/>
        <v xml:space="preserve"> 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73"/>
        <v>0</v>
      </c>
      <c r="P639">
        <f t="shared" si="74"/>
        <v>0</v>
      </c>
      <c r="Q639" t="str">
        <f t="shared" si="72"/>
        <v>technology</v>
      </c>
      <c r="R639" t="str">
        <f t="shared" si="75"/>
        <v>web</v>
      </c>
      <c r="S639" s="8">
        <f t="shared" si="76"/>
        <v>42762.962013888886</v>
      </c>
      <c r="T639" s="8">
        <f t="shared" si="77"/>
        <v>42791.961111111115</v>
      </c>
      <c r="U639" t="str">
        <f t="shared" si="78"/>
        <v xml:space="preserve"> </v>
      </c>
      <c r="V639" t="str">
        <f t="shared" si="79"/>
        <v xml:space="preserve"> 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73"/>
        <v>0</v>
      </c>
      <c r="P640">
        <f t="shared" si="74"/>
        <v>3</v>
      </c>
      <c r="Q640" t="str">
        <f t="shared" si="72"/>
        <v>technology</v>
      </c>
      <c r="R640" t="str">
        <f t="shared" si="75"/>
        <v>web</v>
      </c>
      <c r="S640" s="8">
        <f t="shared" si="76"/>
        <v>42759.593310185184</v>
      </c>
      <c r="T640" s="8">
        <f t="shared" si="77"/>
        <v>42819.551643518513</v>
      </c>
      <c r="U640" t="str">
        <f t="shared" si="78"/>
        <v xml:space="preserve"> </v>
      </c>
      <c r="V640" t="str">
        <f t="shared" si="79"/>
        <v xml:space="preserve"> 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73"/>
        <v>0</v>
      </c>
      <c r="P641">
        <f t="shared" si="74"/>
        <v>1</v>
      </c>
      <c r="Q641" t="str">
        <f t="shared" si="72"/>
        <v>technology</v>
      </c>
      <c r="R641" t="str">
        <f t="shared" si="75"/>
        <v>web</v>
      </c>
      <c r="S641" s="8">
        <f t="shared" si="76"/>
        <v>41865.583275462966</v>
      </c>
      <c r="T641" s="8">
        <f t="shared" si="77"/>
        <v>41925.583275462966</v>
      </c>
      <c r="U641" t="str">
        <f t="shared" si="78"/>
        <v xml:space="preserve"> </v>
      </c>
      <c r="V641" t="str">
        <f t="shared" si="79"/>
        <v xml:space="preserve"> 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73"/>
        <v>144</v>
      </c>
      <c r="P642">
        <f t="shared" si="74"/>
        <v>50.5</v>
      </c>
      <c r="Q642" t="str">
        <f t="shared" ref="Q642:Q705" si="80">LEFT(N642,FIND("/",N642)-1)</f>
        <v>technology</v>
      </c>
      <c r="R642" t="str">
        <f t="shared" si="75"/>
        <v>wearables</v>
      </c>
      <c r="S642" s="8">
        <f t="shared" si="76"/>
        <v>42683.420312499999</v>
      </c>
      <c r="T642" s="8">
        <f t="shared" si="77"/>
        <v>42698.958333333328</v>
      </c>
      <c r="U642">
        <f t="shared" si="78"/>
        <v>2</v>
      </c>
      <c r="V642" t="str">
        <f t="shared" si="79"/>
        <v xml:space="preserve"> 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81">ROUND(E643/D643*100,0)</f>
        <v>119</v>
      </c>
      <c r="P643">
        <f t="shared" ref="P643:P706" si="82">IFERROR(E643/L643,0)</f>
        <v>151.31746031746033</v>
      </c>
      <c r="Q643" t="str">
        <f t="shared" si="80"/>
        <v>technology</v>
      </c>
      <c r="R643" t="str">
        <f t="shared" ref="R643:R706" si="83">RIGHT(N643,LEN(N643)-FIND("/",N643))</f>
        <v>wearables</v>
      </c>
      <c r="S643" s="8">
        <f t="shared" ref="S643:T706" si="84">(J643*(1/(60*60*24)))+DATE(1970,1,1)</f>
        <v>42199.57</v>
      </c>
      <c r="T643" s="8">
        <f t="shared" ref="T643:T706" si="85">(I643*(1/(60*60*24)))+DATE(1970,1,1)</f>
        <v>42229.57</v>
      </c>
      <c r="U643">
        <f t="shared" ref="U643:U706" si="86">IF(F643="successful",L643," ")</f>
        <v>315</v>
      </c>
      <c r="V643" t="str">
        <f t="shared" ref="V643:V706" si="87">IF(F643="failed",L643," ")</f>
        <v xml:space="preserve"> 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81"/>
        <v>1460</v>
      </c>
      <c r="P644">
        <f t="shared" si="82"/>
        <v>134.3592456301748</v>
      </c>
      <c r="Q644" t="str">
        <f t="shared" si="80"/>
        <v>technology</v>
      </c>
      <c r="R644" t="str">
        <f t="shared" si="83"/>
        <v>wearables</v>
      </c>
      <c r="S644" s="8">
        <f t="shared" si="84"/>
        <v>42199.651319444441</v>
      </c>
      <c r="T644" s="8">
        <f t="shared" si="85"/>
        <v>42235.651319444441</v>
      </c>
      <c r="U644">
        <f t="shared" si="86"/>
        <v>2174</v>
      </c>
      <c r="V644" t="str">
        <f t="shared" si="87"/>
        <v xml:space="preserve"> 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81"/>
        <v>106</v>
      </c>
      <c r="P645">
        <f t="shared" si="82"/>
        <v>174.02631578947367</v>
      </c>
      <c r="Q645" t="str">
        <f t="shared" si="80"/>
        <v>technology</v>
      </c>
      <c r="R645" t="str">
        <f t="shared" si="83"/>
        <v>wearables</v>
      </c>
      <c r="S645" s="8">
        <f t="shared" si="84"/>
        <v>42100.642071759255</v>
      </c>
      <c r="T645" s="8">
        <f t="shared" si="85"/>
        <v>42155.642071759255</v>
      </c>
      <c r="U645">
        <f t="shared" si="86"/>
        <v>152</v>
      </c>
      <c r="V645" t="str">
        <f t="shared" si="87"/>
        <v xml:space="preserve"> 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81"/>
        <v>300</v>
      </c>
      <c r="P646">
        <f t="shared" si="82"/>
        <v>73.486268364348675</v>
      </c>
      <c r="Q646" t="str">
        <f t="shared" si="80"/>
        <v>technology</v>
      </c>
      <c r="R646" t="str">
        <f t="shared" si="83"/>
        <v>wearables</v>
      </c>
      <c r="S646" s="8">
        <f t="shared" si="84"/>
        <v>41898.665960648148</v>
      </c>
      <c r="T646" s="8">
        <f t="shared" si="85"/>
        <v>41941.041666666664</v>
      </c>
      <c r="U646">
        <f t="shared" si="86"/>
        <v>1021</v>
      </c>
      <c r="V646" t="str">
        <f t="shared" si="87"/>
        <v xml:space="preserve"> 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81"/>
        <v>279</v>
      </c>
      <c r="P647">
        <f t="shared" si="82"/>
        <v>23.518987341772153</v>
      </c>
      <c r="Q647" t="str">
        <f t="shared" si="80"/>
        <v>technology</v>
      </c>
      <c r="R647" t="str">
        <f t="shared" si="83"/>
        <v>wearables</v>
      </c>
      <c r="S647" s="8">
        <f t="shared" si="84"/>
        <v>42564.026319444441</v>
      </c>
      <c r="T647" s="8">
        <f t="shared" si="85"/>
        <v>42594.026319444441</v>
      </c>
      <c r="U647">
        <f t="shared" si="86"/>
        <v>237</v>
      </c>
      <c r="V647" t="str">
        <f t="shared" si="87"/>
        <v xml:space="preserve"> 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81"/>
        <v>132</v>
      </c>
      <c r="P648">
        <f t="shared" si="82"/>
        <v>39.074444444444445</v>
      </c>
      <c r="Q648" t="str">
        <f t="shared" si="80"/>
        <v>technology</v>
      </c>
      <c r="R648" t="str">
        <f t="shared" si="83"/>
        <v>wearables</v>
      </c>
      <c r="S648" s="8">
        <f t="shared" si="84"/>
        <v>41832.852627314816</v>
      </c>
      <c r="T648" s="8">
        <f t="shared" si="85"/>
        <v>41862.852627314816</v>
      </c>
      <c r="U648">
        <f t="shared" si="86"/>
        <v>27</v>
      </c>
      <c r="V648" t="str">
        <f t="shared" si="87"/>
        <v xml:space="preserve"> 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81"/>
        <v>107</v>
      </c>
      <c r="P649">
        <f t="shared" si="82"/>
        <v>125.94117647058823</v>
      </c>
      <c r="Q649" t="str">
        <f t="shared" si="80"/>
        <v>technology</v>
      </c>
      <c r="R649" t="str">
        <f t="shared" si="83"/>
        <v>wearables</v>
      </c>
      <c r="S649" s="8">
        <f t="shared" si="84"/>
        <v>42416.767928240741</v>
      </c>
      <c r="T649" s="8">
        <f t="shared" si="85"/>
        <v>42446.726261574076</v>
      </c>
      <c r="U649">
        <f t="shared" si="86"/>
        <v>17</v>
      </c>
      <c r="V649" t="str">
        <f t="shared" si="87"/>
        <v xml:space="preserve"> 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81"/>
        <v>127</v>
      </c>
      <c r="P650">
        <f t="shared" si="82"/>
        <v>1644</v>
      </c>
      <c r="Q650" t="str">
        <f t="shared" si="80"/>
        <v>technology</v>
      </c>
      <c r="R650" t="str">
        <f t="shared" si="83"/>
        <v>wearables</v>
      </c>
      <c r="S650" s="8">
        <f t="shared" si="84"/>
        <v>41891.693379629629</v>
      </c>
      <c r="T650" s="8">
        <f t="shared" si="85"/>
        <v>41926.693379629629</v>
      </c>
      <c r="U650">
        <f t="shared" si="86"/>
        <v>27</v>
      </c>
      <c r="V650" t="str">
        <f t="shared" si="87"/>
        <v xml:space="preserve"> 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81"/>
        <v>140</v>
      </c>
      <c r="P651">
        <f t="shared" si="82"/>
        <v>42.670731707317074</v>
      </c>
      <c r="Q651" t="str">
        <f t="shared" si="80"/>
        <v>technology</v>
      </c>
      <c r="R651" t="str">
        <f t="shared" si="83"/>
        <v>wearables</v>
      </c>
      <c r="S651" s="8">
        <f t="shared" si="84"/>
        <v>41877.912187499998</v>
      </c>
      <c r="T651" s="8">
        <f t="shared" si="85"/>
        <v>41898.912187499998</v>
      </c>
      <c r="U651">
        <f t="shared" si="86"/>
        <v>82</v>
      </c>
      <c r="V651" t="str">
        <f t="shared" si="87"/>
        <v xml:space="preserve"> 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81"/>
        <v>112</v>
      </c>
      <c r="P652">
        <f t="shared" si="82"/>
        <v>35.125</v>
      </c>
      <c r="Q652" t="str">
        <f t="shared" si="80"/>
        <v>technology</v>
      </c>
      <c r="R652" t="str">
        <f t="shared" si="83"/>
        <v>wearables</v>
      </c>
      <c r="S652" s="8">
        <f t="shared" si="84"/>
        <v>41932.036851851852</v>
      </c>
      <c r="T652" s="8">
        <f t="shared" si="85"/>
        <v>41992.078518518516</v>
      </c>
      <c r="U652">
        <f t="shared" si="86"/>
        <v>48</v>
      </c>
      <c r="V652" t="str">
        <f t="shared" si="87"/>
        <v xml:space="preserve"> 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81"/>
        <v>101</v>
      </c>
      <c r="P653">
        <f t="shared" si="82"/>
        <v>239.35238095238094</v>
      </c>
      <c r="Q653" t="str">
        <f t="shared" si="80"/>
        <v>technology</v>
      </c>
      <c r="R653" t="str">
        <f t="shared" si="83"/>
        <v>wearables</v>
      </c>
      <c r="S653" s="8">
        <f t="shared" si="84"/>
        <v>41956.017488425925</v>
      </c>
      <c r="T653" s="8">
        <f t="shared" si="85"/>
        <v>41986.017488425925</v>
      </c>
      <c r="U653">
        <f t="shared" si="86"/>
        <v>105</v>
      </c>
      <c r="V653" t="str">
        <f t="shared" si="87"/>
        <v xml:space="preserve"> 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81"/>
        <v>100</v>
      </c>
      <c r="P654">
        <f t="shared" si="82"/>
        <v>107.64285714285714</v>
      </c>
      <c r="Q654" t="str">
        <f t="shared" si="80"/>
        <v>technology</v>
      </c>
      <c r="R654" t="str">
        <f t="shared" si="83"/>
        <v>wearables</v>
      </c>
      <c r="S654" s="8">
        <f t="shared" si="84"/>
        <v>42675.690393518518</v>
      </c>
      <c r="T654" s="8">
        <f t="shared" si="85"/>
        <v>42705.732060185182</v>
      </c>
      <c r="U654">
        <f t="shared" si="86"/>
        <v>28</v>
      </c>
      <c r="V654" t="str">
        <f t="shared" si="87"/>
        <v xml:space="preserve"> 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81"/>
        <v>141</v>
      </c>
      <c r="P655">
        <f t="shared" si="82"/>
        <v>95.830623306233065</v>
      </c>
      <c r="Q655" t="str">
        <f t="shared" si="80"/>
        <v>technology</v>
      </c>
      <c r="R655" t="str">
        <f t="shared" si="83"/>
        <v>wearables</v>
      </c>
      <c r="S655" s="8">
        <f t="shared" si="84"/>
        <v>42199.618518518517</v>
      </c>
      <c r="T655" s="8">
        <f t="shared" si="85"/>
        <v>42236.618518518517</v>
      </c>
      <c r="U655">
        <f t="shared" si="86"/>
        <v>1107</v>
      </c>
      <c r="V655" t="str">
        <f t="shared" si="87"/>
        <v xml:space="preserve"> 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81"/>
        <v>267</v>
      </c>
      <c r="P656">
        <f t="shared" si="82"/>
        <v>31.663376110562684</v>
      </c>
      <c r="Q656" t="str">
        <f t="shared" si="80"/>
        <v>technology</v>
      </c>
      <c r="R656" t="str">
        <f t="shared" si="83"/>
        <v>wearables</v>
      </c>
      <c r="S656" s="8">
        <f t="shared" si="84"/>
        <v>42163.957326388889</v>
      </c>
      <c r="T656" s="8">
        <f t="shared" si="85"/>
        <v>42193.957326388889</v>
      </c>
      <c r="U656">
        <f t="shared" si="86"/>
        <v>1013</v>
      </c>
      <c r="V656" t="str">
        <f t="shared" si="87"/>
        <v xml:space="preserve"> 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81"/>
        <v>147</v>
      </c>
      <c r="P657">
        <f t="shared" si="82"/>
        <v>42.886861313868614</v>
      </c>
      <c r="Q657" t="str">
        <f t="shared" si="80"/>
        <v>technology</v>
      </c>
      <c r="R657" t="str">
        <f t="shared" si="83"/>
        <v>wearables</v>
      </c>
      <c r="S657" s="8">
        <f t="shared" si="84"/>
        <v>42045.957314814819</v>
      </c>
      <c r="T657" s="8">
        <f t="shared" si="85"/>
        <v>42075.915648148148</v>
      </c>
      <c r="U657">
        <f t="shared" si="86"/>
        <v>274</v>
      </c>
      <c r="V657" t="str">
        <f t="shared" si="87"/>
        <v xml:space="preserve"> 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81"/>
        <v>214</v>
      </c>
      <c r="P658">
        <f t="shared" si="82"/>
        <v>122.73563218390805</v>
      </c>
      <c r="Q658" t="str">
        <f t="shared" si="80"/>
        <v>technology</v>
      </c>
      <c r="R658" t="str">
        <f t="shared" si="83"/>
        <v>wearables</v>
      </c>
      <c r="S658" s="8">
        <f t="shared" si="84"/>
        <v>42417.804618055554</v>
      </c>
      <c r="T658" s="8">
        <f t="shared" si="85"/>
        <v>42477.76295138889</v>
      </c>
      <c r="U658">
        <f t="shared" si="86"/>
        <v>87</v>
      </c>
      <c r="V658" t="str">
        <f t="shared" si="87"/>
        <v xml:space="preserve"> 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81"/>
        <v>126</v>
      </c>
      <c r="P659">
        <f t="shared" si="82"/>
        <v>190.45454545454547</v>
      </c>
      <c r="Q659" t="str">
        <f t="shared" si="80"/>
        <v>technology</v>
      </c>
      <c r="R659" t="str">
        <f t="shared" si="83"/>
        <v>wearables</v>
      </c>
      <c r="S659" s="8">
        <f t="shared" si="84"/>
        <v>42331.84574074074</v>
      </c>
      <c r="T659" s="8">
        <f t="shared" si="85"/>
        <v>42361.84574074074</v>
      </c>
      <c r="U659">
        <f t="shared" si="86"/>
        <v>99</v>
      </c>
      <c r="V659" t="str">
        <f t="shared" si="87"/>
        <v xml:space="preserve"> 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81"/>
        <v>104</v>
      </c>
      <c r="P660">
        <f t="shared" si="82"/>
        <v>109.33695652173913</v>
      </c>
      <c r="Q660" t="str">
        <f t="shared" si="80"/>
        <v>technology</v>
      </c>
      <c r="R660" t="str">
        <f t="shared" si="83"/>
        <v>wearables</v>
      </c>
      <c r="S660" s="8">
        <f t="shared" si="84"/>
        <v>42179.160752314812</v>
      </c>
      <c r="T660" s="8">
        <f t="shared" si="85"/>
        <v>42211.75</v>
      </c>
      <c r="U660">
        <f t="shared" si="86"/>
        <v>276</v>
      </c>
      <c r="V660" t="str">
        <f t="shared" si="87"/>
        <v xml:space="preserve"> 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81"/>
        <v>101</v>
      </c>
      <c r="P661">
        <f t="shared" si="82"/>
        <v>143.66666666666666</v>
      </c>
      <c r="Q661" t="str">
        <f t="shared" si="80"/>
        <v>technology</v>
      </c>
      <c r="R661" t="str">
        <f t="shared" si="83"/>
        <v>wearables</v>
      </c>
      <c r="S661" s="8">
        <f t="shared" si="84"/>
        <v>42209.593692129623</v>
      </c>
      <c r="T661" s="8">
        <f t="shared" si="85"/>
        <v>42239.593692129623</v>
      </c>
      <c r="U661">
        <f t="shared" si="86"/>
        <v>21</v>
      </c>
      <c r="V661" t="str">
        <f t="shared" si="87"/>
        <v xml:space="preserve"> 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81"/>
        <v>3</v>
      </c>
      <c r="P662">
        <f t="shared" si="82"/>
        <v>84.944444444444443</v>
      </c>
      <c r="Q662" t="str">
        <f t="shared" si="80"/>
        <v>technology</v>
      </c>
      <c r="R662" t="str">
        <f t="shared" si="83"/>
        <v>wearables</v>
      </c>
      <c r="S662" s="8">
        <f t="shared" si="84"/>
        <v>41922.741655092592</v>
      </c>
      <c r="T662" s="8">
        <f t="shared" si="85"/>
        <v>41952.783321759256</v>
      </c>
      <c r="U662" t="str">
        <f t="shared" si="86"/>
        <v xml:space="preserve"> </v>
      </c>
      <c r="V662">
        <f t="shared" si="87"/>
        <v>18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81"/>
        <v>1</v>
      </c>
      <c r="P663">
        <f t="shared" si="82"/>
        <v>10.555555555555555</v>
      </c>
      <c r="Q663" t="str">
        <f t="shared" si="80"/>
        <v>technology</v>
      </c>
      <c r="R663" t="str">
        <f t="shared" si="83"/>
        <v>wearables</v>
      </c>
      <c r="S663" s="8">
        <f t="shared" si="84"/>
        <v>42636.645358796297</v>
      </c>
      <c r="T663" s="8">
        <f t="shared" si="85"/>
        <v>42666.645358796297</v>
      </c>
      <c r="U663" t="str">
        <f t="shared" si="86"/>
        <v xml:space="preserve"> </v>
      </c>
      <c r="V663">
        <f t="shared" si="87"/>
        <v>9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81"/>
        <v>0</v>
      </c>
      <c r="P664">
        <f t="shared" si="82"/>
        <v>39</v>
      </c>
      <c r="Q664" t="str">
        <f t="shared" si="80"/>
        <v>technology</v>
      </c>
      <c r="R664" t="str">
        <f t="shared" si="83"/>
        <v>wearables</v>
      </c>
      <c r="S664" s="8">
        <f t="shared" si="84"/>
        <v>41990.438043981485</v>
      </c>
      <c r="T664" s="8">
        <f t="shared" si="85"/>
        <v>42020.438043981485</v>
      </c>
      <c r="U664" t="str">
        <f t="shared" si="86"/>
        <v xml:space="preserve"> </v>
      </c>
      <c r="V664">
        <f t="shared" si="87"/>
        <v>4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81"/>
        <v>0</v>
      </c>
      <c r="P665">
        <f t="shared" si="82"/>
        <v>100</v>
      </c>
      <c r="Q665" t="str">
        <f t="shared" si="80"/>
        <v>technology</v>
      </c>
      <c r="R665" t="str">
        <f t="shared" si="83"/>
        <v>wearables</v>
      </c>
      <c r="S665" s="8">
        <f t="shared" si="84"/>
        <v>42173.843240740738</v>
      </c>
      <c r="T665" s="8">
        <f t="shared" si="85"/>
        <v>42203.843240740738</v>
      </c>
      <c r="U665" t="str">
        <f t="shared" si="86"/>
        <v xml:space="preserve"> </v>
      </c>
      <c r="V665">
        <f t="shared" si="87"/>
        <v>7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81"/>
        <v>8</v>
      </c>
      <c r="P666">
        <f t="shared" si="82"/>
        <v>31.172413793103448</v>
      </c>
      <c r="Q666" t="str">
        <f t="shared" si="80"/>
        <v>technology</v>
      </c>
      <c r="R666" t="str">
        <f t="shared" si="83"/>
        <v>wearables</v>
      </c>
      <c r="S666" s="8">
        <f t="shared" si="84"/>
        <v>42077.666377314818</v>
      </c>
      <c r="T666" s="8">
        <f t="shared" si="85"/>
        <v>42107.666377314818</v>
      </c>
      <c r="U666" t="str">
        <f t="shared" si="86"/>
        <v xml:space="preserve"> </v>
      </c>
      <c r="V666">
        <f t="shared" si="87"/>
        <v>29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81"/>
        <v>19</v>
      </c>
      <c r="P667">
        <f t="shared" si="82"/>
        <v>155.33333333333334</v>
      </c>
      <c r="Q667" t="str">
        <f t="shared" si="80"/>
        <v>technology</v>
      </c>
      <c r="R667" t="str">
        <f t="shared" si="83"/>
        <v>wearables</v>
      </c>
      <c r="S667" s="8">
        <f t="shared" si="84"/>
        <v>42688.711354166662</v>
      </c>
      <c r="T667" s="8">
        <f t="shared" si="85"/>
        <v>42748.711354166662</v>
      </c>
      <c r="U667" t="str">
        <f t="shared" si="86"/>
        <v xml:space="preserve"> </v>
      </c>
      <c r="V667">
        <f t="shared" si="87"/>
        <v>12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81"/>
        <v>0</v>
      </c>
      <c r="P668">
        <f t="shared" si="82"/>
        <v>2</v>
      </c>
      <c r="Q668" t="str">
        <f t="shared" si="80"/>
        <v>technology</v>
      </c>
      <c r="R668" t="str">
        <f t="shared" si="83"/>
        <v>wearables</v>
      </c>
      <c r="S668" s="8">
        <f t="shared" si="84"/>
        <v>41838.832152777773</v>
      </c>
      <c r="T668" s="8">
        <f t="shared" si="85"/>
        <v>41868.832152777773</v>
      </c>
      <c r="U668" t="str">
        <f t="shared" si="86"/>
        <v xml:space="preserve"> </v>
      </c>
      <c r="V668">
        <f t="shared" si="87"/>
        <v>4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81"/>
        <v>10</v>
      </c>
      <c r="P669">
        <f t="shared" si="82"/>
        <v>178.92857142857142</v>
      </c>
      <c r="Q669" t="str">
        <f t="shared" si="80"/>
        <v>technology</v>
      </c>
      <c r="R669" t="str">
        <f t="shared" si="83"/>
        <v>wearables</v>
      </c>
      <c r="S669" s="8">
        <f t="shared" si="84"/>
        <v>42632.373414351852</v>
      </c>
      <c r="T669" s="8">
        <f t="shared" si="85"/>
        <v>42672.373414351852</v>
      </c>
      <c r="U669" t="str">
        <f t="shared" si="86"/>
        <v xml:space="preserve"> </v>
      </c>
      <c r="V669">
        <f t="shared" si="87"/>
        <v>28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81"/>
        <v>5</v>
      </c>
      <c r="P670">
        <f t="shared" si="82"/>
        <v>27.36</v>
      </c>
      <c r="Q670" t="str">
        <f t="shared" si="80"/>
        <v>technology</v>
      </c>
      <c r="R670" t="str">
        <f t="shared" si="83"/>
        <v>wearables</v>
      </c>
      <c r="S670" s="8">
        <f t="shared" si="84"/>
        <v>42090.831273148142</v>
      </c>
      <c r="T670" s="8">
        <f t="shared" si="85"/>
        <v>42135.831273148142</v>
      </c>
      <c r="U670" t="str">
        <f t="shared" si="86"/>
        <v xml:space="preserve"> </v>
      </c>
      <c r="V670">
        <f t="shared" si="87"/>
        <v>25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81"/>
        <v>22</v>
      </c>
      <c r="P671">
        <f t="shared" si="82"/>
        <v>1536.25</v>
      </c>
      <c r="Q671" t="str">
        <f t="shared" si="80"/>
        <v>technology</v>
      </c>
      <c r="R671" t="str">
        <f t="shared" si="83"/>
        <v>wearables</v>
      </c>
      <c r="S671" s="8">
        <f t="shared" si="84"/>
        <v>42527.625671296293</v>
      </c>
      <c r="T671" s="8">
        <f t="shared" si="85"/>
        <v>42557.625671296293</v>
      </c>
      <c r="U671" t="str">
        <f t="shared" si="86"/>
        <v xml:space="preserve"> </v>
      </c>
      <c r="V671">
        <f t="shared" si="87"/>
        <v>28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81"/>
        <v>29</v>
      </c>
      <c r="P672">
        <f t="shared" si="82"/>
        <v>84.99677419354839</v>
      </c>
      <c r="Q672" t="str">
        <f t="shared" si="80"/>
        <v>technology</v>
      </c>
      <c r="R672" t="str">
        <f t="shared" si="83"/>
        <v>wearables</v>
      </c>
      <c r="S672" s="8">
        <f t="shared" si="84"/>
        <v>42506.709722222222</v>
      </c>
      <c r="T672" s="8">
        <f t="shared" si="85"/>
        <v>42540.340277777781</v>
      </c>
      <c r="U672" t="str">
        <f t="shared" si="86"/>
        <v xml:space="preserve"> </v>
      </c>
      <c r="V672">
        <f t="shared" si="87"/>
        <v>310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81"/>
        <v>39</v>
      </c>
      <c r="P673">
        <f t="shared" si="82"/>
        <v>788.5333333333333</v>
      </c>
      <c r="Q673" t="str">
        <f t="shared" si="80"/>
        <v>technology</v>
      </c>
      <c r="R673" t="str">
        <f t="shared" si="83"/>
        <v>wearables</v>
      </c>
      <c r="S673" s="8">
        <f t="shared" si="84"/>
        <v>41984.692731481482</v>
      </c>
      <c r="T673" s="8">
        <f t="shared" si="85"/>
        <v>42018.166666666664</v>
      </c>
      <c r="U673" t="str">
        <f t="shared" si="86"/>
        <v xml:space="preserve"> </v>
      </c>
      <c r="V673">
        <f t="shared" si="87"/>
        <v>15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81"/>
        <v>22</v>
      </c>
      <c r="P674">
        <f t="shared" si="82"/>
        <v>50.29767441860465</v>
      </c>
      <c r="Q674" t="str">
        <f t="shared" si="80"/>
        <v>technology</v>
      </c>
      <c r="R674" t="str">
        <f t="shared" si="83"/>
        <v>wearables</v>
      </c>
      <c r="S674" s="8">
        <f t="shared" si="84"/>
        <v>41974.219490740739</v>
      </c>
      <c r="T674" s="8">
        <f t="shared" si="85"/>
        <v>42005.207638888889</v>
      </c>
      <c r="U674" t="str">
        <f t="shared" si="86"/>
        <v xml:space="preserve"> </v>
      </c>
      <c r="V674">
        <f t="shared" si="87"/>
        <v>215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81"/>
        <v>0</v>
      </c>
      <c r="P675">
        <f t="shared" si="82"/>
        <v>68.333333333333329</v>
      </c>
      <c r="Q675" t="str">
        <f t="shared" si="80"/>
        <v>technology</v>
      </c>
      <c r="R675" t="str">
        <f t="shared" si="83"/>
        <v>wearables</v>
      </c>
      <c r="S675" s="8">
        <f t="shared" si="84"/>
        <v>41838.840474537035</v>
      </c>
      <c r="T675" s="8">
        <f t="shared" si="85"/>
        <v>41883.840474537035</v>
      </c>
      <c r="U675" t="str">
        <f t="shared" si="86"/>
        <v xml:space="preserve"> </v>
      </c>
      <c r="V675">
        <f t="shared" si="87"/>
        <v>3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81"/>
        <v>0</v>
      </c>
      <c r="P676">
        <f t="shared" si="82"/>
        <v>7.5</v>
      </c>
      <c r="Q676" t="str">
        <f t="shared" si="80"/>
        <v>technology</v>
      </c>
      <c r="R676" t="str">
        <f t="shared" si="83"/>
        <v>wearables</v>
      </c>
      <c r="S676" s="8">
        <f t="shared" si="84"/>
        <v>41803.116053240738</v>
      </c>
      <c r="T676" s="8">
        <f t="shared" si="85"/>
        <v>41863.116053240738</v>
      </c>
      <c r="U676" t="str">
        <f t="shared" si="86"/>
        <v xml:space="preserve"> </v>
      </c>
      <c r="V676">
        <f t="shared" si="87"/>
        <v>2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81"/>
        <v>15</v>
      </c>
      <c r="P677">
        <f t="shared" si="82"/>
        <v>34.269230769230766</v>
      </c>
      <c r="Q677" t="str">
        <f t="shared" si="80"/>
        <v>technology</v>
      </c>
      <c r="R677" t="str">
        <f t="shared" si="83"/>
        <v>wearables</v>
      </c>
      <c r="S677" s="8">
        <f t="shared" si="84"/>
        <v>41975.930601851855</v>
      </c>
      <c r="T677" s="8">
        <f t="shared" si="85"/>
        <v>42005.290972222225</v>
      </c>
      <c r="U677" t="str">
        <f t="shared" si="86"/>
        <v xml:space="preserve"> </v>
      </c>
      <c r="V677">
        <f t="shared" si="87"/>
        <v>26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81"/>
        <v>1</v>
      </c>
      <c r="P678">
        <f t="shared" si="82"/>
        <v>61.291666666666664</v>
      </c>
      <c r="Q678" t="str">
        <f t="shared" si="80"/>
        <v>technology</v>
      </c>
      <c r="R678" t="str">
        <f t="shared" si="83"/>
        <v>wearables</v>
      </c>
      <c r="S678" s="8">
        <f t="shared" si="84"/>
        <v>42012.76829861111</v>
      </c>
      <c r="T678" s="8">
        <f t="shared" si="85"/>
        <v>42042.76829861111</v>
      </c>
      <c r="U678" t="str">
        <f t="shared" si="86"/>
        <v xml:space="preserve"> </v>
      </c>
      <c r="V678">
        <f t="shared" si="87"/>
        <v>24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81"/>
        <v>26</v>
      </c>
      <c r="P679">
        <f t="shared" si="82"/>
        <v>133.25</v>
      </c>
      <c r="Q679" t="str">
        <f t="shared" si="80"/>
        <v>technology</v>
      </c>
      <c r="R679" t="str">
        <f t="shared" si="83"/>
        <v>wearables</v>
      </c>
      <c r="S679" s="8">
        <f t="shared" si="84"/>
        <v>42504.403877314813</v>
      </c>
      <c r="T679" s="8">
        <f t="shared" si="85"/>
        <v>42549.403877314813</v>
      </c>
      <c r="U679" t="str">
        <f t="shared" si="86"/>
        <v xml:space="preserve"> </v>
      </c>
      <c r="V679">
        <f t="shared" si="87"/>
        <v>96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81"/>
        <v>4</v>
      </c>
      <c r="P680">
        <f t="shared" si="82"/>
        <v>65.17647058823529</v>
      </c>
      <c r="Q680" t="str">
        <f t="shared" si="80"/>
        <v>technology</v>
      </c>
      <c r="R680" t="str">
        <f t="shared" si="83"/>
        <v>wearables</v>
      </c>
      <c r="S680" s="8">
        <f t="shared" si="84"/>
        <v>42481.376597222217</v>
      </c>
      <c r="T680" s="8">
        <f t="shared" si="85"/>
        <v>42511.376597222217</v>
      </c>
      <c r="U680" t="str">
        <f t="shared" si="86"/>
        <v xml:space="preserve"> </v>
      </c>
      <c r="V680">
        <f t="shared" si="87"/>
        <v>17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81"/>
        <v>15</v>
      </c>
      <c r="P681">
        <f t="shared" si="82"/>
        <v>93.90425531914893</v>
      </c>
      <c r="Q681" t="str">
        <f t="shared" si="80"/>
        <v>technology</v>
      </c>
      <c r="R681" t="str">
        <f t="shared" si="83"/>
        <v>wearables</v>
      </c>
      <c r="S681" s="8">
        <f t="shared" si="84"/>
        <v>42556.695706018516</v>
      </c>
      <c r="T681" s="8">
        <f t="shared" si="85"/>
        <v>42616.695706018516</v>
      </c>
      <c r="U681" t="str">
        <f t="shared" si="86"/>
        <v xml:space="preserve"> </v>
      </c>
      <c r="V681">
        <f t="shared" si="87"/>
        <v>94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81"/>
        <v>26</v>
      </c>
      <c r="P682">
        <f t="shared" si="82"/>
        <v>150.65116279069767</v>
      </c>
      <c r="Q682" t="str">
        <f t="shared" si="80"/>
        <v>technology</v>
      </c>
      <c r="R682" t="str">
        <f t="shared" si="83"/>
        <v>wearables</v>
      </c>
      <c r="S682" s="8">
        <f t="shared" si="84"/>
        <v>41864.501516203702</v>
      </c>
      <c r="T682" s="8">
        <f t="shared" si="85"/>
        <v>41899.501516203702</v>
      </c>
      <c r="U682" t="str">
        <f t="shared" si="86"/>
        <v xml:space="preserve"> </v>
      </c>
      <c r="V682">
        <f t="shared" si="87"/>
        <v>129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81"/>
        <v>0</v>
      </c>
      <c r="P683">
        <f t="shared" si="82"/>
        <v>1</v>
      </c>
      <c r="Q683" t="str">
        <f t="shared" si="80"/>
        <v>technology</v>
      </c>
      <c r="R683" t="str">
        <f t="shared" si="83"/>
        <v>wearables</v>
      </c>
      <c r="S683" s="8">
        <f t="shared" si="84"/>
        <v>42639.805601851855</v>
      </c>
      <c r="T683" s="8">
        <f t="shared" si="85"/>
        <v>42669.805601851855</v>
      </c>
      <c r="U683" t="str">
        <f t="shared" si="86"/>
        <v xml:space="preserve"> </v>
      </c>
      <c r="V683">
        <f t="shared" si="87"/>
        <v>1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81"/>
        <v>0</v>
      </c>
      <c r="P684">
        <f t="shared" si="82"/>
        <v>13.25</v>
      </c>
      <c r="Q684" t="str">
        <f t="shared" si="80"/>
        <v>technology</v>
      </c>
      <c r="R684" t="str">
        <f t="shared" si="83"/>
        <v>wearables</v>
      </c>
      <c r="S684" s="8">
        <f t="shared" si="84"/>
        <v>42778.765300925923</v>
      </c>
      <c r="T684" s="8">
        <f t="shared" si="85"/>
        <v>42808.723634259259</v>
      </c>
      <c r="U684" t="str">
        <f t="shared" si="86"/>
        <v xml:space="preserve"> </v>
      </c>
      <c r="V684">
        <f t="shared" si="87"/>
        <v>4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81"/>
        <v>1</v>
      </c>
      <c r="P685">
        <f t="shared" si="82"/>
        <v>99.333333333333329</v>
      </c>
      <c r="Q685" t="str">
        <f t="shared" si="80"/>
        <v>technology</v>
      </c>
      <c r="R685" t="str">
        <f t="shared" si="83"/>
        <v>wearables</v>
      </c>
      <c r="S685" s="8">
        <f t="shared" si="84"/>
        <v>42634.900046296294</v>
      </c>
      <c r="T685" s="8">
        <f t="shared" si="85"/>
        <v>42674.900046296294</v>
      </c>
      <c r="U685" t="str">
        <f t="shared" si="86"/>
        <v xml:space="preserve"> </v>
      </c>
      <c r="V685">
        <f t="shared" si="87"/>
        <v>3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81"/>
        <v>7</v>
      </c>
      <c r="P686">
        <f t="shared" si="82"/>
        <v>177.39259259259259</v>
      </c>
      <c r="Q686" t="str">
        <f t="shared" si="80"/>
        <v>technology</v>
      </c>
      <c r="R686" t="str">
        <f t="shared" si="83"/>
        <v>wearables</v>
      </c>
      <c r="S686" s="8">
        <f t="shared" si="84"/>
        <v>41809.473275462966</v>
      </c>
      <c r="T686" s="8">
        <f t="shared" si="85"/>
        <v>41845.125</v>
      </c>
      <c r="U686" t="str">
        <f t="shared" si="86"/>
        <v xml:space="preserve"> </v>
      </c>
      <c r="V686">
        <f t="shared" si="87"/>
        <v>135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81"/>
        <v>28</v>
      </c>
      <c r="P687">
        <f t="shared" si="82"/>
        <v>55.3</v>
      </c>
      <c r="Q687" t="str">
        <f t="shared" si="80"/>
        <v>technology</v>
      </c>
      <c r="R687" t="str">
        <f t="shared" si="83"/>
        <v>wearables</v>
      </c>
      <c r="S687" s="8">
        <f t="shared" si="84"/>
        <v>41971.866574074069</v>
      </c>
      <c r="T687" s="8">
        <f t="shared" si="85"/>
        <v>42016.866574074069</v>
      </c>
      <c r="U687" t="str">
        <f t="shared" si="86"/>
        <v xml:space="preserve"> </v>
      </c>
      <c r="V687">
        <f t="shared" si="87"/>
        <v>10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81"/>
        <v>0</v>
      </c>
      <c r="P688">
        <f t="shared" si="82"/>
        <v>0</v>
      </c>
      <c r="Q688" t="str">
        <f t="shared" si="80"/>
        <v>technology</v>
      </c>
      <c r="R688" t="str">
        <f t="shared" si="83"/>
        <v>wearables</v>
      </c>
      <c r="S688" s="8">
        <f t="shared" si="84"/>
        <v>42189.673263888893</v>
      </c>
      <c r="T688" s="8">
        <f t="shared" si="85"/>
        <v>42219.673263888893</v>
      </c>
      <c r="U688" t="str">
        <f t="shared" si="86"/>
        <v xml:space="preserve"> </v>
      </c>
      <c r="V688">
        <f t="shared" si="87"/>
        <v>0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81"/>
        <v>4</v>
      </c>
      <c r="P689">
        <f t="shared" si="82"/>
        <v>591.66666666666663</v>
      </c>
      <c r="Q689" t="str">
        <f t="shared" si="80"/>
        <v>technology</v>
      </c>
      <c r="R689" t="str">
        <f t="shared" si="83"/>
        <v>wearables</v>
      </c>
      <c r="S689" s="8">
        <f t="shared" si="84"/>
        <v>42711.750613425924</v>
      </c>
      <c r="T689" s="8">
        <f t="shared" si="85"/>
        <v>42771.750613425924</v>
      </c>
      <c r="U689" t="str">
        <f t="shared" si="86"/>
        <v xml:space="preserve"> </v>
      </c>
      <c r="V689">
        <f t="shared" si="87"/>
        <v>6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81"/>
        <v>73</v>
      </c>
      <c r="P690">
        <f t="shared" si="82"/>
        <v>405.5</v>
      </c>
      <c r="Q690" t="str">
        <f t="shared" si="80"/>
        <v>technology</v>
      </c>
      <c r="R690" t="str">
        <f t="shared" si="83"/>
        <v>wearables</v>
      </c>
      <c r="S690" s="8">
        <f t="shared" si="84"/>
        <v>42262.104780092588</v>
      </c>
      <c r="T690" s="8">
        <f t="shared" si="85"/>
        <v>42292.104780092588</v>
      </c>
      <c r="U690" t="str">
        <f t="shared" si="86"/>
        <v xml:space="preserve"> </v>
      </c>
      <c r="V690">
        <f t="shared" si="87"/>
        <v>36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81"/>
        <v>58</v>
      </c>
      <c r="P691">
        <f t="shared" si="82"/>
        <v>343.14732142857144</v>
      </c>
      <c r="Q691" t="str">
        <f t="shared" si="80"/>
        <v>technology</v>
      </c>
      <c r="R691" t="str">
        <f t="shared" si="83"/>
        <v>wearables</v>
      </c>
      <c r="S691" s="8">
        <f t="shared" si="84"/>
        <v>42675.66778935185</v>
      </c>
      <c r="T691" s="8">
        <f t="shared" si="85"/>
        <v>42712.207638888889</v>
      </c>
      <c r="U691" t="str">
        <f t="shared" si="86"/>
        <v xml:space="preserve"> </v>
      </c>
      <c r="V691">
        <f t="shared" si="87"/>
        <v>336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81"/>
        <v>12</v>
      </c>
      <c r="P692">
        <f t="shared" si="82"/>
        <v>72.588235294117652</v>
      </c>
      <c r="Q692" t="str">
        <f t="shared" si="80"/>
        <v>technology</v>
      </c>
      <c r="R692" t="str">
        <f t="shared" si="83"/>
        <v>wearables</v>
      </c>
      <c r="S692" s="8">
        <f t="shared" si="84"/>
        <v>42579.634733796294</v>
      </c>
      <c r="T692" s="8">
        <f t="shared" si="85"/>
        <v>42622.25</v>
      </c>
      <c r="U692" t="str">
        <f t="shared" si="86"/>
        <v xml:space="preserve"> </v>
      </c>
      <c r="V692">
        <f t="shared" si="87"/>
        <v>34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81"/>
        <v>1</v>
      </c>
      <c r="P693">
        <f t="shared" si="82"/>
        <v>26</v>
      </c>
      <c r="Q693" t="str">
        <f t="shared" si="80"/>
        <v>technology</v>
      </c>
      <c r="R693" t="str">
        <f t="shared" si="83"/>
        <v>wearables</v>
      </c>
      <c r="S693" s="8">
        <f t="shared" si="84"/>
        <v>42158.028310185182</v>
      </c>
      <c r="T693" s="8">
        <f t="shared" si="85"/>
        <v>42186.028310185182</v>
      </c>
      <c r="U693" t="str">
        <f t="shared" si="86"/>
        <v xml:space="preserve"> </v>
      </c>
      <c r="V693">
        <f t="shared" si="87"/>
        <v>10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81"/>
        <v>7</v>
      </c>
      <c r="P694">
        <f t="shared" si="82"/>
        <v>6.4975124378109452</v>
      </c>
      <c r="Q694" t="str">
        <f t="shared" si="80"/>
        <v>technology</v>
      </c>
      <c r="R694" t="str">
        <f t="shared" si="83"/>
        <v>wearables</v>
      </c>
      <c r="S694" s="8">
        <f t="shared" si="84"/>
        <v>42696.37572916667</v>
      </c>
      <c r="T694" s="8">
        <f t="shared" si="85"/>
        <v>42726.37572916667</v>
      </c>
      <c r="U694" t="str">
        <f t="shared" si="86"/>
        <v xml:space="preserve"> </v>
      </c>
      <c r="V694">
        <f t="shared" si="87"/>
        <v>201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81"/>
        <v>35</v>
      </c>
      <c r="P695">
        <f t="shared" si="82"/>
        <v>119.38513513513513</v>
      </c>
      <c r="Q695" t="str">
        <f t="shared" si="80"/>
        <v>technology</v>
      </c>
      <c r="R695" t="str">
        <f t="shared" si="83"/>
        <v>wearables</v>
      </c>
      <c r="S695" s="8">
        <f t="shared" si="84"/>
        <v>42094.808182870373</v>
      </c>
      <c r="T695" s="8">
        <f t="shared" si="85"/>
        <v>42124.808182870373</v>
      </c>
      <c r="U695" t="str">
        <f t="shared" si="86"/>
        <v xml:space="preserve"> </v>
      </c>
      <c r="V695">
        <f t="shared" si="87"/>
        <v>296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81"/>
        <v>0</v>
      </c>
      <c r="P696">
        <f t="shared" si="82"/>
        <v>84.285714285714292</v>
      </c>
      <c r="Q696" t="str">
        <f t="shared" si="80"/>
        <v>technology</v>
      </c>
      <c r="R696" t="str">
        <f t="shared" si="83"/>
        <v>wearables</v>
      </c>
      <c r="S696" s="8">
        <f t="shared" si="84"/>
        <v>42737.663877314815</v>
      </c>
      <c r="T696" s="8">
        <f t="shared" si="85"/>
        <v>42767.663877314815</v>
      </c>
      <c r="U696" t="str">
        <f t="shared" si="86"/>
        <v xml:space="preserve"> </v>
      </c>
      <c r="V696">
        <f t="shared" si="87"/>
        <v>7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81"/>
        <v>1</v>
      </c>
      <c r="P697">
        <f t="shared" si="82"/>
        <v>90.857142857142861</v>
      </c>
      <c r="Q697" t="str">
        <f t="shared" si="80"/>
        <v>technology</v>
      </c>
      <c r="R697" t="str">
        <f t="shared" si="83"/>
        <v>wearables</v>
      </c>
      <c r="S697" s="8">
        <f t="shared" si="84"/>
        <v>41913.521064814813</v>
      </c>
      <c r="T697" s="8">
        <f t="shared" si="85"/>
        <v>41943.521064814813</v>
      </c>
      <c r="U697" t="str">
        <f t="shared" si="86"/>
        <v xml:space="preserve"> </v>
      </c>
      <c r="V697">
        <f t="shared" si="87"/>
        <v>7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81"/>
        <v>0</v>
      </c>
      <c r="P698">
        <f t="shared" si="82"/>
        <v>1</v>
      </c>
      <c r="Q698" t="str">
        <f t="shared" si="80"/>
        <v>technology</v>
      </c>
      <c r="R698" t="str">
        <f t="shared" si="83"/>
        <v>wearables</v>
      </c>
      <c r="S698" s="8">
        <f t="shared" si="84"/>
        <v>41815.927106481482</v>
      </c>
      <c r="T698" s="8">
        <f t="shared" si="85"/>
        <v>41845.927106481482</v>
      </c>
      <c r="U698" t="str">
        <f t="shared" si="86"/>
        <v xml:space="preserve"> </v>
      </c>
      <c r="V698">
        <f t="shared" si="87"/>
        <v>1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81"/>
        <v>46</v>
      </c>
      <c r="P699">
        <f t="shared" si="82"/>
        <v>20.342105263157894</v>
      </c>
      <c r="Q699" t="str">
        <f t="shared" si="80"/>
        <v>technology</v>
      </c>
      <c r="R699" t="str">
        <f t="shared" si="83"/>
        <v>wearables</v>
      </c>
      <c r="S699" s="8">
        <f t="shared" si="84"/>
        <v>42388.523020833338</v>
      </c>
      <c r="T699" s="8">
        <f t="shared" si="85"/>
        <v>42403.523020833338</v>
      </c>
      <c r="U699" t="str">
        <f t="shared" si="86"/>
        <v xml:space="preserve"> </v>
      </c>
      <c r="V699">
        <f t="shared" si="87"/>
        <v>114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81"/>
        <v>15</v>
      </c>
      <c r="P700">
        <f t="shared" si="82"/>
        <v>530.68965517241384</v>
      </c>
      <c r="Q700" t="str">
        <f t="shared" si="80"/>
        <v>technology</v>
      </c>
      <c r="R700" t="str">
        <f t="shared" si="83"/>
        <v>wearables</v>
      </c>
      <c r="S700" s="8">
        <f t="shared" si="84"/>
        <v>41866.931076388886</v>
      </c>
      <c r="T700" s="8">
        <f t="shared" si="85"/>
        <v>41900.083333333328</v>
      </c>
      <c r="U700" t="str">
        <f t="shared" si="86"/>
        <v xml:space="preserve"> </v>
      </c>
      <c r="V700">
        <f t="shared" si="87"/>
        <v>29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81"/>
        <v>82</v>
      </c>
      <c r="P701">
        <f t="shared" si="82"/>
        <v>120.39184269662923</v>
      </c>
      <c r="Q701" t="str">
        <f t="shared" si="80"/>
        <v>technology</v>
      </c>
      <c r="R701" t="str">
        <f t="shared" si="83"/>
        <v>wearables</v>
      </c>
      <c r="S701" s="8">
        <f t="shared" si="84"/>
        <v>41563.485509259262</v>
      </c>
      <c r="T701" s="8">
        <f t="shared" si="85"/>
        <v>41600.666666666664</v>
      </c>
      <c r="U701" t="str">
        <f t="shared" si="86"/>
        <v xml:space="preserve"> </v>
      </c>
      <c r="V701">
        <f t="shared" si="87"/>
        <v>890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81"/>
        <v>3</v>
      </c>
      <c r="P702">
        <f t="shared" si="82"/>
        <v>13</v>
      </c>
      <c r="Q702" t="str">
        <f t="shared" si="80"/>
        <v>technology</v>
      </c>
      <c r="R702" t="str">
        <f t="shared" si="83"/>
        <v>wearables</v>
      </c>
      <c r="S702" s="8">
        <f t="shared" si="84"/>
        <v>42715.688437500001</v>
      </c>
      <c r="T702" s="8">
        <f t="shared" si="85"/>
        <v>42745.688437500001</v>
      </c>
      <c r="U702" t="str">
        <f t="shared" si="86"/>
        <v xml:space="preserve"> </v>
      </c>
      <c r="V702">
        <f t="shared" si="87"/>
        <v>31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81"/>
        <v>27</v>
      </c>
      <c r="P703">
        <f t="shared" si="82"/>
        <v>291.33333333333331</v>
      </c>
      <c r="Q703" t="str">
        <f t="shared" si="80"/>
        <v>technology</v>
      </c>
      <c r="R703" t="str">
        <f t="shared" si="83"/>
        <v>wearables</v>
      </c>
      <c r="S703" s="8">
        <f t="shared" si="84"/>
        <v>41813.662962962961</v>
      </c>
      <c r="T703" s="8">
        <f t="shared" si="85"/>
        <v>41843.662962962961</v>
      </c>
      <c r="U703" t="str">
        <f t="shared" si="86"/>
        <v xml:space="preserve"> </v>
      </c>
      <c r="V703">
        <f t="shared" si="87"/>
        <v>21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81"/>
        <v>31</v>
      </c>
      <c r="P704">
        <f t="shared" si="82"/>
        <v>124.9191891891892</v>
      </c>
      <c r="Q704" t="str">
        <f t="shared" si="80"/>
        <v>technology</v>
      </c>
      <c r="R704" t="str">
        <f t="shared" si="83"/>
        <v>wearables</v>
      </c>
      <c r="S704" s="8">
        <f t="shared" si="84"/>
        <v>42668.726701388892</v>
      </c>
      <c r="T704" s="8">
        <f t="shared" si="85"/>
        <v>42698.768368055556</v>
      </c>
      <c r="U704" t="str">
        <f t="shared" si="86"/>
        <v xml:space="preserve"> </v>
      </c>
      <c r="V704">
        <f t="shared" si="87"/>
        <v>37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81"/>
        <v>6</v>
      </c>
      <c r="P705">
        <f t="shared" si="82"/>
        <v>119.57142857142857</v>
      </c>
      <c r="Q705" t="str">
        <f t="shared" si="80"/>
        <v>technology</v>
      </c>
      <c r="R705" t="str">
        <f t="shared" si="83"/>
        <v>wearables</v>
      </c>
      <c r="S705" s="8">
        <f t="shared" si="84"/>
        <v>42711.950798611113</v>
      </c>
      <c r="T705" s="8">
        <f t="shared" si="85"/>
        <v>42766.98055555555</v>
      </c>
      <c r="U705" t="str">
        <f t="shared" si="86"/>
        <v xml:space="preserve"> </v>
      </c>
      <c r="V705">
        <f t="shared" si="87"/>
        <v>7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81"/>
        <v>1</v>
      </c>
      <c r="P706">
        <f t="shared" si="82"/>
        <v>120.25</v>
      </c>
      <c r="Q706" t="str">
        <f t="shared" ref="Q706:Q769" si="88">LEFT(N706,FIND("/",N706)-1)</f>
        <v>technology</v>
      </c>
      <c r="R706" t="str">
        <f t="shared" si="83"/>
        <v>wearables</v>
      </c>
      <c r="S706" s="8">
        <f t="shared" si="84"/>
        <v>42726.192916666667</v>
      </c>
      <c r="T706" s="8">
        <f t="shared" si="85"/>
        <v>42786.192916666667</v>
      </c>
      <c r="U706" t="str">
        <f t="shared" si="86"/>
        <v xml:space="preserve"> </v>
      </c>
      <c r="V706">
        <f t="shared" si="87"/>
        <v>4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89">ROUND(E707/D707*100,0)</f>
        <v>1</v>
      </c>
      <c r="P707">
        <f t="shared" ref="P707:P770" si="90">IFERROR(E707/L707,0)</f>
        <v>195.4</v>
      </c>
      <c r="Q707" t="str">
        <f t="shared" si="88"/>
        <v>technology</v>
      </c>
      <c r="R707" t="str">
        <f t="shared" ref="R707:R770" si="91">RIGHT(N707,LEN(N707)-FIND("/",N707))</f>
        <v>wearables</v>
      </c>
      <c r="S707" s="8">
        <f t="shared" ref="S707:T770" si="92">(J707*(1/(60*60*24)))+DATE(1970,1,1)</f>
        <v>42726.491643518515</v>
      </c>
      <c r="T707" s="8">
        <f t="shared" ref="T707:T770" si="93">(I707*(1/(60*60*24)))+DATE(1970,1,1)</f>
        <v>42756.491643518515</v>
      </c>
      <c r="U707" t="str">
        <f t="shared" ref="U707:U770" si="94">IF(F707="successful",L707," ")</f>
        <v xml:space="preserve"> </v>
      </c>
      <c r="V707">
        <f t="shared" ref="V707:V770" si="95">IF(F707="failed",L707," ")</f>
        <v>5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89"/>
        <v>0</v>
      </c>
      <c r="P708">
        <f t="shared" si="90"/>
        <v>0</v>
      </c>
      <c r="Q708" t="str">
        <f t="shared" si="88"/>
        <v>technology</v>
      </c>
      <c r="R708" t="str">
        <f t="shared" si="91"/>
        <v>wearables</v>
      </c>
      <c r="S708" s="8">
        <f t="shared" si="92"/>
        <v>42676.995173611111</v>
      </c>
      <c r="T708" s="8">
        <f t="shared" si="93"/>
        <v>42718.777083333334</v>
      </c>
      <c r="U708" t="str">
        <f t="shared" si="94"/>
        <v xml:space="preserve"> </v>
      </c>
      <c r="V708">
        <f t="shared" si="95"/>
        <v>0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89"/>
        <v>79</v>
      </c>
      <c r="P709">
        <f t="shared" si="90"/>
        <v>117.69868421052631</v>
      </c>
      <c r="Q709" t="str">
        <f t="shared" si="88"/>
        <v>technology</v>
      </c>
      <c r="R709" t="str">
        <f t="shared" si="91"/>
        <v>wearables</v>
      </c>
      <c r="S709" s="8">
        <f t="shared" si="92"/>
        <v>42696.663506944446</v>
      </c>
      <c r="T709" s="8">
        <f t="shared" si="93"/>
        <v>42736.663506944446</v>
      </c>
      <c r="U709" t="str">
        <f t="shared" si="94"/>
        <v xml:space="preserve"> </v>
      </c>
      <c r="V709">
        <f t="shared" si="95"/>
        <v>456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89"/>
        <v>22</v>
      </c>
      <c r="P710">
        <f t="shared" si="90"/>
        <v>23.948509485094849</v>
      </c>
      <c r="Q710" t="str">
        <f t="shared" si="88"/>
        <v>technology</v>
      </c>
      <c r="R710" t="str">
        <f t="shared" si="91"/>
        <v>wearables</v>
      </c>
      <c r="S710" s="8">
        <f t="shared" si="92"/>
        <v>41835.581018518518</v>
      </c>
      <c r="T710" s="8">
        <f t="shared" si="93"/>
        <v>41895.581018518518</v>
      </c>
      <c r="U710" t="str">
        <f t="shared" si="94"/>
        <v xml:space="preserve"> </v>
      </c>
      <c r="V710">
        <f t="shared" si="95"/>
        <v>369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89"/>
        <v>0</v>
      </c>
      <c r="P711">
        <f t="shared" si="90"/>
        <v>30.5</v>
      </c>
      <c r="Q711" t="str">
        <f t="shared" si="88"/>
        <v>technology</v>
      </c>
      <c r="R711" t="str">
        <f t="shared" si="91"/>
        <v>wearables</v>
      </c>
      <c r="S711" s="8">
        <f t="shared" si="92"/>
        <v>41948.041192129633</v>
      </c>
      <c r="T711" s="8">
        <f t="shared" si="93"/>
        <v>41978.041192129633</v>
      </c>
      <c r="U711" t="str">
        <f t="shared" si="94"/>
        <v xml:space="preserve"> </v>
      </c>
      <c r="V711">
        <f t="shared" si="95"/>
        <v>2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89"/>
        <v>0</v>
      </c>
      <c r="P712">
        <f t="shared" si="90"/>
        <v>0</v>
      </c>
      <c r="Q712" t="str">
        <f t="shared" si="88"/>
        <v>technology</v>
      </c>
      <c r="R712" t="str">
        <f t="shared" si="91"/>
        <v>wearables</v>
      </c>
      <c r="S712" s="8">
        <f t="shared" si="92"/>
        <v>41837.984976851847</v>
      </c>
      <c r="T712" s="8">
        <f t="shared" si="93"/>
        <v>41871.030555555553</v>
      </c>
      <c r="U712" t="str">
        <f t="shared" si="94"/>
        <v xml:space="preserve"> </v>
      </c>
      <c r="V712">
        <f t="shared" si="95"/>
        <v>0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89"/>
        <v>34</v>
      </c>
      <c r="P713">
        <f t="shared" si="90"/>
        <v>99.973372781065095</v>
      </c>
      <c r="Q713" t="str">
        <f t="shared" si="88"/>
        <v>technology</v>
      </c>
      <c r="R713" t="str">
        <f t="shared" si="91"/>
        <v>wearables</v>
      </c>
      <c r="S713" s="8">
        <f t="shared" si="92"/>
        <v>42678.459120370375</v>
      </c>
      <c r="T713" s="8">
        <f t="shared" si="93"/>
        <v>42718.500787037032</v>
      </c>
      <c r="U713" t="str">
        <f t="shared" si="94"/>
        <v xml:space="preserve"> </v>
      </c>
      <c r="V713">
        <f t="shared" si="95"/>
        <v>338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89"/>
        <v>0</v>
      </c>
      <c r="P714">
        <f t="shared" si="90"/>
        <v>26.25</v>
      </c>
      <c r="Q714" t="str">
        <f t="shared" si="88"/>
        <v>technology</v>
      </c>
      <c r="R714" t="str">
        <f t="shared" si="91"/>
        <v>wearables</v>
      </c>
      <c r="S714" s="8">
        <f t="shared" si="92"/>
        <v>42384.680925925924</v>
      </c>
      <c r="T714" s="8">
        <f t="shared" si="93"/>
        <v>42414.680925925924</v>
      </c>
      <c r="U714" t="str">
        <f t="shared" si="94"/>
        <v xml:space="preserve"> </v>
      </c>
      <c r="V714">
        <f t="shared" si="95"/>
        <v>4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89"/>
        <v>1</v>
      </c>
      <c r="P715">
        <f t="shared" si="90"/>
        <v>199</v>
      </c>
      <c r="Q715" t="str">
        <f t="shared" si="88"/>
        <v>technology</v>
      </c>
      <c r="R715" t="str">
        <f t="shared" si="91"/>
        <v>wearables</v>
      </c>
      <c r="S715" s="8">
        <f t="shared" si="92"/>
        <v>42496.529305555552</v>
      </c>
      <c r="T715" s="8">
        <f t="shared" si="93"/>
        <v>42526.529305555552</v>
      </c>
      <c r="U715" t="str">
        <f t="shared" si="94"/>
        <v xml:space="preserve"> </v>
      </c>
      <c r="V715">
        <f t="shared" si="95"/>
        <v>1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89"/>
        <v>15</v>
      </c>
      <c r="P716">
        <f t="shared" si="90"/>
        <v>80.321428571428569</v>
      </c>
      <c r="Q716" t="str">
        <f t="shared" si="88"/>
        <v>technology</v>
      </c>
      <c r="R716" t="str">
        <f t="shared" si="91"/>
        <v>wearables</v>
      </c>
      <c r="S716" s="8">
        <f t="shared" si="92"/>
        <v>42734.787986111114</v>
      </c>
      <c r="T716" s="8">
        <f t="shared" si="93"/>
        <v>42794.787986111114</v>
      </c>
      <c r="U716" t="str">
        <f t="shared" si="94"/>
        <v xml:space="preserve"> </v>
      </c>
      <c r="V716">
        <f t="shared" si="95"/>
        <v>28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89"/>
        <v>5</v>
      </c>
      <c r="P717">
        <f t="shared" si="90"/>
        <v>115.75</v>
      </c>
      <c r="Q717" t="str">
        <f t="shared" si="88"/>
        <v>technology</v>
      </c>
      <c r="R717" t="str">
        <f t="shared" si="91"/>
        <v>wearables</v>
      </c>
      <c r="S717" s="8">
        <f t="shared" si="92"/>
        <v>42273.090740740736</v>
      </c>
      <c r="T717" s="8">
        <f t="shared" si="93"/>
        <v>42313.132407407407</v>
      </c>
      <c r="U717" t="str">
        <f t="shared" si="94"/>
        <v xml:space="preserve"> </v>
      </c>
      <c r="V717">
        <f t="shared" si="95"/>
        <v>12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89"/>
        <v>10</v>
      </c>
      <c r="P718">
        <f t="shared" si="90"/>
        <v>44.6875</v>
      </c>
      <c r="Q718" t="str">
        <f t="shared" si="88"/>
        <v>technology</v>
      </c>
      <c r="R718" t="str">
        <f t="shared" si="91"/>
        <v>wearables</v>
      </c>
      <c r="S718" s="8">
        <f t="shared" si="92"/>
        <v>41940.658645833333</v>
      </c>
      <c r="T718" s="8">
        <f t="shared" si="93"/>
        <v>41974</v>
      </c>
      <c r="U718" t="str">
        <f t="shared" si="94"/>
        <v xml:space="preserve"> </v>
      </c>
      <c r="V718">
        <f t="shared" si="95"/>
        <v>16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89"/>
        <v>0</v>
      </c>
      <c r="P719">
        <f t="shared" si="90"/>
        <v>76.25</v>
      </c>
      <c r="Q719" t="str">
        <f t="shared" si="88"/>
        <v>technology</v>
      </c>
      <c r="R719" t="str">
        <f t="shared" si="91"/>
        <v>wearables</v>
      </c>
      <c r="S719" s="8">
        <f t="shared" si="92"/>
        <v>41857.854189814811</v>
      </c>
      <c r="T719" s="8">
        <f t="shared" si="93"/>
        <v>41887.854189814811</v>
      </c>
      <c r="U719" t="str">
        <f t="shared" si="94"/>
        <v xml:space="preserve"> </v>
      </c>
      <c r="V719">
        <f t="shared" si="95"/>
        <v>4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89"/>
        <v>1</v>
      </c>
      <c r="P720">
        <f t="shared" si="90"/>
        <v>22.5</v>
      </c>
      <c r="Q720" t="str">
        <f t="shared" si="88"/>
        <v>technology</v>
      </c>
      <c r="R720" t="str">
        <f t="shared" si="91"/>
        <v>wearables</v>
      </c>
      <c r="S720" s="8">
        <f t="shared" si="92"/>
        <v>42752.845451388886</v>
      </c>
      <c r="T720" s="8">
        <f t="shared" si="93"/>
        <v>42784.249305555553</v>
      </c>
      <c r="U720" t="str">
        <f t="shared" si="94"/>
        <v xml:space="preserve"> </v>
      </c>
      <c r="V720">
        <f t="shared" si="95"/>
        <v>4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89"/>
        <v>1</v>
      </c>
      <c r="P721">
        <f t="shared" si="90"/>
        <v>19.399999999999999</v>
      </c>
      <c r="Q721" t="str">
        <f t="shared" si="88"/>
        <v>technology</v>
      </c>
      <c r="R721" t="str">
        <f t="shared" si="91"/>
        <v>wearables</v>
      </c>
      <c r="S721" s="8">
        <f t="shared" si="92"/>
        <v>42409.040231481486</v>
      </c>
      <c r="T721" s="8">
        <f t="shared" si="93"/>
        <v>42423.040231481486</v>
      </c>
      <c r="U721" t="str">
        <f t="shared" si="94"/>
        <v xml:space="preserve"> </v>
      </c>
      <c r="V721">
        <f t="shared" si="95"/>
        <v>10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89"/>
        <v>144</v>
      </c>
      <c r="P722">
        <f t="shared" si="90"/>
        <v>66.707317073170728</v>
      </c>
      <c r="Q722" t="str">
        <f t="shared" si="88"/>
        <v>publishing</v>
      </c>
      <c r="R722" t="str">
        <f t="shared" si="91"/>
        <v>nonfiction</v>
      </c>
      <c r="S722" s="8">
        <f t="shared" si="92"/>
        <v>40909.649201388886</v>
      </c>
      <c r="T722" s="8">
        <f t="shared" si="93"/>
        <v>40937.649201388886</v>
      </c>
      <c r="U722">
        <f t="shared" si="94"/>
        <v>41</v>
      </c>
      <c r="V722" t="str">
        <f t="shared" si="95"/>
        <v xml:space="preserve"> 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89"/>
        <v>122</v>
      </c>
      <c r="P723">
        <f t="shared" si="90"/>
        <v>84.142857142857139</v>
      </c>
      <c r="Q723" t="str">
        <f t="shared" si="88"/>
        <v>publishing</v>
      </c>
      <c r="R723" t="str">
        <f t="shared" si="91"/>
        <v>nonfiction</v>
      </c>
      <c r="S723" s="8">
        <f t="shared" si="92"/>
        <v>41807.571840277778</v>
      </c>
      <c r="T723" s="8">
        <f t="shared" si="93"/>
        <v>41852.571840277778</v>
      </c>
      <c r="U723">
        <f t="shared" si="94"/>
        <v>119</v>
      </c>
      <c r="V723" t="str">
        <f t="shared" si="95"/>
        <v xml:space="preserve"> 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89"/>
        <v>132</v>
      </c>
      <c r="P724">
        <f t="shared" si="90"/>
        <v>215.72549019607843</v>
      </c>
      <c r="Q724" t="str">
        <f t="shared" si="88"/>
        <v>publishing</v>
      </c>
      <c r="R724" t="str">
        <f t="shared" si="91"/>
        <v>nonfiction</v>
      </c>
      <c r="S724" s="8">
        <f t="shared" si="92"/>
        <v>40977.805300925924</v>
      </c>
      <c r="T724" s="8">
        <f t="shared" si="93"/>
        <v>41007.76363425926</v>
      </c>
      <c r="U724">
        <f t="shared" si="94"/>
        <v>153</v>
      </c>
      <c r="V724" t="str">
        <f t="shared" si="95"/>
        <v xml:space="preserve"> 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89"/>
        <v>109</v>
      </c>
      <c r="P725">
        <f t="shared" si="90"/>
        <v>54.69</v>
      </c>
      <c r="Q725" t="str">
        <f t="shared" si="88"/>
        <v>publishing</v>
      </c>
      <c r="R725" t="str">
        <f t="shared" si="91"/>
        <v>nonfiction</v>
      </c>
      <c r="S725" s="8">
        <f t="shared" si="92"/>
        <v>42184.81653935185</v>
      </c>
      <c r="T725" s="8">
        <f t="shared" si="93"/>
        <v>42215.165972222225</v>
      </c>
      <c r="U725">
        <f t="shared" si="94"/>
        <v>100</v>
      </c>
      <c r="V725" t="str">
        <f t="shared" si="95"/>
        <v xml:space="preserve"> 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89"/>
        <v>105</v>
      </c>
      <c r="P726">
        <f t="shared" si="90"/>
        <v>51.62944055944056</v>
      </c>
      <c r="Q726" t="str">
        <f t="shared" si="88"/>
        <v>publishing</v>
      </c>
      <c r="R726" t="str">
        <f t="shared" si="91"/>
        <v>nonfiction</v>
      </c>
      <c r="S726" s="8">
        <f t="shared" si="92"/>
        <v>40694.638460648144</v>
      </c>
      <c r="T726" s="8">
        <f t="shared" si="93"/>
        <v>40724.638460648144</v>
      </c>
      <c r="U726">
        <f t="shared" si="94"/>
        <v>143</v>
      </c>
      <c r="V726" t="str">
        <f t="shared" si="95"/>
        <v xml:space="preserve"> 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89"/>
        <v>100</v>
      </c>
      <c r="P727">
        <f t="shared" si="90"/>
        <v>143.35714285714286</v>
      </c>
      <c r="Q727" t="str">
        <f t="shared" si="88"/>
        <v>publishing</v>
      </c>
      <c r="R727" t="str">
        <f t="shared" si="91"/>
        <v>nonfiction</v>
      </c>
      <c r="S727" s="8">
        <f t="shared" si="92"/>
        <v>42321.626296296294</v>
      </c>
      <c r="T727" s="8">
        <f t="shared" si="93"/>
        <v>42351.626296296294</v>
      </c>
      <c r="U727">
        <f t="shared" si="94"/>
        <v>140</v>
      </c>
      <c r="V727" t="str">
        <f t="shared" si="95"/>
        <v xml:space="preserve"> 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89"/>
        <v>101</v>
      </c>
      <c r="P728">
        <f t="shared" si="90"/>
        <v>72.428571428571431</v>
      </c>
      <c r="Q728" t="str">
        <f t="shared" si="88"/>
        <v>publishing</v>
      </c>
      <c r="R728" t="str">
        <f t="shared" si="91"/>
        <v>nonfiction</v>
      </c>
      <c r="S728" s="8">
        <f t="shared" si="92"/>
        <v>41346.042673611111</v>
      </c>
      <c r="T728" s="8">
        <f t="shared" si="93"/>
        <v>41376.042673611111</v>
      </c>
      <c r="U728">
        <f t="shared" si="94"/>
        <v>35</v>
      </c>
      <c r="V728" t="str">
        <f t="shared" si="95"/>
        <v xml:space="preserve"> 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89"/>
        <v>156</v>
      </c>
      <c r="P729">
        <f t="shared" si="90"/>
        <v>36.530201342281877</v>
      </c>
      <c r="Q729" t="str">
        <f t="shared" si="88"/>
        <v>publishing</v>
      </c>
      <c r="R729" t="str">
        <f t="shared" si="91"/>
        <v>nonfiction</v>
      </c>
      <c r="S729" s="8">
        <f t="shared" si="92"/>
        <v>41247.020243055551</v>
      </c>
      <c r="T729" s="8">
        <f t="shared" si="93"/>
        <v>41288.888888888891</v>
      </c>
      <c r="U729">
        <f t="shared" si="94"/>
        <v>149</v>
      </c>
      <c r="V729" t="str">
        <f t="shared" si="95"/>
        <v xml:space="preserve"> 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89"/>
        <v>106</v>
      </c>
      <c r="P730">
        <f t="shared" si="90"/>
        <v>60.903461538461535</v>
      </c>
      <c r="Q730" t="str">
        <f t="shared" si="88"/>
        <v>publishing</v>
      </c>
      <c r="R730" t="str">
        <f t="shared" si="91"/>
        <v>nonfiction</v>
      </c>
      <c r="S730" s="8">
        <f t="shared" si="92"/>
        <v>40731.837465277778</v>
      </c>
      <c r="T730" s="8">
        <f t="shared" si="93"/>
        <v>40776.837465277778</v>
      </c>
      <c r="U730">
        <f t="shared" si="94"/>
        <v>130</v>
      </c>
      <c r="V730" t="str">
        <f t="shared" si="95"/>
        <v xml:space="preserve"> 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89"/>
        <v>131</v>
      </c>
      <c r="P731">
        <f t="shared" si="90"/>
        <v>43.55</v>
      </c>
      <c r="Q731" t="str">
        <f t="shared" si="88"/>
        <v>publishing</v>
      </c>
      <c r="R731" t="str">
        <f t="shared" si="91"/>
        <v>nonfiction</v>
      </c>
      <c r="S731" s="8">
        <f t="shared" si="92"/>
        <v>41111.185891203699</v>
      </c>
      <c r="T731" s="8">
        <f t="shared" si="93"/>
        <v>41171.185891203699</v>
      </c>
      <c r="U731">
        <f t="shared" si="94"/>
        <v>120</v>
      </c>
      <c r="V731" t="str">
        <f t="shared" si="95"/>
        <v xml:space="preserve"> 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89"/>
        <v>132</v>
      </c>
      <c r="P732">
        <f t="shared" si="90"/>
        <v>99.766037735849054</v>
      </c>
      <c r="Q732" t="str">
        <f t="shared" si="88"/>
        <v>publishing</v>
      </c>
      <c r="R732" t="str">
        <f t="shared" si="91"/>
        <v>nonfiction</v>
      </c>
      <c r="S732" s="8">
        <f t="shared" si="92"/>
        <v>40854.745266203703</v>
      </c>
      <c r="T732" s="8">
        <f t="shared" si="93"/>
        <v>40884.745266203703</v>
      </c>
      <c r="U732">
        <f t="shared" si="94"/>
        <v>265</v>
      </c>
      <c r="V732" t="str">
        <f t="shared" si="95"/>
        <v xml:space="preserve"> 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89"/>
        <v>126</v>
      </c>
      <c r="P733">
        <f t="shared" si="90"/>
        <v>88.732394366197184</v>
      </c>
      <c r="Q733" t="str">
        <f t="shared" si="88"/>
        <v>publishing</v>
      </c>
      <c r="R733" t="str">
        <f t="shared" si="91"/>
        <v>nonfiction</v>
      </c>
      <c r="S733" s="8">
        <f t="shared" si="92"/>
        <v>40879.795682870368</v>
      </c>
      <c r="T733" s="8">
        <f t="shared" si="93"/>
        <v>40930.25</v>
      </c>
      <c r="U733">
        <f t="shared" si="94"/>
        <v>71</v>
      </c>
      <c r="V733" t="str">
        <f t="shared" si="95"/>
        <v xml:space="preserve"> 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89"/>
        <v>160</v>
      </c>
      <c r="P734">
        <f t="shared" si="90"/>
        <v>4.9230769230769234</v>
      </c>
      <c r="Q734" t="str">
        <f t="shared" si="88"/>
        <v>publishing</v>
      </c>
      <c r="R734" t="str">
        <f t="shared" si="91"/>
        <v>nonfiction</v>
      </c>
      <c r="S734" s="8">
        <f t="shared" si="92"/>
        <v>41486.424317129626</v>
      </c>
      <c r="T734" s="8">
        <f t="shared" si="93"/>
        <v>41546.424317129626</v>
      </c>
      <c r="U734">
        <f t="shared" si="94"/>
        <v>13</v>
      </c>
      <c r="V734" t="str">
        <f t="shared" si="95"/>
        <v xml:space="preserve"> 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89"/>
        <v>120</v>
      </c>
      <c r="P735">
        <f t="shared" si="90"/>
        <v>17.822485207100591</v>
      </c>
      <c r="Q735" t="str">
        <f t="shared" si="88"/>
        <v>publishing</v>
      </c>
      <c r="R735" t="str">
        <f t="shared" si="91"/>
        <v>nonfiction</v>
      </c>
      <c r="S735" s="8">
        <f t="shared" si="92"/>
        <v>41598.420046296298</v>
      </c>
      <c r="T735" s="8">
        <f t="shared" si="93"/>
        <v>41628.420046296298</v>
      </c>
      <c r="U735">
        <f t="shared" si="94"/>
        <v>169</v>
      </c>
      <c r="V735" t="str">
        <f t="shared" si="95"/>
        <v xml:space="preserve"> 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89"/>
        <v>126</v>
      </c>
      <c r="P736">
        <f t="shared" si="90"/>
        <v>187.19298245614036</v>
      </c>
      <c r="Q736" t="str">
        <f t="shared" si="88"/>
        <v>publishing</v>
      </c>
      <c r="R736" t="str">
        <f t="shared" si="91"/>
        <v>nonfiction</v>
      </c>
      <c r="S736" s="8">
        <f t="shared" si="92"/>
        <v>42102.164583333331</v>
      </c>
      <c r="T736" s="8">
        <f t="shared" si="93"/>
        <v>42133.208333333328</v>
      </c>
      <c r="U736">
        <f t="shared" si="94"/>
        <v>57</v>
      </c>
      <c r="V736" t="str">
        <f t="shared" si="95"/>
        <v xml:space="preserve"> 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89"/>
        <v>114</v>
      </c>
      <c r="P737">
        <f t="shared" si="90"/>
        <v>234.80786026200875</v>
      </c>
      <c r="Q737" t="str">
        <f t="shared" si="88"/>
        <v>publishing</v>
      </c>
      <c r="R737" t="str">
        <f t="shared" si="91"/>
        <v>nonfiction</v>
      </c>
      <c r="S737" s="8">
        <f t="shared" si="92"/>
        <v>41946.029467592591</v>
      </c>
      <c r="T737" s="8">
        <f t="shared" si="93"/>
        <v>41977.027083333334</v>
      </c>
      <c r="U737">
        <f t="shared" si="94"/>
        <v>229</v>
      </c>
      <c r="V737" t="str">
        <f t="shared" si="95"/>
        <v xml:space="preserve"> 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89"/>
        <v>315</v>
      </c>
      <c r="P738">
        <f t="shared" si="90"/>
        <v>105.04629629629629</v>
      </c>
      <c r="Q738" t="str">
        <f t="shared" si="88"/>
        <v>publishing</v>
      </c>
      <c r="R738" t="str">
        <f t="shared" si="91"/>
        <v>nonfiction</v>
      </c>
      <c r="S738" s="8">
        <f t="shared" si="92"/>
        <v>41579.734259259261</v>
      </c>
      <c r="T738" s="8">
        <f t="shared" si="93"/>
        <v>41599.207638888889</v>
      </c>
      <c r="U738">
        <f t="shared" si="94"/>
        <v>108</v>
      </c>
      <c r="V738" t="str">
        <f t="shared" si="95"/>
        <v xml:space="preserve"> 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89"/>
        <v>122</v>
      </c>
      <c r="P739">
        <f t="shared" si="90"/>
        <v>56.666666666666664</v>
      </c>
      <c r="Q739" t="str">
        <f t="shared" si="88"/>
        <v>publishing</v>
      </c>
      <c r="R739" t="str">
        <f t="shared" si="91"/>
        <v>nonfiction</v>
      </c>
      <c r="S739" s="8">
        <f t="shared" si="92"/>
        <v>41667.275312500002</v>
      </c>
      <c r="T739" s="8">
        <f t="shared" si="93"/>
        <v>41684.833333333328</v>
      </c>
      <c r="U739">
        <f t="shared" si="94"/>
        <v>108</v>
      </c>
      <c r="V739" t="str">
        <f t="shared" si="95"/>
        <v xml:space="preserve"> 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89"/>
        <v>107</v>
      </c>
      <c r="P740">
        <f t="shared" si="90"/>
        <v>39.048780487804876</v>
      </c>
      <c r="Q740" t="str">
        <f t="shared" si="88"/>
        <v>publishing</v>
      </c>
      <c r="R740" t="str">
        <f t="shared" si="91"/>
        <v>nonfiction</v>
      </c>
      <c r="S740" s="8">
        <f t="shared" si="92"/>
        <v>41943.604097222225</v>
      </c>
      <c r="T740" s="8">
        <f t="shared" si="93"/>
        <v>41974.207638888889</v>
      </c>
      <c r="U740">
        <f t="shared" si="94"/>
        <v>41</v>
      </c>
      <c r="V740" t="str">
        <f t="shared" si="95"/>
        <v xml:space="preserve"> 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89"/>
        <v>158</v>
      </c>
      <c r="P741">
        <f t="shared" si="90"/>
        <v>68.345323741007192</v>
      </c>
      <c r="Q741" t="str">
        <f t="shared" si="88"/>
        <v>publishing</v>
      </c>
      <c r="R741" t="str">
        <f t="shared" si="91"/>
        <v>nonfiction</v>
      </c>
      <c r="S741" s="8">
        <f t="shared" si="92"/>
        <v>41829.502650462964</v>
      </c>
      <c r="T741" s="8">
        <f t="shared" si="93"/>
        <v>41862.502650462964</v>
      </c>
      <c r="U741">
        <f t="shared" si="94"/>
        <v>139</v>
      </c>
      <c r="V741" t="str">
        <f t="shared" si="95"/>
        <v xml:space="preserve"> 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89"/>
        <v>107</v>
      </c>
      <c r="P742">
        <f t="shared" si="90"/>
        <v>169.57894736842104</v>
      </c>
      <c r="Q742" t="str">
        <f t="shared" si="88"/>
        <v>publishing</v>
      </c>
      <c r="R742" t="str">
        <f t="shared" si="91"/>
        <v>nonfiction</v>
      </c>
      <c r="S742" s="8">
        <f t="shared" si="92"/>
        <v>42162.146782407406</v>
      </c>
      <c r="T742" s="8">
        <f t="shared" si="93"/>
        <v>42176.146782407406</v>
      </c>
      <c r="U742">
        <f t="shared" si="94"/>
        <v>19</v>
      </c>
      <c r="V742" t="str">
        <f t="shared" si="95"/>
        <v xml:space="preserve"> 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89"/>
        <v>102</v>
      </c>
      <c r="P743">
        <f t="shared" si="90"/>
        <v>141.42340425531913</v>
      </c>
      <c r="Q743" t="str">
        <f t="shared" si="88"/>
        <v>publishing</v>
      </c>
      <c r="R743" t="str">
        <f t="shared" si="91"/>
        <v>nonfiction</v>
      </c>
      <c r="S743" s="8">
        <f t="shared" si="92"/>
        <v>41401.648217592592</v>
      </c>
      <c r="T743" s="8">
        <f t="shared" si="93"/>
        <v>41436.648217592592</v>
      </c>
      <c r="U743">
        <f t="shared" si="94"/>
        <v>94</v>
      </c>
      <c r="V743" t="str">
        <f t="shared" si="95"/>
        <v xml:space="preserve"> 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89"/>
        <v>111</v>
      </c>
      <c r="P744">
        <f t="shared" si="90"/>
        <v>67.391304347826093</v>
      </c>
      <c r="Q744" t="str">
        <f t="shared" si="88"/>
        <v>publishing</v>
      </c>
      <c r="R744" t="str">
        <f t="shared" si="91"/>
        <v>nonfiction</v>
      </c>
      <c r="S744" s="8">
        <f t="shared" si="92"/>
        <v>41689.917962962965</v>
      </c>
      <c r="T744" s="8">
        <f t="shared" si="93"/>
        <v>41719.876296296294</v>
      </c>
      <c r="U744">
        <f t="shared" si="94"/>
        <v>23</v>
      </c>
      <c r="V744" t="str">
        <f t="shared" si="95"/>
        <v xml:space="preserve"> 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89"/>
        <v>148</v>
      </c>
      <c r="P745">
        <f t="shared" si="90"/>
        <v>54.266666666666666</v>
      </c>
      <c r="Q745" t="str">
        <f t="shared" si="88"/>
        <v>publishing</v>
      </c>
      <c r="R745" t="str">
        <f t="shared" si="91"/>
        <v>nonfiction</v>
      </c>
      <c r="S745" s="8">
        <f t="shared" si="92"/>
        <v>40990.709317129629</v>
      </c>
      <c r="T745" s="8">
        <f t="shared" si="93"/>
        <v>41015.875</v>
      </c>
      <c r="U745">
        <f t="shared" si="94"/>
        <v>15</v>
      </c>
      <c r="V745" t="str">
        <f t="shared" si="95"/>
        <v xml:space="preserve"> 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89"/>
        <v>102</v>
      </c>
      <c r="P746">
        <f t="shared" si="90"/>
        <v>82.516129032258064</v>
      </c>
      <c r="Q746" t="str">
        <f t="shared" si="88"/>
        <v>publishing</v>
      </c>
      <c r="R746" t="str">
        <f t="shared" si="91"/>
        <v>nonfiction</v>
      </c>
      <c r="S746" s="8">
        <f t="shared" si="92"/>
        <v>41226.95721064815</v>
      </c>
      <c r="T746" s="8">
        <f t="shared" si="93"/>
        <v>41256.95721064815</v>
      </c>
      <c r="U746">
        <f t="shared" si="94"/>
        <v>62</v>
      </c>
      <c r="V746" t="str">
        <f t="shared" si="95"/>
        <v xml:space="preserve"> 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89"/>
        <v>179</v>
      </c>
      <c r="P747">
        <f t="shared" si="90"/>
        <v>53.729729729729726</v>
      </c>
      <c r="Q747" t="str">
        <f t="shared" si="88"/>
        <v>publishing</v>
      </c>
      <c r="R747" t="str">
        <f t="shared" si="91"/>
        <v>nonfiction</v>
      </c>
      <c r="S747" s="8">
        <f t="shared" si="92"/>
        <v>41367.572280092594</v>
      </c>
      <c r="T747" s="8">
        <f t="shared" si="93"/>
        <v>41397.572280092594</v>
      </c>
      <c r="U747">
        <f t="shared" si="94"/>
        <v>74</v>
      </c>
      <c r="V747" t="str">
        <f t="shared" si="95"/>
        <v xml:space="preserve"> 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89"/>
        <v>111</v>
      </c>
      <c r="P748">
        <f t="shared" si="90"/>
        <v>34.206185567010309</v>
      </c>
      <c r="Q748" t="str">
        <f t="shared" si="88"/>
        <v>publishing</v>
      </c>
      <c r="R748" t="str">
        <f t="shared" si="91"/>
        <v>nonfiction</v>
      </c>
      <c r="S748" s="8">
        <f t="shared" si="92"/>
        <v>41157.042928240742</v>
      </c>
      <c r="T748" s="8">
        <f t="shared" si="93"/>
        <v>41175.165972222225</v>
      </c>
      <c r="U748">
        <f t="shared" si="94"/>
        <v>97</v>
      </c>
      <c r="V748" t="str">
        <f t="shared" si="95"/>
        <v xml:space="preserve"> 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89"/>
        <v>100</v>
      </c>
      <c r="P749">
        <f t="shared" si="90"/>
        <v>127.32727272727273</v>
      </c>
      <c r="Q749" t="str">
        <f t="shared" si="88"/>
        <v>publishing</v>
      </c>
      <c r="R749" t="str">
        <f t="shared" si="91"/>
        <v>nonfiction</v>
      </c>
      <c r="S749" s="8">
        <f t="shared" si="92"/>
        <v>41988.548831018517</v>
      </c>
      <c r="T749" s="8">
        <f t="shared" si="93"/>
        <v>42019.454166666663</v>
      </c>
      <c r="U749">
        <f t="shared" si="94"/>
        <v>55</v>
      </c>
      <c r="V749" t="str">
        <f t="shared" si="95"/>
        <v xml:space="preserve"> 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89"/>
        <v>100</v>
      </c>
      <c r="P750">
        <f t="shared" si="90"/>
        <v>45.56818181818182</v>
      </c>
      <c r="Q750" t="str">
        <f t="shared" si="88"/>
        <v>publishing</v>
      </c>
      <c r="R750" t="str">
        <f t="shared" si="91"/>
        <v>nonfiction</v>
      </c>
      <c r="S750" s="8">
        <f t="shared" si="92"/>
        <v>41831.846828703703</v>
      </c>
      <c r="T750" s="8">
        <f t="shared" si="93"/>
        <v>41861.846828703703</v>
      </c>
      <c r="U750">
        <f t="shared" si="94"/>
        <v>44</v>
      </c>
      <c r="V750" t="str">
        <f t="shared" si="95"/>
        <v xml:space="preserve"> 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89"/>
        <v>106</v>
      </c>
      <c r="P751">
        <f t="shared" si="90"/>
        <v>95.963636363636368</v>
      </c>
      <c r="Q751" t="str">
        <f t="shared" si="88"/>
        <v>publishing</v>
      </c>
      <c r="R751" t="str">
        <f t="shared" si="91"/>
        <v>nonfiction</v>
      </c>
      <c r="S751" s="8">
        <f t="shared" si="92"/>
        <v>42733.941319444442</v>
      </c>
      <c r="T751" s="8">
        <f t="shared" si="93"/>
        <v>42763.941319444442</v>
      </c>
      <c r="U751">
        <f t="shared" si="94"/>
        <v>110</v>
      </c>
      <c r="V751" t="str">
        <f t="shared" si="95"/>
        <v xml:space="preserve"> 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89"/>
        <v>103</v>
      </c>
      <c r="P752">
        <f t="shared" si="90"/>
        <v>77.271186440677965</v>
      </c>
      <c r="Q752" t="str">
        <f t="shared" si="88"/>
        <v>publishing</v>
      </c>
      <c r="R752" t="str">
        <f t="shared" si="91"/>
        <v>nonfiction</v>
      </c>
      <c r="S752" s="8">
        <f t="shared" si="92"/>
        <v>41299.878148148149</v>
      </c>
      <c r="T752" s="8">
        <f t="shared" si="93"/>
        <v>41329.878148148149</v>
      </c>
      <c r="U752">
        <f t="shared" si="94"/>
        <v>59</v>
      </c>
      <c r="V752" t="str">
        <f t="shared" si="95"/>
        <v xml:space="preserve"> 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89"/>
        <v>119</v>
      </c>
      <c r="P753">
        <f t="shared" si="90"/>
        <v>57.338709677419352</v>
      </c>
      <c r="Q753" t="str">
        <f t="shared" si="88"/>
        <v>publishing</v>
      </c>
      <c r="R753" t="str">
        <f t="shared" si="91"/>
        <v>nonfiction</v>
      </c>
      <c r="S753" s="8">
        <f t="shared" si="92"/>
        <v>40713.630497685182</v>
      </c>
      <c r="T753" s="8">
        <f t="shared" si="93"/>
        <v>40759.630497685182</v>
      </c>
      <c r="U753">
        <f t="shared" si="94"/>
        <v>62</v>
      </c>
      <c r="V753" t="str">
        <f t="shared" si="95"/>
        <v xml:space="preserve"> 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89"/>
        <v>112</v>
      </c>
      <c r="P754">
        <f t="shared" si="90"/>
        <v>53.19047619047619</v>
      </c>
      <c r="Q754" t="str">
        <f t="shared" si="88"/>
        <v>publishing</v>
      </c>
      <c r="R754" t="str">
        <f t="shared" si="91"/>
        <v>nonfiction</v>
      </c>
      <c r="S754" s="8">
        <f t="shared" si="92"/>
        <v>42639.421493055554</v>
      </c>
      <c r="T754" s="8">
        <f t="shared" si="93"/>
        <v>42659.458333333328</v>
      </c>
      <c r="U754">
        <f t="shared" si="94"/>
        <v>105</v>
      </c>
      <c r="V754" t="str">
        <f t="shared" si="95"/>
        <v xml:space="preserve"> 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89"/>
        <v>128</v>
      </c>
      <c r="P755">
        <f t="shared" si="90"/>
        <v>492.30769230769232</v>
      </c>
      <c r="Q755" t="str">
        <f t="shared" si="88"/>
        <v>publishing</v>
      </c>
      <c r="R755" t="str">
        <f t="shared" si="91"/>
        <v>nonfiction</v>
      </c>
      <c r="S755" s="8">
        <f t="shared" si="92"/>
        <v>42019.590173611112</v>
      </c>
      <c r="T755" s="8">
        <f t="shared" si="93"/>
        <v>42049.590173611112</v>
      </c>
      <c r="U755">
        <f t="shared" si="94"/>
        <v>26</v>
      </c>
      <c r="V755" t="str">
        <f t="shared" si="95"/>
        <v xml:space="preserve"> 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89"/>
        <v>104</v>
      </c>
      <c r="P756">
        <f t="shared" si="90"/>
        <v>42.346938775510203</v>
      </c>
      <c r="Q756" t="str">
        <f t="shared" si="88"/>
        <v>publishing</v>
      </c>
      <c r="R756" t="str">
        <f t="shared" si="91"/>
        <v>nonfiction</v>
      </c>
      <c r="S756" s="8">
        <f t="shared" si="92"/>
        <v>41249.749085648145</v>
      </c>
      <c r="T756" s="8">
        <f t="shared" si="93"/>
        <v>41279.749085648145</v>
      </c>
      <c r="U756">
        <f t="shared" si="94"/>
        <v>49</v>
      </c>
      <c r="V756" t="str">
        <f t="shared" si="95"/>
        <v xml:space="preserve"> 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89"/>
        <v>102</v>
      </c>
      <c r="P757">
        <f t="shared" si="90"/>
        <v>37.466029411764708</v>
      </c>
      <c r="Q757" t="str">
        <f t="shared" si="88"/>
        <v>publishing</v>
      </c>
      <c r="R757" t="str">
        <f t="shared" si="91"/>
        <v>nonfiction</v>
      </c>
      <c r="S757" s="8">
        <f t="shared" si="92"/>
        <v>41383.605057870373</v>
      </c>
      <c r="T757" s="8">
        <f t="shared" si="93"/>
        <v>41414.02847222222</v>
      </c>
      <c r="U757">
        <f t="shared" si="94"/>
        <v>68</v>
      </c>
      <c r="V757" t="str">
        <f t="shared" si="95"/>
        <v xml:space="preserve"> 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89"/>
        <v>118</v>
      </c>
      <c r="P758">
        <f t="shared" si="90"/>
        <v>37.454545454545453</v>
      </c>
      <c r="Q758" t="str">
        <f t="shared" si="88"/>
        <v>publishing</v>
      </c>
      <c r="R758" t="str">
        <f t="shared" si="91"/>
        <v>nonfiction</v>
      </c>
      <c r="S758" s="8">
        <f t="shared" si="92"/>
        <v>40590.766886574071</v>
      </c>
      <c r="T758" s="8">
        <f t="shared" si="93"/>
        <v>40651.725219907406</v>
      </c>
      <c r="U758">
        <f t="shared" si="94"/>
        <v>22</v>
      </c>
      <c r="V758" t="str">
        <f t="shared" si="95"/>
        <v xml:space="preserve"> 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89"/>
        <v>238</v>
      </c>
      <c r="P759">
        <f t="shared" si="90"/>
        <v>33.055555555555557</v>
      </c>
      <c r="Q759" t="str">
        <f t="shared" si="88"/>
        <v>publishing</v>
      </c>
      <c r="R759" t="str">
        <f t="shared" si="91"/>
        <v>nonfiction</v>
      </c>
      <c r="S759" s="8">
        <f t="shared" si="92"/>
        <v>41235.054560185185</v>
      </c>
      <c r="T759" s="8">
        <f t="shared" si="93"/>
        <v>41249.054560185185</v>
      </c>
      <c r="U759">
        <f t="shared" si="94"/>
        <v>18</v>
      </c>
      <c r="V759" t="str">
        <f t="shared" si="95"/>
        <v xml:space="preserve"> 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89"/>
        <v>102</v>
      </c>
      <c r="P760">
        <f t="shared" si="90"/>
        <v>134.21052631578948</v>
      </c>
      <c r="Q760" t="str">
        <f t="shared" si="88"/>
        <v>publishing</v>
      </c>
      <c r="R760" t="str">
        <f t="shared" si="91"/>
        <v>nonfiction</v>
      </c>
      <c r="S760" s="8">
        <f t="shared" si="92"/>
        <v>40429.836435185185</v>
      </c>
      <c r="T760" s="8">
        <f t="shared" si="93"/>
        <v>40459.836435185185</v>
      </c>
      <c r="U760">
        <f t="shared" si="94"/>
        <v>19</v>
      </c>
      <c r="V760" t="str">
        <f t="shared" si="95"/>
        <v xml:space="preserve"> 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89"/>
        <v>102</v>
      </c>
      <c r="P761">
        <f t="shared" si="90"/>
        <v>51.474747474747474</v>
      </c>
      <c r="Q761" t="str">
        <f t="shared" si="88"/>
        <v>publishing</v>
      </c>
      <c r="R761" t="str">
        <f t="shared" si="91"/>
        <v>nonfiction</v>
      </c>
      <c r="S761" s="8">
        <f t="shared" si="92"/>
        <v>41789.330312499995</v>
      </c>
      <c r="T761" s="8">
        <f t="shared" si="93"/>
        <v>41829.330312499995</v>
      </c>
      <c r="U761">
        <f t="shared" si="94"/>
        <v>99</v>
      </c>
      <c r="V761" t="str">
        <f t="shared" si="95"/>
        <v xml:space="preserve"> 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89"/>
        <v>0</v>
      </c>
      <c r="P762">
        <f t="shared" si="90"/>
        <v>0</v>
      </c>
      <c r="Q762" t="str">
        <f t="shared" si="88"/>
        <v>publishing</v>
      </c>
      <c r="R762" t="str">
        <f t="shared" si="91"/>
        <v>fiction</v>
      </c>
      <c r="S762" s="8">
        <f t="shared" si="92"/>
        <v>42670.764039351852</v>
      </c>
      <c r="T762" s="8">
        <f t="shared" si="93"/>
        <v>42700.805706018517</v>
      </c>
      <c r="U762" t="str">
        <f t="shared" si="94"/>
        <v xml:space="preserve"> </v>
      </c>
      <c r="V762">
        <f t="shared" si="95"/>
        <v>0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89"/>
        <v>5</v>
      </c>
      <c r="P763">
        <f t="shared" si="90"/>
        <v>39.166666666666664</v>
      </c>
      <c r="Q763" t="str">
        <f t="shared" si="88"/>
        <v>publishing</v>
      </c>
      <c r="R763" t="str">
        <f t="shared" si="91"/>
        <v>fiction</v>
      </c>
      <c r="S763" s="8">
        <f t="shared" si="92"/>
        <v>41642.751458333332</v>
      </c>
      <c r="T763" s="8">
        <f t="shared" si="93"/>
        <v>41672.751458333332</v>
      </c>
      <c r="U763" t="str">
        <f t="shared" si="94"/>
        <v xml:space="preserve"> </v>
      </c>
      <c r="V763">
        <f t="shared" si="95"/>
        <v>6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89"/>
        <v>0</v>
      </c>
      <c r="P764">
        <f t="shared" si="90"/>
        <v>0</v>
      </c>
      <c r="Q764" t="str">
        <f t="shared" si="88"/>
        <v>publishing</v>
      </c>
      <c r="R764" t="str">
        <f t="shared" si="91"/>
        <v>fiction</v>
      </c>
      <c r="S764" s="8">
        <f t="shared" si="92"/>
        <v>42690.858449074076</v>
      </c>
      <c r="T764" s="8">
        <f t="shared" si="93"/>
        <v>42708.25</v>
      </c>
      <c r="U764" t="str">
        <f t="shared" si="94"/>
        <v xml:space="preserve"> </v>
      </c>
      <c r="V764">
        <f t="shared" si="95"/>
        <v>0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89"/>
        <v>0</v>
      </c>
      <c r="P765">
        <f t="shared" si="90"/>
        <v>5</v>
      </c>
      <c r="Q765" t="str">
        <f t="shared" si="88"/>
        <v>publishing</v>
      </c>
      <c r="R765" t="str">
        <f t="shared" si="91"/>
        <v>fiction</v>
      </c>
      <c r="S765" s="8">
        <f t="shared" si="92"/>
        <v>41471.446851851855</v>
      </c>
      <c r="T765" s="8">
        <f t="shared" si="93"/>
        <v>41501.446851851855</v>
      </c>
      <c r="U765" t="str">
        <f t="shared" si="94"/>
        <v xml:space="preserve"> </v>
      </c>
      <c r="V765">
        <f t="shared" si="95"/>
        <v>1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89"/>
        <v>0</v>
      </c>
      <c r="P766">
        <f t="shared" si="90"/>
        <v>0</v>
      </c>
      <c r="Q766" t="str">
        <f t="shared" si="88"/>
        <v>publishing</v>
      </c>
      <c r="R766" t="str">
        <f t="shared" si="91"/>
        <v>fiction</v>
      </c>
      <c r="S766" s="8">
        <f t="shared" si="92"/>
        <v>42227.173159722224</v>
      </c>
      <c r="T766" s="8">
        <f t="shared" si="93"/>
        <v>42257.173159722224</v>
      </c>
      <c r="U766" t="str">
        <f t="shared" si="94"/>
        <v xml:space="preserve"> </v>
      </c>
      <c r="V766">
        <f t="shared" si="95"/>
        <v>0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89"/>
        <v>36</v>
      </c>
      <c r="P767">
        <f t="shared" si="90"/>
        <v>57.295454545454547</v>
      </c>
      <c r="Q767" t="str">
        <f t="shared" si="88"/>
        <v>publishing</v>
      </c>
      <c r="R767" t="str">
        <f t="shared" si="91"/>
        <v>fiction</v>
      </c>
      <c r="S767" s="8">
        <f t="shared" si="92"/>
        <v>41901.542638888888</v>
      </c>
      <c r="T767" s="8">
        <f t="shared" si="93"/>
        <v>41931.542638888888</v>
      </c>
      <c r="U767" t="str">
        <f t="shared" si="94"/>
        <v xml:space="preserve"> </v>
      </c>
      <c r="V767">
        <f t="shared" si="95"/>
        <v>44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89"/>
        <v>0</v>
      </c>
      <c r="P768">
        <f t="shared" si="90"/>
        <v>0</v>
      </c>
      <c r="Q768" t="str">
        <f t="shared" si="88"/>
        <v>publishing</v>
      </c>
      <c r="R768" t="str">
        <f t="shared" si="91"/>
        <v>fiction</v>
      </c>
      <c r="S768" s="8">
        <f t="shared" si="92"/>
        <v>42021.783368055556</v>
      </c>
      <c r="T768" s="8">
        <f t="shared" si="93"/>
        <v>42051.783368055556</v>
      </c>
      <c r="U768" t="str">
        <f t="shared" si="94"/>
        <v xml:space="preserve"> </v>
      </c>
      <c r="V768">
        <f t="shared" si="95"/>
        <v>0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89"/>
        <v>4</v>
      </c>
      <c r="P769">
        <f t="shared" si="90"/>
        <v>59</v>
      </c>
      <c r="Q769" t="str">
        <f t="shared" si="88"/>
        <v>publishing</v>
      </c>
      <c r="R769" t="str">
        <f t="shared" si="91"/>
        <v>fiction</v>
      </c>
      <c r="S769" s="8">
        <f t="shared" si="92"/>
        <v>42115.143634259257</v>
      </c>
      <c r="T769" s="8">
        <f t="shared" si="93"/>
        <v>42145.143634259257</v>
      </c>
      <c r="U769" t="str">
        <f t="shared" si="94"/>
        <v xml:space="preserve"> </v>
      </c>
      <c r="V769">
        <f t="shared" si="95"/>
        <v>3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89"/>
        <v>0</v>
      </c>
      <c r="P770">
        <f t="shared" si="90"/>
        <v>0</v>
      </c>
      <c r="Q770" t="str">
        <f t="shared" ref="Q770:Q833" si="96">LEFT(N770,FIND("/",N770)-1)</f>
        <v>publishing</v>
      </c>
      <c r="R770" t="str">
        <f t="shared" si="91"/>
        <v>fiction</v>
      </c>
      <c r="S770" s="8">
        <f t="shared" si="92"/>
        <v>41594.207060185188</v>
      </c>
      <c r="T770" s="8">
        <f t="shared" si="93"/>
        <v>41624.207060185188</v>
      </c>
      <c r="U770" t="str">
        <f t="shared" si="94"/>
        <v xml:space="preserve"> </v>
      </c>
      <c r="V770">
        <f t="shared" si="95"/>
        <v>0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97">ROUND(E771/D771*100,0)</f>
        <v>41</v>
      </c>
      <c r="P771">
        <f t="shared" ref="P771:P834" si="98">IFERROR(E771/L771,0)</f>
        <v>31.846153846153847</v>
      </c>
      <c r="Q771" t="str">
        <f t="shared" si="96"/>
        <v>publishing</v>
      </c>
      <c r="R771" t="str">
        <f t="shared" ref="R771:R834" si="99">RIGHT(N771,LEN(N771)-FIND("/",N771))</f>
        <v>fiction</v>
      </c>
      <c r="S771" s="8">
        <f t="shared" ref="S771:T834" si="100">(J771*(1/(60*60*24)))+DATE(1970,1,1)</f>
        <v>41604.996458333335</v>
      </c>
      <c r="T771" s="8">
        <f t="shared" ref="T771:T834" si="101">(I771*(1/(60*60*24)))+DATE(1970,1,1)</f>
        <v>41634.996458333335</v>
      </c>
      <c r="U771" t="str">
        <f t="shared" ref="U771:U834" si="102">IF(F771="successful",L771," ")</f>
        <v xml:space="preserve"> </v>
      </c>
      <c r="V771">
        <f t="shared" ref="V771:V834" si="103">IF(F771="failed",L771," ")</f>
        <v>52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97"/>
        <v>0</v>
      </c>
      <c r="P772">
        <f t="shared" si="98"/>
        <v>0</v>
      </c>
      <c r="Q772" t="str">
        <f t="shared" si="96"/>
        <v>publishing</v>
      </c>
      <c r="R772" t="str">
        <f t="shared" si="99"/>
        <v>fiction</v>
      </c>
      <c r="S772" s="8">
        <f t="shared" si="100"/>
        <v>41289.9996412037</v>
      </c>
      <c r="T772" s="8">
        <f t="shared" si="101"/>
        <v>41329.9996412037</v>
      </c>
      <c r="U772" t="str">
        <f t="shared" si="102"/>
        <v xml:space="preserve"> </v>
      </c>
      <c r="V772">
        <f t="shared" si="103"/>
        <v>0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97"/>
        <v>0</v>
      </c>
      <c r="P773">
        <f t="shared" si="98"/>
        <v>10</v>
      </c>
      <c r="Q773" t="str">
        <f t="shared" si="96"/>
        <v>publishing</v>
      </c>
      <c r="R773" t="str">
        <f t="shared" si="99"/>
        <v>fiction</v>
      </c>
      <c r="S773" s="8">
        <f t="shared" si="100"/>
        <v>42349.824097222227</v>
      </c>
      <c r="T773" s="8">
        <f t="shared" si="101"/>
        <v>42399.824097222227</v>
      </c>
      <c r="U773" t="str">
        <f t="shared" si="102"/>
        <v xml:space="preserve"> </v>
      </c>
      <c r="V773">
        <f t="shared" si="103"/>
        <v>1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97"/>
        <v>3</v>
      </c>
      <c r="P774">
        <f t="shared" si="98"/>
        <v>50</v>
      </c>
      <c r="Q774" t="str">
        <f t="shared" si="96"/>
        <v>publishing</v>
      </c>
      <c r="R774" t="str">
        <f t="shared" si="99"/>
        <v>fiction</v>
      </c>
      <c r="S774" s="8">
        <f t="shared" si="100"/>
        <v>40068.056932870371</v>
      </c>
      <c r="T774" s="8">
        <f t="shared" si="101"/>
        <v>40118.165972222225</v>
      </c>
      <c r="U774" t="str">
        <f t="shared" si="102"/>
        <v xml:space="preserve"> </v>
      </c>
      <c r="V774">
        <f t="shared" si="103"/>
        <v>1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97"/>
        <v>1</v>
      </c>
      <c r="P775">
        <f t="shared" si="98"/>
        <v>16</v>
      </c>
      <c r="Q775" t="str">
        <f t="shared" si="96"/>
        <v>publishing</v>
      </c>
      <c r="R775" t="str">
        <f t="shared" si="99"/>
        <v>fiction</v>
      </c>
      <c r="S775" s="8">
        <f t="shared" si="100"/>
        <v>42100.735937499994</v>
      </c>
      <c r="T775" s="8">
        <f t="shared" si="101"/>
        <v>42134.959027777775</v>
      </c>
      <c r="U775" t="str">
        <f t="shared" si="102"/>
        <v xml:space="preserve"> </v>
      </c>
      <c r="V775">
        <f t="shared" si="103"/>
        <v>2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97"/>
        <v>70</v>
      </c>
      <c r="P776">
        <f t="shared" si="98"/>
        <v>39</v>
      </c>
      <c r="Q776" t="str">
        <f t="shared" si="96"/>
        <v>publishing</v>
      </c>
      <c r="R776" t="str">
        <f t="shared" si="99"/>
        <v>fiction</v>
      </c>
      <c r="S776" s="8">
        <f t="shared" si="100"/>
        <v>41663.780300925922</v>
      </c>
      <c r="T776" s="8">
        <f t="shared" si="101"/>
        <v>41693.780300925922</v>
      </c>
      <c r="U776" t="str">
        <f t="shared" si="102"/>
        <v xml:space="preserve"> </v>
      </c>
      <c r="V776">
        <f t="shared" si="103"/>
        <v>9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97"/>
        <v>2</v>
      </c>
      <c r="P777">
        <f t="shared" si="98"/>
        <v>34</v>
      </c>
      <c r="Q777" t="str">
        <f t="shared" si="96"/>
        <v>publishing</v>
      </c>
      <c r="R777" t="str">
        <f t="shared" si="99"/>
        <v>fiction</v>
      </c>
      <c r="S777" s="8">
        <f t="shared" si="100"/>
        <v>40863.060127314813</v>
      </c>
      <c r="T777" s="8">
        <f t="shared" si="101"/>
        <v>40893.060127314813</v>
      </c>
      <c r="U777" t="str">
        <f t="shared" si="102"/>
        <v xml:space="preserve"> </v>
      </c>
      <c r="V777">
        <f t="shared" si="103"/>
        <v>5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97"/>
        <v>51</v>
      </c>
      <c r="P778">
        <f t="shared" si="98"/>
        <v>63.122807017543863</v>
      </c>
      <c r="Q778" t="str">
        <f t="shared" si="96"/>
        <v>publishing</v>
      </c>
      <c r="R778" t="str">
        <f t="shared" si="99"/>
        <v>fiction</v>
      </c>
      <c r="S778" s="8">
        <f t="shared" si="100"/>
        <v>42250.685706018514</v>
      </c>
      <c r="T778" s="8">
        <f t="shared" si="101"/>
        <v>42288.208333333328</v>
      </c>
      <c r="U778" t="str">
        <f t="shared" si="102"/>
        <v xml:space="preserve"> </v>
      </c>
      <c r="V778">
        <f t="shared" si="103"/>
        <v>57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97"/>
        <v>1</v>
      </c>
      <c r="P779">
        <f t="shared" si="98"/>
        <v>7</v>
      </c>
      <c r="Q779" t="str">
        <f t="shared" si="96"/>
        <v>publishing</v>
      </c>
      <c r="R779" t="str">
        <f t="shared" si="99"/>
        <v>fiction</v>
      </c>
      <c r="S779" s="8">
        <f t="shared" si="100"/>
        <v>41456.981215277774</v>
      </c>
      <c r="T779" s="8">
        <f t="shared" si="101"/>
        <v>41486.981215277774</v>
      </c>
      <c r="U779" t="str">
        <f t="shared" si="102"/>
        <v xml:space="preserve"> </v>
      </c>
      <c r="V779">
        <f t="shared" si="103"/>
        <v>3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97"/>
        <v>0</v>
      </c>
      <c r="P780">
        <f t="shared" si="98"/>
        <v>2</v>
      </c>
      <c r="Q780" t="str">
        <f t="shared" si="96"/>
        <v>publishing</v>
      </c>
      <c r="R780" t="str">
        <f t="shared" si="99"/>
        <v>fiction</v>
      </c>
      <c r="S780" s="8">
        <f t="shared" si="100"/>
        <v>41729.702314814815</v>
      </c>
      <c r="T780" s="8">
        <f t="shared" si="101"/>
        <v>41759.702314814815</v>
      </c>
      <c r="U780" t="str">
        <f t="shared" si="102"/>
        <v xml:space="preserve"> </v>
      </c>
      <c r="V780">
        <f t="shared" si="103"/>
        <v>1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97"/>
        <v>3</v>
      </c>
      <c r="P781">
        <f t="shared" si="98"/>
        <v>66.666666666666671</v>
      </c>
      <c r="Q781" t="str">
        <f t="shared" si="96"/>
        <v>publishing</v>
      </c>
      <c r="R781" t="str">
        <f t="shared" si="99"/>
        <v>fiction</v>
      </c>
      <c r="S781" s="8">
        <f t="shared" si="100"/>
        <v>40436.684085648143</v>
      </c>
      <c r="T781" s="8">
        <f t="shared" si="101"/>
        <v>40466.166666666664</v>
      </c>
      <c r="U781" t="str">
        <f t="shared" si="102"/>
        <v xml:space="preserve"> </v>
      </c>
      <c r="V781">
        <f t="shared" si="103"/>
        <v>6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97"/>
        <v>104</v>
      </c>
      <c r="P782">
        <f t="shared" si="98"/>
        <v>38.518518518518519</v>
      </c>
      <c r="Q782" t="str">
        <f t="shared" si="96"/>
        <v>music</v>
      </c>
      <c r="R782" t="str">
        <f t="shared" si="99"/>
        <v>rock</v>
      </c>
      <c r="S782" s="8">
        <f t="shared" si="100"/>
        <v>40636.673900462964</v>
      </c>
      <c r="T782" s="8">
        <f t="shared" si="101"/>
        <v>40666.673900462964</v>
      </c>
      <c r="U782">
        <f t="shared" si="102"/>
        <v>27</v>
      </c>
      <c r="V782" t="str">
        <f t="shared" si="103"/>
        <v xml:space="preserve"> 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97"/>
        <v>133</v>
      </c>
      <c r="P783">
        <f t="shared" si="98"/>
        <v>42.609200000000001</v>
      </c>
      <c r="Q783" t="str">
        <f t="shared" si="96"/>
        <v>music</v>
      </c>
      <c r="R783" t="str">
        <f t="shared" si="99"/>
        <v>rock</v>
      </c>
      <c r="S783" s="8">
        <f t="shared" si="100"/>
        <v>41403.000856481478</v>
      </c>
      <c r="T783" s="8">
        <f t="shared" si="101"/>
        <v>41433.000856481478</v>
      </c>
      <c r="U783">
        <f t="shared" si="102"/>
        <v>25</v>
      </c>
      <c r="V783" t="str">
        <f t="shared" si="103"/>
        <v xml:space="preserve"> 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97"/>
        <v>100</v>
      </c>
      <c r="P784">
        <f t="shared" si="98"/>
        <v>50</v>
      </c>
      <c r="Q784" t="str">
        <f t="shared" si="96"/>
        <v>music</v>
      </c>
      <c r="R784" t="str">
        <f t="shared" si="99"/>
        <v>rock</v>
      </c>
      <c r="S784" s="8">
        <f t="shared" si="100"/>
        <v>41116.758125</v>
      </c>
      <c r="T784" s="8">
        <f t="shared" si="101"/>
        <v>41146.758125</v>
      </c>
      <c r="U784">
        <f t="shared" si="102"/>
        <v>14</v>
      </c>
      <c r="V784" t="str">
        <f t="shared" si="103"/>
        <v xml:space="preserve"> 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97"/>
        <v>148</v>
      </c>
      <c r="P785">
        <f t="shared" si="98"/>
        <v>63.485714285714288</v>
      </c>
      <c r="Q785" t="str">
        <f t="shared" si="96"/>
        <v>music</v>
      </c>
      <c r="R785" t="str">
        <f t="shared" si="99"/>
        <v>rock</v>
      </c>
      <c r="S785" s="8">
        <f t="shared" si="100"/>
        <v>40987.773715277777</v>
      </c>
      <c r="T785" s="8">
        <f t="shared" si="101"/>
        <v>41026.916666666664</v>
      </c>
      <c r="U785">
        <f t="shared" si="102"/>
        <v>35</v>
      </c>
      <c r="V785" t="str">
        <f t="shared" si="103"/>
        <v xml:space="preserve"> 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97"/>
        <v>103</v>
      </c>
      <c r="P786">
        <f t="shared" si="98"/>
        <v>102.5</v>
      </c>
      <c r="Q786" t="str">
        <f t="shared" si="96"/>
        <v>music</v>
      </c>
      <c r="R786" t="str">
        <f t="shared" si="99"/>
        <v>rock</v>
      </c>
      <c r="S786" s="8">
        <f t="shared" si="100"/>
        <v>41675.149525462963</v>
      </c>
      <c r="T786" s="8">
        <f t="shared" si="101"/>
        <v>41715.107858796298</v>
      </c>
      <c r="U786">
        <f t="shared" si="102"/>
        <v>10</v>
      </c>
      <c r="V786" t="str">
        <f t="shared" si="103"/>
        <v xml:space="preserve"> 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97"/>
        <v>181</v>
      </c>
      <c r="P787">
        <f t="shared" si="98"/>
        <v>31.142758620689655</v>
      </c>
      <c r="Q787" t="str">
        <f t="shared" si="96"/>
        <v>music</v>
      </c>
      <c r="R787" t="str">
        <f t="shared" si="99"/>
        <v>rock</v>
      </c>
      <c r="S787" s="8">
        <f t="shared" si="100"/>
        <v>41303.593923611108</v>
      </c>
      <c r="T787" s="8">
        <f t="shared" si="101"/>
        <v>41333.593923611108</v>
      </c>
      <c r="U787">
        <f t="shared" si="102"/>
        <v>29</v>
      </c>
      <c r="V787" t="str">
        <f t="shared" si="103"/>
        <v xml:space="preserve"> 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97"/>
        <v>143</v>
      </c>
      <c r="P788">
        <f t="shared" si="98"/>
        <v>162.27272727272728</v>
      </c>
      <c r="Q788" t="str">
        <f t="shared" si="96"/>
        <v>music</v>
      </c>
      <c r="R788" t="str">
        <f t="shared" si="99"/>
        <v>rock</v>
      </c>
      <c r="S788" s="8">
        <f t="shared" si="100"/>
        <v>40983.055949074071</v>
      </c>
      <c r="T788" s="8">
        <f t="shared" si="101"/>
        <v>41040.657638888886</v>
      </c>
      <c r="U788">
        <f t="shared" si="102"/>
        <v>44</v>
      </c>
      <c r="V788" t="str">
        <f t="shared" si="103"/>
        <v xml:space="preserve"> 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97"/>
        <v>114</v>
      </c>
      <c r="P789">
        <f t="shared" si="98"/>
        <v>80.588235294117652</v>
      </c>
      <c r="Q789" t="str">
        <f t="shared" si="96"/>
        <v>music</v>
      </c>
      <c r="R789" t="str">
        <f t="shared" si="99"/>
        <v>rock</v>
      </c>
      <c r="S789" s="8">
        <f t="shared" si="100"/>
        <v>41549.627615740741</v>
      </c>
      <c r="T789" s="8">
        <f t="shared" si="101"/>
        <v>41579.627615740741</v>
      </c>
      <c r="U789">
        <f t="shared" si="102"/>
        <v>17</v>
      </c>
      <c r="V789" t="str">
        <f t="shared" si="103"/>
        <v xml:space="preserve"> 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97"/>
        <v>204</v>
      </c>
      <c r="P790">
        <f t="shared" si="98"/>
        <v>59.85441176470588</v>
      </c>
      <c r="Q790" t="str">
        <f t="shared" si="96"/>
        <v>music</v>
      </c>
      <c r="R790" t="str">
        <f t="shared" si="99"/>
        <v>rock</v>
      </c>
      <c r="S790" s="8">
        <f t="shared" si="100"/>
        <v>41059.006805555553</v>
      </c>
      <c r="T790" s="8">
        <f t="shared" si="101"/>
        <v>41097.165972222225</v>
      </c>
      <c r="U790">
        <f t="shared" si="102"/>
        <v>34</v>
      </c>
      <c r="V790" t="str">
        <f t="shared" si="103"/>
        <v xml:space="preserve"> 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97"/>
        <v>109</v>
      </c>
      <c r="P791">
        <f t="shared" si="98"/>
        <v>132.85714285714286</v>
      </c>
      <c r="Q791" t="str">
        <f t="shared" si="96"/>
        <v>music</v>
      </c>
      <c r="R791" t="str">
        <f t="shared" si="99"/>
        <v>rock</v>
      </c>
      <c r="S791" s="8">
        <f t="shared" si="100"/>
        <v>41277.186111111107</v>
      </c>
      <c r="T791" s="8">
        <f t="shared" si="101"/>
        <v>41295.332638888889</v>
      </c>
      <c r="U791">
        <f t="shared" si="102"/>
        <v>14</v>
      </c>
      <c r="V791" t="str">
        <f t="shared" si="103"/>
        <v xml:space="preserve"> 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97"/>
        <v>144</v>
      </c>
      <c r="P792">
        <f t="shared" si="98"/>
        <v>92.547820512820508</v>
      </c>
      <c r="Q792" t="str">
        <f t="shared" si="96"/>
        <v>music</v>
      </c>
      <c r="R792" t="str">
        <f t="shared" si="99"/>
        <v>rock</v>
      </c>
      <c r="S792" s="8">
        <f t="shared" si="100"/>
        <v>41276.047905092593</v>
      </c>
      <c r="T792" s="8">
        <f t="shared" si="101"/>
        <v>41306.047905092593</v>
      </c>
      <c r="U792">
        <f t="shared" si="102"/>
        <v>156</v>
      </c>
      <c r="V792" t="str">
        <f t="shared" si="103"/>
        <v xml:space="preserve"> 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97"/>
        <v>104</v>
      </c>
      <c r="P793">
        <f t="shared" si="98"/>
        <v>60.859375</v>
      </c>
      <c r="Q793" t="str">
        <f t="shared" si="96"/>
        <v>music</v>
      </c>
      <c r="R793" t="str">
        <f t="shared" si="99"/>
        <v>rock</v>
      </c>
      <c r="S793" s="8">
        <f t="shared" si="100"/>
        <v>41557.780624999999</v>
      </c>
      <c r="T793" s="8">
        <f t="shared" si="101"/>
        <v>41591.249305555553</v>
      </c>
      <c r="U793">
        <f t="shared" si="102"/>
        <v>128</v>
      </c>
      <c r="V793" t="str">
        <f t="shared" si="103"/>
        <v xml:space="preserve"> 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97"/>
        <v>100</v>
      </c>
      <c r="P794">
        <f t="shared" si="98"/>
        <v>41.851833333333339</v>
      </c>
      <c r="Q794" t="str">
        <f t="shared" si="96"/>
        <v>music</v>
      </c>
      <c r="R794" t="str">
        <f t="shared" si="99"/>
        <v>rock</v>
      </c>
      <c r="S794" s="8">
        <f t="shared" si="100"/>
        <v>41555.87364583333</v>
      </c>
      <c r="T794" s="8">
        <f t="shared" si="101"/>
        <v>41585.915312500001</v>
      </c>
      <c r="U794">
        <f t="shared" si="102"/>
        <v>60</v>
      </c>
      <c r="V794" t="str">
        <f t="shared" si="103"/>
        <v xml:space="preserve"> 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97"/>
        <v>103</v>
      </c>
      <c r="P795">
        <f t="shared" si="98"/>
        <v>88.325937499999995</v>
      </c>
      <c r="Q795" t="str">
        <f t="shared" si="96"/>
        <v>music</v>
      </c>
      <c r="R795" t="str">
        <f t="shared" si="99"/>
        <v>rock</v>
      </c>
      <c r="S795" s="8">
        <f t="shared" si="100"/>
        <v>41442.741249999999</v>
      </c>
      <c r="T795" s="8">
        <f t="shared" si="101"/>
        <v>41458.207638888889</v>
      </c>
      <c r="U795">
        <f t="shared" si="102"/>
        <v>32</v>
      </c>
      <c r="V795" t="str">
        <f t="shared" si="103"/>
        <v xml:space="preserve"> 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97"/>
        <v>105</v>
      </c>
      <c r="P796">
        <f t="shared" si="98"/>
        <v>158.96226415094338</v>
      </c>
      <c r="Q796" t="str">
        <f t="shared" si="96"/>
        <v>music</v>
      </c>
      <c r="R796" t="str">
        <f t="shared" si="99"/>
        <v>rock</v>
      </c>
      <c r="S796" s="8">
        <f t="shared" si="100"/>
        <v>40736.115011574075</v>
      </c>
      <c r="T796" s="8">
        <f t="shared" si="101"/>
        <v>40791.712500000001</v>
      </c>
      <c r="U796">
        <f t="shared" si="102"/>
        <v>53</v>
      </c>
      <c r="V796" t="str">
        <f t="shared" si="103"/>
        <v xml:space="preserve"> 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97"/>
        <v>112</v>
      </c>
      <c r="P797">
        <f t="shared" si="98"/>
        <v>85.054347826086953</v>
      </c>
      <c r="Q797" t="str">
        <f t="shared" si="96"/>
        <v>music</v>
      </c>
      <c r="R797" t="str">
        <f t="shared" si="99"/>
        <v>rock</v>
      </c>
      <c r="S797" s="8">
        <f t="shared" si="100"/>
        <v>40963.613032407404</v>
      </c>
      <c r="T797" s="8">
        <f t="shared" si="101"/>
        <v>41006.207638888889</v>
      </c>
      <c r="U797">
        <f t="shared" si="102"/>
        <v>184</v>
      </c>
      <c r="V797" t="str">
        <f t="shared" si="103"/>
        <v xml:space="preserve"> 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97"/>
        <v>101</v>
      </c>
      <c r="P798">
        <f t="shared" si="98"/>
        <v>112.61111111111111</v>
      </c>
      <c r="Q798" t="str">
        <f t="shared" si="96"/>
        <v>music</v>
      </c>
      <c r="R798" t="str">
        <f t="shared" si="99"/>
        <v>rock</v>
      </c>
      <c r="S798" s="8">
        <f t="shared" si="100"/>
        <v>41502.882928240739</v>
      </c>
      <c r="T798" s="8">
        <f t="shared" si="101"/>
        <v>41532.881944444445</v>
      </c>
      <c r="U798">
        <f t="shared" si="102"/>
        <v>90</v>
      </c>
      <c r="V798" t="str">
        <f t="shared" si="103"/>
        <v xml:space="preserve"> 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97"/>
        <v>108</v>
      </c>
      <c r="P799">
        <f t="shared" si="98"/>
        <v>45.436619718309856</v>
      </c>
      <c r="Q799" t="str">
        <f t="shared" si="96"/>
        <v>music</v>
      </c>
      <c r="R799" t="str">
        <f t="shared" si="99"/>
        <v>rock</v>
      </c>
      <c r="S799" s="8">
        <f t="shared" si="100"/>
        <v>40996.994074074071</v>
      </c>
      <c r="T799" s="8">
        <f t="shared" si="101"/>
        <v>41028.166666666664</v>
      </c>
      <c r="U799">
        <f t="shared" si="102"/>
        <v>71</v>
      </c>
      <c r="V799" t="str">
        <f t="shared" si="103"/>
        <v xml:space="preserve"> 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97"/>
        <v>115</v>
      </c>
      <c r="P800">
        <f t="shared" si="98"/>
        <v>46.218390804597703</v>
      </c>
      <c r="Q800" t="str">
        <f t="shared" si="96"/>
        <v>music</v>
      </c>
      <c r="R800" t="str">
        <f t="shared" si="99"/>
        <v>rock</v>
      </c>
      <c r="S800" s="8">
        <f t="shared" si="100"/>
        <v>41882.590127314812</v>
      </c>
      <c r="T800" s="8">
        <f t="shared" si="101"/>
        <v>41912.590127314812</v>
      </c>
      <c r="U800">
        <f t="shared" si="102"/>
        <v>87</v>
      </c>
      <c r="V800" t="str">
        <f t="shared" si="103"/>
        <v xml:space="preserve"> 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97"/>
        <v>100</v>
      </c>
      <c r="P801">
        <f t="shared" si="98"/>
        <v>178.60714285714286</v>
      </c>
      <c r="Q801" t="str">
        <f t="shared" si="96"/>
        <v>music</v>
      </c>
      <c r="R801" t="str">
        <f t="shared" si="99"/>
        <v>rock</v>
      </c>
      <c r="S801" s="8">
        <f t="shared" si="100"/>
        <v>40996.667199074072</v>
      </c>
      <c r="T801" s="8">
        <f t="shared" si="101"/>
        <v>41026.667199074072</v>
      </c>
      <c r="U801">
        <f t="shared" si="102"/>
        <v>28</v>
      </c>
      <c r="V801" t="str">
        <f t="shared" si="103"/>
        <v xml:space="preserve"> 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97"/>
        <v>152</v>
      </c>
      <c r="P802">
        <f t="shared" si="98"/>
        <v>40.75</v>
      </c>
      <c r="Q802" t="str">
        <f t="shared" si="96"/>
        <v>music</v>
      </c>
      <c r="R802" t="str">
        <f t="shared" si="99"/>
        <v>rock</v>
      </c>
      <c r="S802" s="8">
        <f t="shared" si="100"/>
        <v>41863.433495370366</v>
      </c>
      <c r="T802" s="8">
        <f t="shared" si="101"/>
        <v>41893.433495370366</v>
      </c>
      <c r="U802">
        <f t="shared" si="102"/>
        <v>56</v>
      </c>
      <c r="V802" t="str">
        <f t="shared" si="103"/>
        <v xml:space="preserve"> 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97"/>
        <v>112</v>
      </c>
      <c r="P803">
        <f t="shared" si="98"/>
        <v>43.733921568627444</v>
      </c>
      <c r="Q803" t="str">
        <f t="shared" si="96"/>
        <v>music</v>
      </c>
      <c r="R803" t="str">
        <f t="shared" si="99"/>
        <v>rock</v>
      </c>
      <c r="S803" s="8">
        <f t="shared" si="100"/>
        <v>40695.795370370368</v>
      </c>
      <c r="T803" s="8">
        <f t="shared" si="101"/>
        <v>40725.795370370368</v>
      </c>
      <c r="U803">
        <f t="shared" si="102"/>
        <v>51</v>
      </c>
      <c r="V803" t="str">
        <f t="shared" si="103"/>
        <v xml:space="preserve"> 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97"/>
        <v>101</v>
      </c>
      <c r="P804">
        <f t="shared" si="98"/>
        <v>81.066666666666663</v>
      </c>
      <c r="Q804" t="str">
        <f t="shared" si="96"/>
        <v>music</v>
      </c>
      <c r="R804" t="str">
        <f t="shared" si="99"/>
        <v>rock</v>
      </c>
      <c r="S804" s="8">
        <f t="shared" si="100"/>
        <v>41123.022268518514</v>
      </c>
      <c r="T804" s="8">
        <f t="shared" si="101"/>
        <v>41169.170138888891</v>
      </c>
      <c r="U804">
        <f t="shared" si="102"/>
        <v>75</v>
      </c>
      <c r="V804" t="str">
        <f t="shared" si="103"/>
        <v xml:space="preserve"> 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97"/>
        <v>123</v>
      </c>
      <c r="P805">
        <f t="shared" si="98"/>
        <v>74.60526315789474</v>
      </c>
      <c r="Q805" t="str">
        <f t="shared" si="96"/>
        <v>music</v>
      </c>
      <c r="R805" t="str">
        <f t="shared" si="99"/>
        <v>rock</v>
      </c>
      <c r="S805" s="8">
        <f t="shared" si="100"/>
        <v>40665.949976851851</v>
      </c>
      <c r="T805" s="8">
        <f t="shared" si="101"/>
        <v>40692.041666666664</v>
      </c>
      <c r="U805">
        <f t="shared" si="102"/>
        <v>38</v>
      </c>
      <c r="V805" t="str">
        <f t="shared" si="103"/>
        <v xml:space="preserve"> 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97"/>
        <v>100</v>
      </c>
      <c r="P806">
        <f t="shared" si="98"/>
        <v>305.55555555555554</v>
      </c>
      <c r="Q806" t="str">
        <f t="shared" si="96"/>
        <v>music</v>
      </c>
      <c r="R806" t="str">
        <f t="shared" si="99"/>
        <v>rock</v>
      </c>
      <c r="S806" s="8">
        <f t="shared" si="100"/>
        <v>40730.105624999997</v>
      </c>
      <c r="T806" s="8">
        <f t="shared" si="101"/>
        <v>40747.165972222225</v>
      </c>
      <c r="U806">
        <f t="shared" si="102"/>
        <v>18</v>
      </c>
      <c r="V806" t="str">
        <f t="shared" si="103"/>
        <v xml:space="preserve"> 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97"/>
        <v>105</v>
      </c>
      <c r="P807">
        <f t="shared" si="98"/>
        <v>58.333333333333336</v>
      </c>
      <c r="Q807" t="str">
        <f t="shared" si="96"/>
        <v>music</v>
      </c>
      <c r="R807" t="str">
        <f t="shared" si="99"/>
        <v>rock</v>
      </c>
      <c r="S807" s="8">
        <f t="shared" si="100"/>
        <v>40690.823055555556</v>
      </c>
      <c r="T807" s="8">
        <f t="shared" si="101"/>
        <v>40740.958333333328</v>
      </c>
      <c r="U807">
        <f t="shared" si="102"/>
        <v>54</v>
      </c>
      <c r="V807" t="str">
        <f t="shared" si="103"/>
        <v xml:space="preserve"> 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97"/>
        <v>104</v>
      </c>
      <c r="P808">
        <f t="shared" si="98"/>
        <v>117.67605633802818</v>
      </c>
      <c r="Q808" t="str">
        <f t="shared" si="96"/>
        <v>music</v>
      </c>
      <c r="R808" t="str">
        <f t="shared" si="99"/>
        <v>rock</v>
      </c>
      <c r="S808" s="8">
        <f t="shared" si="100"/>
        <v>40763.691423611112</v>
      </c>
      <c r="T808" s="8">
        <f t="shared" si="101"/>
        <v>40793.691423611112</v>
      </c>
      <c r="U808">
        <f t="shared" si="102"/>
        <v>71</v>
      </c>
      <c r="V808" t="str">
        <f t="shared" si="103"/>
        <v xml:space="preserve"> 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97"/>
        <v>105</v>
      </c>
      <c r="P809">
        <f t="shared" si="98"/>
        <v>73.771929824561397</v>
      </c>
      <c r="Q809" t="str">
        <f t="shared" si="96"/>
        <v>music</v>
      </c>
      <c r="R809" t="str">
        <f t="shared" si="99"/>
        <v>rock</v>
      </c>
      <c r="S809" s="8">
        <f t="shared" si="100"/>
        <v>42759.628599537034</v>
      </c>
      <c r="T809" s="8">
        <f t="shared" si="101"/>
        <v>42795.083333333328</v>
      </c>
      <c r="U809">
        <f t="shared" si="102"/>
        <v>57</v>
      </c>
      <c r="V809" t="str">
        <f t="shared" si="103"/>
        <v xml:space="preserve"> 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97"/>
        <v>100</v>
      </c>
      <c r="P810">
        <f t="shared" si="98"/>
        <v>104.65116279069767</v>
      </c>
      <c r="Q810" t="str">
        <f t="shared" si="96"/>
        <v>music</v>
      </c>
      <c r="R810" t="str">
        <f t="shared" si="99"/>
        <v>rock</v>
      </c>
      <c r="S810" s="8">
        <f t="shared" si="100"/>
        <v>41962.100532407407</v>
      </c>
      <c r="T810" s="8">
        <f t="shared" si="101"/>
        <v>41995.207638888889</v>
      </c>
      <c r="U810">
        <f t="shared" si="102"/>
        <v>43</v>
      </c>
      <c r="V810" t="str">
        <f t="shared" si="103"/>
        <v xml:space="preserve"> 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97"/>
        <v>104</v>
      </c>
      <c r="P811">
        <f t="shared" si="98"/>
        <v>79.82692307692308</v>
      </c>
      <c r="Q811" t="str">
        <f t="shared" si="96"/>
        <v>music</v>
      </c>
      <c r="R811" t="str">
        <f t="shared" si="99"/>
        <v>rock</v>
      </c>
      <c r="S811" s="8">
        <f t="shared" si="100"/>
        <v>41628.833680555559</v>
      </c>
      <c r="T811" s="8">
        <f t="shared" si="101"/>
        <v>41658.833680555559</v>
      </c>
      <c r="U811">
        <f t="shared" si="102"/>
        <v>52</v>
      </c>
      <c r="V811" t="str">
        <f t="shared" si="103"/>
        <v xml:space="preserve"> 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97"/>
        <v>105</v>
      </c>
      <c r="P812">
        <f t="shared" si="98"/>
        <v>58.333333333333336</v>
      </c>
      <c r="Q812" t="str">
        <f t="shared" si="96"/>
        <v>music</v>
      </c>
      <c r="R812" t="str">
        <f t="shared" si="99"/>
        <v>rock</v>
      </c>
      <c r="S812" s="8">
        <f t="shared" si="100"/>
        <v>41123.056273148148</v>
      </c>
      <c r="T812" s="8">
        <f t="shared" si="101"/>
        <v>41153.056273148148</v>
      </c>
      <c r="U812">
        <f t="shared" si="102"/>
        <v>27</v>
      </c>
      <c r="V812" t="str">
        <f t="shared" si="103"/>
        <v xml:space="preserve"> 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97"/>
        <v>104</v>
      </c>
      <c r="P813">
        <f t="shared" si="98"/>
        <v>86.666666666666671</v>
      </c>
      <c r="Q813" t="str">
        <f t="shared" si="96"/>
        <v>music</v>
      </c>
      <c r="R813" t="str">
        <f t="shared" si="99"/>
        <v>rock</v>
      </c>
      <c r="S813" s="8">
        <f t="shared" si="100"/>
        <v>41443.643541666665</v>
      </c>
      <c r="T813" s="8">
        <f t="shared" si="101"/>
        <v>41465.702777777777</v>
      </c>
      <c r="U813">
        <f t="shared" si="102"/>
        <v>12</v>
      </c>
      <c r="V813" t="str">
        <f t="shared" si="103"/>
        <v xml:space="preserve"> 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97"/>
        <v>152</v>
      </c>
      <c r="P814">
        <f t="shared" si="98"/>
        <v>27.606060606060606</v>
      </c>
      <c r="Q814" t="str">
        <f t="shared" si="96"/>
        <v>music</v>
      </c>
      <c r="R814" t="str">
        <f t="shared" si="99"/>
        <v>rock</v>
      </c>
      <c r="S814" s="8">
        <f t="shared" si="100"/>
        <v>41282.017962962964</v>
      </c>
      <c r="T814" s="8">
        <f t="shared" si="101"/>
        <v>41334.581944444442</v>
      </c>
      <c r="U814">
        <f t="shared" si="102"/>
        <v>33</v>
      </c>
      <c r="V814" t="str">
        <f t="shared" si="103"/>
        <v xml:space="preserve"> 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97"/>
        <v>160</v>
      </c>
      <c r="P815">
        <f t="shared" si="98"/>
        <v>24.999375000000001</v>
      </c>
      <c r="Q815" t="str">
        <f t="shared" si="96"/>
        <v>music</v>
      </c>
      <c r="R815" t="str">
        <f t="shared" si="99"/>
        <v>rock</v>
      </c>
      <c r="S815" s="8">
        <f t="shared" si="100"/>
        <v>41080.960243055553</v>
      </c>
      <c r="T815" s="8">
        <f t="shared" si="101"/>
        <v>41110.960243055553</v>
      </c>
      <c r="U815">
        <f t="shared" si="102"/>
        <v>96</v>
      </c>
      <c r="V815" t="str">
        <f t="shared" si="103"/>
        <v xml:space="preserve"> 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97"/>
        <v>127</v>
      </c>
      <c r="P816">
        <f t="shared" si="98"/>
        <v>45.464285714285715</v>
      </c>
      <c r="Q816" t="str">
        <f t="shared" si="96"/>
        <v>music</v>
      </c>
      <c r="R816" t="str">
        <f t="shared" si="99"/>
        <v>rock</v>
      </c>
      <c r="S816" s="8">
        <f t="shared" si="100"/>
        <v>40679.743067129632</v>
      </c>
      <c r="T816" s="8">
        <f t="shared" si="101"/>
        <v>40694.75277777778</v>
      </c>
      <c r="U816">
        <f t="shared" si="102"/>
        <v>28</v>
      </c>
      <c r="V816" t="str">
        <f t="shared" si="103"/>
        <v xml:space="preserve"> 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97"/>
        <v>107</v>
      </c>
      <c r="P817">
        <f t="shared" si="98"/>
        <v>99.534883720930239</v>
      </c>
      <c r="Q817" t="str">
        <f t="shared" si="96"/>
        <v>music</v>
      </c>
      <c r="R817" t="str">
        <f t="shared" si="99"/>
        <v>rock</v>
      </c>
      <c r="S817" s="8">
        <f t="shared" si="100"/>
        <v>41914.917858796296</v>
      </c>
      <c r="T817" s="8">
        <f t="shared" si="101"/>
        <v>41944.917858796296</v>
      </c>
      <c r="U817">
        <f t="shared" si="102"/>
        <v>43</v>
      </c>
      <c r="V817" t="str">
        <f t="shared" si="103"/>
        <v xml:space="preserve"> 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97"/>
        <v>115</v>
      </c>
      <c r="P818">
        <f t="shared" si="98"/>
        <v>39.31</v>
      </c>
      <c r="Q818" t="str">
        <f t="shared" si="96"/>
        <v>music</v>
      </c>
      <c r="R818" t="str">
        <f t="shared" si="99"/>
        <v>rock</v>
      </c>
      <c r="S818" s="8">
        <f t="shared" si="100"/>
        <v>41341.870868055557</v>
      </c>
      <c r="T818" s="8">
        <f t="shared" si="101"/>
        <v>41373.270833333328</v>
      </c>
      <c r="U818">
        <f t="shared" si="102"/>
        <v>205</v>
      </c>
      <c r="V818" t="str">
        <f t="shared" si="103"/>
        <v xml:space="preserve"> 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97"/>
        <v>137</v>
      </c>
      <c r="P819">
        <f t="shared" si="98"/>
        <v>89.419999999999987</v>
      </c>
      <c r="Q819" t="str">
        <f t="shared" si="96"/>
        <v>music</v>
      </c>
      <c r="R819" t="str">
        <f t="shared" si="99"/>
        <v>rock</v>
      </c>
      <c r="S819" s="8">
        <f t="shared" si="100"/>
        <v>40925.599664351852</v>
      </c>
      <c r="T819" s="8">
        <f t="shared" si="101"/>
        <v>40979.207638888889</v>
      </c>
      <c r="U819">
        <f t="shared" si="102"/>
        <v>23</v>
      </c>
      <c r="V819" t="str">
        <f t="shared" si="103"/>
        <v xml:space="preserve"> 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97"/>
        <v>156</v>
      </c>
      <c r="P820">
        <f t="shared" si="98"/>
        <v>28.684210526315791</v>
      </c>
      <c r="Q820" t="str">
        <f t="shared" si="96"/>
        <v>music</v>
      </c>
      <c r="R820" t="str">
        <f t="shared" si="99"/>
        <v>rock</v>
      </c>
      <c r="S820" s="8">
        <f t="shared" si="100"/>
        <v>41120.882881944446</v>
      </c>
      <c r="T820" s="8">
        <f t="shared" si="101"/>
        <v>41128.709027777775</v>
      </c>
      <c r="U820">
        <f t="shared" si="102"/>
        <v>19</v>
      </c>
      <c r="V820" t="str">
        <f t="shared" si="103"/>
        <v xml:space="preserve"> 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97"/>
        <v>109</v>
      </c>
      <c r="P821">
        <f t="shared" si="98"/>
        <v>31.071428571428573</v>
      </c>
      <c r="Q821" t="str">
        <f t="shared" si="96"/>
        <v>music</v>
      </c>
      <c r="R821" t="str">
        <f t="shared" si="99"/>
        <v>rock</v>
      </c>
      <c r="S821" s="8">
        <f t="shared" si="100"/>
        <v>41619.998310185183</v>
      </c>
      <c r="T821" s="8">
        <f t="shared" si="101"/>
        <v>41629.197222222225</v>
      </c>
      <c r="U821">
        <f t="shared" si="102"/>
        <v>14</v>
      </c>
      <c r="V821" t="str">
        <f t="shared" si="103"/>
        <v xml:space="preserve"> 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97"/>
        <v>134</v>
      </c>
      <c r="P822">
        <f t="shared" si="98"/>
        <v>70.55263157894737</v>
      </c>
      <c r="Q822" t="str">
        <f t="shared" si="96"/>
        <v>music</v>
      </c>
      <c r="R822" t="str">
        <f t="shared" si="99"/>
        <v>rock</v>
      </c>
      <c r="S822" s="8">
        <f t="shared" si="100"/>
        <v>41768.841921296298</v>
      </c>
      <c r="T822" s="8">
        <f t="shared" si="101"/>
        <v>41799.208333333328</v>
      </c>
      <c r="U822">
        <f t="shared" si="102"/>
        <v>38</v>
      </c>
      <c r="V822" t="str">
        <f t="shared" si="103"/>
        <v xml:space="preserve"> 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97"/>
        <v>100</v>
      </c>
      <c r="P823">
        <f t="shared" si="98"/>
        <v>224.12820512820514</v>
      </c>
      <c r="Q823" t="str">
        <f t="shared" si="96"/>
        <v>music</v>
      </c>
      <c r="R823" t="str">
        <f t="shared" si="99"/>
        <v>rock</v>
      </c>
      <c r="S823" s="8">
        <f t="shared" si="100"/>
        <v>42093.922048611115</v>
      </c>
      <c r="T823" s="8">
        <f t="shared" si="101"/>
        <v>42128.167361111111</v>
      </c>
      <c r="U823">
        <f t="shared" si="102"/>
        <v>78</v>
      </c>
      <c r="V823" t="str">
        <f t="shared" si="103"/>
        <v xml:space="preserve"> 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97"/>
        <v>119</v>
      </c>
      <c r="P824">
        <f t="shared" si="98"/>
        <v>51.811594202898547</v>
      </c>
      <c r="Q824" t="str">
        <f t="shared" si="96"/>
        <v>music</v>
      </c>
      <c r="R824" t="str">
        <f t="shared" si="99"/>
        <v>rock</v>
      </c>
      <c r="S824" s="8">
        <f t="shared" si="100"/>
        <v>41157.947337962964</v>
      </c>
      <c r="T824" s="8">
        <f t="shared" si="101"/>
        <v>41187.947337962964</v>
      </c>
      <c r="U824">
        <f t="shared" si="102"/>
        <v>69</v>
      </c>
      <c r="V824" t="str">
        <f t="shared" si="103"/>
        <v xml:space="preserve"> 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97"/>
        <v>180</v>
      </c>
      <c r="P825">
        <f t="shared" si="98"/>
        <v>43.515151515151516</v>
      </c>
      <c r="Q825" t="str">
        <f t="shared" si="96"/>
        <v>music</v>
      </c>
      <c r="R825" t="str">
        <f t="shared" si="99"/>
        <v>rock</v>
      </c>
      <c r="S825" s="8">
        <f t="shared" si="100"/>
        <v>42055.972824074073</v>
      </c>
      <c r="T825" s="8">
        <f t="shared" si="101"/>
        <v>42085.931157407409</v>
      </c>
      <c r="U825">
        <f t="shared" si="102"/>
        <v>33</v>
      </c>
      <c r="V825" t="str">
        <f t="shared" si="103"/>
        <v xml:space="preserve"> 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97"/>
        <v>134</v>
      </c>
      <c r="P826">
        <f t="shared" si="98"/>
        <v>39.816666666666663</v>
      </c>
      <c r="Q826" t="str">
        <f t="shared" si="96"/>
        <v>music</v>
      </c>
      <c r="R826" t="str">
        <f t="shared" si="99"/>
        <v>rock</v>
      </c>
      <c r="S826" s="8">
        <f t="shared" si="100"/>
        <v>40250.242106481484</v>
      </c>
      <c r="T826" s="8">
        <f t="shared" si="101"/>
        <v>40286.290972222225</v>
      </c>
      <c r="U826">
        <f t="shared" si="102"/>
        <v>54</v>
      </c>
      <c r="V826" t="str">
        <f t="shared" si="103"/>
        <v xml:space="preserve"> 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97"/>
        <v>100</v>
      </c>
      <c r="P827">
        <f t="shared" si="98"/>
        <v>126.8080808080808</v>
      </c>
      <c r="Q827" t="str">
        <f t="shared" si="96"/>
        <v>music</v>
      </c>
      <c r="R827" t="str">
        <f t="shared" si="99"/>
        <v>rock</v>
      </c>
      <c r="S827" s="8">
        <f t="shared" si="100"/>
        <v>41186.306527777779</v>
      </c>
      <c r="T827" s="8">
        <f t="shared" si="101"/>
        <v>41211.306527777779</v>
      </c>
      <c r="U827">
        <f t="shared" si="102"/>
        <v>99</v>
      </c>
      <c r="V827" t="str">
        <f t="shared" si="103"/>
        <v xml:space="preserve"> 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97"/>
        <v>101</v>
      </c>
      <c r="P828">
        <f t="shared" si="98"/>
        <v>113.87755102040816</v>
      </c>
      <c r="Q828" t="str">
        <f t="shared" si="96"/>
        <v>music</v>
      </c>
      <c r="R828" t="str">
        <f t="shared" si="99"/>
        <v>rock</v>
      </c>
      <c r="S828" s="8">
        <f t="shared" si="100"/>
        <v>40973.038541666669</v>
      </c>
      <c r="T828" s="8">
        <f t="shared" si="101"/>
        <v>40993.996874999997</v>
      </c>
      <c r="U828">
        <f t="shared" si="102"/>
        <v>49</v>
      </c>
      <c r="V828" t="str">
        <f t="shared" si="103"/>
        <v xml:space="preserve"> 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97"/>
        <v>103</v>
      </c>
      <c r="P829">
        <f t="shared" si="98"/>
        <v>28.181818181818183</v>
      </c>
      <c r="Q829" t="str">
        <f t="shared" si="96"/>
        <v>music</v>
      </c>
      <c r="R829" t="str">
        <f t="shared" si="99"/>
        <v>rock</v>
      </c>
      <c r="S829" s="8">
        <f t="shared" si="100"/>
        <v>40927.473460648151</v>
      </c>
      <c r="T829" s="8">
        <f t="shared" si="101"/>
        <v>40953.825694444444</v>
      </c>
      <c r="U829">
        <f t="shared" si="102"/>
        <v>11</v>
      </c>
      <c r="V829" t="str">
        <f t="shared" si="103"/>
        <v xml:space="preserve"> 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97"/>
        <v>107</v>
      </c>
      <c r="P830">
        <f t="shared" si="98"/>
        <v>36.60526315789474</v>
      </c>
      <c r="Q830" t="str">
        <f t="shared" si="96"/>
        <v>music</v>
      </c>
      <c r="R830" t="str">
        <f t="shared" si="99"/>
        <v>rock</v>
      </c>
      <c r="S830" s="8">
        <f t="shared" si="100"/>
        <v>41073.050717592589</v>
      </c>
      <c r="T830" s="8">
        <f t="shared" si="101"/>
        <v>41085.683333333334</v>
      </c>
      <c r="U830">
        <f t="shared" si="102"/>
        <v>38</v>
      </c>
      <c r="V830" t="str">
        <f t="shared" si="103"/>
        <v xml:space="preserve"> 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97"/>
        <v>104</v>
      </c>
      <c r="P831">
        <f t="shared" si="98"/>
        <v>32.5</v>
      </c>
      <c r="Q831" t="str">
        <f t="shared" si="96"/>
        <v>music</v>
      </c>
      <c r="R831" t="str">
        <f t="shared" si="99"/>
        <v>rock</v>
      </c>
      <c r="S831" s="8">
        <f t="shared" si="100"/>
        <v>42504.801388888889</v>
      </c>
      <c r="T831" s="8">
        <f t="shared" si="101"/>
        <v>42564.801388888889</v>
      </c>
      <c r="U831">
        <f t="shared" si="102"/>
        <v>16</v>
      </c>
      <c r="V831" t="str">
        <f t="shared" si="103"/>
        <v xml:space="preserve"> 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97"/>
        <v>108</v>
      </c>
      <c r="P832">
        <f t="shared" si="98"/>
        <v>60.65625</v>
      </c>
      <c r="Q832" t="str">
        <f t="shared" si="96"/>
        <v>music</v>
      </c>
      <c r="R832" t="str">
        <f t="shared" si="99"/>
        <v>rock</v>
      </c>
      <c r="S832" s="8">
        <f t="shared" si="100"/>
        <v>41325.525752314818</v>
      </c>
      <c r="T832" s="8">
        <f t="shared" si="101"/>
        <v>41355.484085648146</v>
      </c>
      <c r="U832">
        <f t="shared" si="102"/>
        <v>32</v>
      </c>
      <c r="V832" t="str">
        <f t="shared" si="103"/>
        <v xml:space="preserve"> 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97"/>
        <v>233</v>
      </c>
      <c r="P833">
        <f t="shared" si="98"/>
        <v>175</v>
      </c>
      <c r="Q833" t="str">
        <f t="shared" si="96"/>
        <v>music</v>
      </c>
      <c r="R833" t="str">
        <f t="shared" si="99"/>
        <v>rock</v>
      </c>
      <c r="S833" s="8">
        <f t="shared" si="100"/>
        <v>40996.646921296298</v>
      </c>
      <c r="T833" s="8">
        <f t="shared" si="101"/>
        <v>41026.646921296298</v>
      </c>
      <c r="U833">
        <f t="shared" si="102"/>
        <v>20</v>
      </c>
      <c r="V833" t="str">
        <f t="shared" si="103"/>
        <v xml:space="preserve"> 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97"/>
        <v>101</v>
      </c>
      <c r="P834">
        <f t="shared" si="98"/>
        <v>97.993896103896105</v>
      </c>
      <c r="Q834" t="str">
        <f t="shared" ref="Q834:Q897" si="104">LEFT(N834,FIND("/",N834)-1)</f>
        <v>music</v>
      </c>
      <c r="R834" t="str">
        <f t="shared" si="99"/>
        <v>rock</v>
      </c>
      <c r="S834" s="8">
        <f t="shared" si="100"/>
        <v>40869.675173611111</v>
      </c>
      <c r="T834" s="8">
        <f t="shared" si="101"/>
        <v>40929.342361111107</v>
      </c>
      <c r="U834">
        <f t="shared" si="102"/>
        <v>154</v>
      </c>
      <c r="V834" t="str">
        <f t="shared" si="103"/>
        <v xml:space="preserve"> 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105">ROUND(E835/D835*100,0)</f>
        <v>102</v>
      </c>
      <c r="P835">
        <f t="shared" ref="P835:P898" si="106">IFERROR(E835/L835,0)</f>
        <v>148.78048780487805</v>
      </c>
      <c r="Q835" t="str">
        <f t="shared" si="104"/>
        <v>music</v>
      </c>
      <c r="R835" t="str">
        <f t="shared" ref="R835:R898" si="107">RIGHT(N835,LEN(N835)-FIND("/",N835))</f>
        <v>rock</v>
      </c>
      <c r="S835" s="8">
        <f t="shared" ref="S835:T898" si="108">(J835*(1/(60*60*24)))+DATE(1970,1,1)</f>
        <v>41718.878182870372</v>
      </c>
      <c r="T835" s="8">
        <f t="shared" ref="T835:T898" si="109">(I835*(1/(60*60*24)))+DATE(1970,1,1)</f>
        <v>41748.878182870372</v>
      </c>
      <c r="U835">
        <f t="shared" ref="U835:U898" si="110">IF(F835="successful",L835," ")</f>
        <v>41</v>
      </c>
      <c r="V835" t="str">
        <f t="shared" ref="V835:V898" si="111">IF(F835="failed",L835," ")</f>
        <v xml:space="preserve"> 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105"/>
        <v>131</v>
      </c>
      <c r="P836">
        <f t="shared" si="106"/>
        <v>96.08</v>
      </c>
      <c r="Q836" t="str">
        <f t="shared" si="104"/>
        <v>music</v>
      </c>
      <c r="R836" t="str">
        <f t="shared" si="107"/>
        <v>rock</v>
      </c>
      <c r="S836" s="8">
        <f t="shared" si="108"/>
        <v>41422.822824074072</v>
      </c>
      <c r="T836" s="8">
        <f t="shared" si="109"/>
        <v>41456.165972222225</v>
      </c>
      <c r="U836">
        <f t="shared" si="110"/>
        <v>75</v>
      </c>
      <c r="V836" t="str">
        <f t="shared" si="111"/>
        <v xml:space="preserve"> 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105"/>
        <v>117</v>
      </c>
      <c r="P837">
        <f t="shared" si="106"/>
        <v>58.625</v>
      </c>
      <c r="Q837" t="str">
        <f t="shared" si="104"/>
        <v>music</v>
      </c>
      <c r="R837" t="str">
        <f t="shared" si="107"/>
        <v>rock</v>
      </c>
      <c r="S837" s="8">
        <f t="shared" si="108"/>
        <v>41005.45784722222</v>
      </c>
      <c r="T837" s="8">
        <f t="shared" si="109"/>
        <v>41048.125</v>
      </c>
      <c r="U837">
        <f t="shared" si="110"/>
        <v>40</v>
      </c>
      <c r="V837" t="str">
        <f t="shared" si="111"/>
        <v xml:space="preserve"> 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105"/>
        <v>101</v>
      </c>
      <c r="P838">
        <f t="shared" si="106"/>
        <v>109.70695652173914</v>
      </c>
      <c r="Q838" t="str">
        <f t="shared" si="104"/>
        <v>music</v>
      </c>
      <c r="R838" t="str">
        <f t="shared" si="107"/>
        <v>rock</v>
      </c>
      <c r="S838" s="8">
        <f t="shared" si="108"/>
        <v>41524.056921296295</v>
      </c>
      <c r="T838" s="8">
        <f t="shared" si="109"/>
        <v>41554.056921296295</v>
      </c>
      <c r="U838">
        <f t="shared" si="110"/>
        <v>46</v>
      </c>
      <c r="V838" t="str">
        <f t="shared" si="111"/>
        <v xml:space="preserve"> 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105"/>
        <v>122</v>
      </c>
      <c r="P839">
        <f t="shared" si="106"/>
        <v>49.112903225806448</v>
      </c>
      <c r="Q839" t="str">
        <f t="shared" si="104"/>
        <v>music</v>
      </c>
      <c r="R839" t="str">
        <f t="shared" si="107"/>
        <v>rock</v>
      </c>
      <c r="S839" s="8">
        <f t="shared" si="108"/>
        <v>41730.998402777775</v>
      </c>
      <c r="T839" s="8">
        <f t="shared" si="109"/>
        <v>41760.998402777775</v>
      </c>
      <c r="U839">
        <f t="shared" si="110"/>
        <v>62</v>
      </c>
      <c r="V839" t="str">
        <f t="shared" si="111"/>
        <v xml:space="preserve"> 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105"/>
        <v>145</v>
      </c>
      <c r="P840">
        <f t="shared" si="106"/>
        <v>47.672131147540981</v>
      </c>
      <c r="Q840" t="str">
        <f t="shared" si="104"/>
        <v>music</v>
      </c>
      <c r="R840" t="str">
        <f t="shared" si="107"/>
        <v>rock</v>
      </c>
      <c r="S840" s="8">
        <f t="shared" si="108"/>
        <v>40895.897974537038</v>
      </c>
      <c r="T840" s="8">
        <f t="shared" si="109"/>
        <v>40925.897974537038</v>
      </c>
      <c r="U840">
        <f t="shared" si="110"/>
        <v>61</v>
      </c>
      <c r="V840" t="str">
        <f t="shared" si="111"/>
        <v xml:space="preserve"> 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105"/>
        <v>117</v>
      </c>
      <c r="P841">
        <f t="shared" si="106"/>
        <v>60.737812499999997</v>
      </c>
      <c r="Q841" t="str">
        <f t="shared" si="104"/>
        <v>music</v>
      </c>
      <c r="R841" t="str">
        <f t="shared" si="107"/>
        <v>rock</v>
      </c>
      <c r="S841" s="8">
        <f t="shared" si="108"/>
        <v>41144.763379629629</v>
      </c>
      <c r="T841" s="8">
        <f t="shared" si="109"/>
        <v>41174.763379629629</v>
      </c>
      <c r="U841">
        <f t="shared" si="110"/>
        <v>96</v>
      </c>
      <c r="V841" t="str">
        <f t="shared" si="111"/>
        <v xml:space="preserve"> 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105"/>
        <v>120</v>
      </c>
      <c r="P842">
        <f t="shared" si="106"/>
        <v>63.37715789473684</v>
      </c>
      <c r="Q842" t="str">
        <f t="shared" si="104"/>
        <v>music</v>
      </c>
      <c r="R842" t="str">
        <f t="shared" si="107"/>
        <v>metal</v>
      </c>
      <c r="S842" s="8">
        <f t="shared" si="108"/>
        <v>42607.226701388892</v>
      </c>
      <c r="T842" s="8">
        <f t="shared" si="109"/>
        <v>42637.226701388892</v>
      </c>
      <c r="U842">
        <f t="shared" si="110"/>
        <v>190</v>
      </c>
      <c r="V842" t="str">
        <f t="shared" si="111"/>
        <v xml:space="preserve"> 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105"/>
        <v>101</v>
      </c>
      <c r="P843">
        <f t="shared" si="106"/>
        <v>53.893617021276597</v>
      </c>
      <c r="Q843" t="str">
        <f t="shared" si="104"/>
        <v>music</v>
      </c>
      <c r="R843" t="str">
        <f t="shared" si="107"/>
        <v>metal</v>
      </c>
      <c r="S843" s="8">
        <f t="shared" si="108"/>
        <v>41923.838692129633</v>
      </c>
      <c r="T843" s="8">
        <f t="shared" si="109"/>
        <v>41953.88035879629</v>
      </c>
      <c r="U843">
        <f t="shared" si="110"/>
        <v>94</v>
      </c>
      <c r="V843" t="str">
        <f t="shared" si="111"/>
        <v xml:space="preserve"> 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105"/>
        <v>104</v>
      </c>
      <c r="P844">
        <f t="shared" si="106"/>
        <v>66.871794871794876</v>
      </c>
      <c r="Q844" t="str">
        <f t="shared" si="104"/>
        <v>music</v>
      </c>
      <c r="R844" t="str">
        <f t="shared" si="107"/>
        <v>metal</v>
      </c>
      <c r="S844" s="8">
        <f t="shared" si="108"/>
        <v>41526.59239583333</v>
      </c>
      <c r="T844" s="8">
        <f t="shared" si="109"/>
        <v>41561.165972222225</v>
      </c>
      <c r="U844">
        <f t="shared" si="110"/>
        <v>39</v>
      </c>
      <c r="V844" t="str">
        <f t="shared" si="111"/>
        <v xml:space="preserve"> 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105"/>
        <v>267</v>
      </c>
      <c r="P845">
        <f t="shared" si="106"/>
        <v>63.102362204724407</v>
      </c>
      <c r="Q845" t="str">
        <f t="shared" si="104"/>
        <v>music</v>
      </c>
      <c r="R845" t="str">
        <f t="shared" si="107"/>
        <v>metal</v>
      </c>
      <c r="S845" s="8">
        <f t="shared" si="108"/>
        <v>42695.257870370369</v>
      </c>
      <c r="T845" s="8">
        <f t="shared" si="109"/>
        <v>42712.333333333328</v>
      </c>
      <c r="U845">
        <f t="shared" si="110"/>
        <v>127</v>
      </c>
      <c r="V845" t="str">
        <f t="shared" si="111"/>
        <v xml:space="preserve"> 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105"/>
        <v>194</v>
      </c>
      <c r="P846">
        <f t="shared" si="106"/>
        <v>36.628930817610062</v>
      </c>
      <c r="Q846" t="str">
        <f t="shared" si="104"/>
        <v>music</v>
      </c>
      <c r="R846" t="str">
        <f t="shared" si="107"/>
        <v>metal</v>
      </c>
      <c r="S846" s="8">
        <f t="shared" si="108"/>
        <v>41905.684629629628</v>
      </c>
      <c r="T846" s="8">
        <f t="shared" si="109"/>
        <v>41944.207638888889</v>
      </c>
      <c r="U846">
        <f t="shared" si="110"/>
        <v>159</v>
      </c>
      <c r="V846" t="str">
        <f t="shared" si="111"/>
        <v xml:space="preserve"> 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105"/>
        <v>120</v>
      </c>
      <c r="P847">
        <f t="shared" si="106"/>
        <v>34.005706214689269</v>
      </c>
      <c r="Q847" t="str">
        <f t="shared" si="104"/>
        <v>music</v>
      </c>
      <c r="R847" t="str">
        <f t="shared" si="107"/>
        <v>metal</v>
      </c>
      <c r="S847" s="8">
        <f t="shared" si="108"/>
        <v>42578.205972222218</v>
      </c>
      <c r="T847" s="8">
        <f t="shared" si="109"/>
        <v>42618.165972222225</v>
      </c>
      <c r="U847">
        <f t="shared" si="110"/>
        <v>177</v>
      </c>
      <c r="V847" t="str">
        <f t="shared" si="111"/>
        <v xml:space="preserve"> 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105"/>
        <v>122</v>
      </c>
      <c r="P848">
        <f t="shared" si="106"/>
        <v>28.553404255319148</v>
      </c>
      <c r="Q848" t="str">
        <f t="shared" si="104"/>
        <v>music</v>
      </c>
      <c r="R848" t="str">
        <f t="shared" si="107"/>
        <v>metal</v>
      </c>
      <c r="S848" s="8">
        <f t="shared" si="108"/>
        <v>41694.391840277778</v>
      </c>
      <c r="T848" s="8">
        <f t="shared" si="109"/>
        <v>41708.583333333328</v>
      </c>
      <c r="U848">
        <f t="shared" si="110"/>
        <v>47</v>
      </c>
      <c r="V848" t="str">
        <f t="shared" si="111"/>
        <v xml:space="preserve"> 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105"/>
        <v>100</v>
      </c>
      <c r="P849">
        <f t="shared" si="106"/>
        <v>10</v>
      </c>
      <c r="Q849" t="str">
        <f t="shared" si="104"/>
        <v>music</v>
      </c>
      <c r="R849" t="str">
        <f t="shared" si="107"/>
        <v>metal</v>
      </c>
      <c r="S849" s="8">
        <f t="shared" si="108"/>
        <v>42165.798333333332</v>
      </c>
      <c r="T849" s="8">
        <f t="shared" si="109"/>
        <v>42195.798333333332</v>
      </c>
      <c r="U849">
        <f t="shared" si="110"/>
        <v>1</v>
      </c>
      <c r="V849" t="str">
        <f t="shared" si="111"/>
        <v xml:space="preserve"> 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105"/>
        <v>100</v>
      </c>
      <c r="P850">
        <f t="shared" si="106"/>
        <v>18.75</v>
      </c>
      <c r="Q850" t="str">
        <f t="shared" si="104"/>
        <v>music</v>
      </c>
      <c r="R850" t="str">
        <f t="shared" si="107"/>
        <v>metal</v>
      </c>
      <c r="S850" s="8">
        <f t="shared" si="108"/>
        <v>42078.792048611111</v>
      </c>
      <c r="T850" s="8">
        <f t="shared" si="109"/>
        <v>42108.792048611111</v>
      </c>
      <c r="U850">
        <f t="shared" si="110"/>
        <v>16</v>
      </c>
      <c r="V850" t="str">
        <f t="shared" si="111"/>
        <v xml:space="preserve"> 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105"/>
        <v>120</v>
      </c>
      <c r="P851">
        <f t="shared" si="106"/>
        <v>41.704347826086959</v>
      </c>
      <c r="Q851" t="str">
        <f t="shared" si="104"/>
        <v>music</v>
      </c>
      <c r="R851" t="str">
        <f t="shared" si="107"/>
        <v>metal</v>
      </c>
      <c r="S851" s="8">
        <f t="shared" si="108"/>
        <v>42051.148888888885</v>
      </c>
      <c r="T851" s="8">
        <f t="shared" si="109"/>
        <v>42079.107222222221</v>
      </c>
      <c r="U851">
        <f t="shared" si="110"/>
        <v>115</v>
      </c>
      <c r="V851" t="str">
        <f t="shared" si="111"/>
        <v xml:space="preserve"> 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105"/>
        <v>155</v>
      </c>
      <c r="P852">
        <f t="shared" si="106"/>
        <v>46.669172932330824</v>
      </c>
      <c r="Q852" t="str">
        <f t="shared" si="104"/>
        <v>music</v>
      </c>
      <c r="R852" t="str">
        <f t="shared" si="107"/>
        <v>metal</v>
      </c>
      <c r="S852" s="8">
        <f t="shared" si="108"/>
        <v>42452.827743055554</v>
      </c>
      <c r="T852" s="8">
        <f t="shared" si="109"/>
        <v>42485.207638888889</v>
      </c>
      <c r="U852">
        <f t="shared" si="110"/>
        <v>133</v>
      </c>
      <c r="V852" t="str">
        <f t="shared" si="111"/>
        <v xml:space="preserve"> 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105"/>
        <v>130</v>
      </c>
      <c r="P853">
        <f t="shared" si="106"/>
        <v>37.271428571428572</v>
      </c>
      <c r="Q853" t="str">
        <f t="shared" si="104"/>
        <v>music</v>
      </c>
      <c r="R853" t="str">
        <f t="shared" si="107"/>
        <v>metal</v>
      </c>
      <c r="S853" s="8">
        <f t="shared" si="108"/>
        <v>42522.880243055552</v>
      </c>
      <c r="T853" s="8">
        <f t="shared" si="109"/>
        <v>42582.822916666664</v>
      </c>
      <c r="U853">
        <f t="shared" si="110"/>
        <v>70</v>
      </c>
      <c r="V853" t="str">
        <f t="shared" si="111"/>
        <v xml:space="preserve"> 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105"/>
        <v>105</v>
      </c>
      <c r="P854">
        <f t="shared" si="106"/>
        <v>59.258064516129032</v>
      </c>
      <c r="Q854" t="str">
        <f t="shared" si="104"/>
        <v>music</v>
      </c>
      <c r="R854" t="str">
        <f t="shared" si="107"/>
        <v>metal</v>
      </c>
      <c r="S854" s="8">
        <f t="shared" si="108"/>
        <v>42656.805497685185</v>
      </c>
      <c r="T854" s="8">
        <f t="shared" si="109"/>
        <v>42667.875</v>
      </c>
      <c r="U854">
        <f t="shared" si="110"/>
        <v>62</v>
      </c>
      <c r="V854" t="str">
        <f t="shared" si="111"/>
        <v xml:space="preserve"> 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105"/>
        <v>100</v>
      </c>
      <c r="P855">
        <f t="shared" si="106"/>
        <v>30</v>
      </c>
      <c r="Q855" t="str">
        <f t="shared" si="104"/>
        <v>music</v>
      </c>
      <c r="R855" t="str">
        <f t="shared" si="107"/>
        <v>metal</v>
      </c>
      <c r="S855" s="8">
        <f t="shared" si="108"/>
        <v>42021.832280092596</v>
      </c>
      <c r="T855" s="8">
        <f t="shared" si="109"/>
        <v>42051.832280092596</v>
      </c>
      <c r="U855">
        <f t="shared" si="110"/>
        <v>10</v>
      </c>
      <c r="V855" t="str">
        <f t="shared" si="111"/>
        <v xml:space="preserve"> 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105"/>
        <v>118</v>
      </c>
      <c r="P856">
        <f t="shared" si="106"/>
        <v>65.8623246492986</v>
      </c>
      <c r="Q856" t="str">
        <f t="shared" si="104"/>
        <v>music</v>
      </c>
      <c r="R856" t="str">
        <f t="shared" si="107"/>
        <v>metal</v>
      </c>
      <c r="S856" s="8">
        <f t="shared" si="108"/>
        <v>42702.212337962963</v>
      </c>
      <c r="T856" s="8">
        <f t="shared" si="109"/>
        <v>42732.212337962963</v>
      </c>
      <c r="U856">
        <f t="shared" si="110"/>
        <v>499</v>
      </c>
      <c r="V856" t="str">
        <f t="shared" si="111"/>
        <v xml:space="preserve"> 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105"/>
        <v>103</v>
      </c>
      <c r="P857">
        <f t="shared" si="106"/>
        <v>31.914893617021278</v>
      </c>
      <c r="Q857" t="str">
        <f t="shared" si="104"/>
        <v>music</v>
      </c>
      <c r="R857" t="str">
        <f t="shared" si="107"/>
        <v>metal</v>
      </c>
      <c r="S857" s="8">
        <f t="shared" si="108"/>
        <v>42545.125196759254</v>
      </c>
      <c r="T857" s="8">
        <f t="shared" si="109"/>
        <v>42575.125196759254</v>
      </c>
      <c r="U857">
        <f t="shared" si="110"/>
        <v>47</v>
      </c>
      <c r="V857" t="str">
        <f t="shared" si="111"/>
        <v xml:space="preserve"> 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105"/>
        <v>218</v>
      </c>
      <c r="P858">
        <f t="shared" si="106"/>
        <v>19.464285714285715</v>
      </c>
      <c r="Q858" t="str">
        <f t="shared" si="104"/>
        <v>music</v>
      </c>
      <c r="R858" t="str">
        <f t="shared" si="107"/>
        <v>metal</v>
      </c>
      <c r="S858" s="8">
        <f t="shared" si="108"/>
        <v>42609.311990740738</v>
      </c>
      <c r="T858" s="8">
        <f t="shared" si="109"/>
        <v>42668.791666666664</v>
      </c>
      <c r="U858">
        <f t="shared" si="110"/>
        <v>28</v>
      </c>
      <c r="V858" t="str">
        <f t="shared" si="111"/>
        <v xml:space="preserve"> 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105"/>
        <v>100</v>
      </c>
      <c r="P859">
        <f t="shared" si="106"/>
        <v>50</v>
      </c>
      <c r="Q859" t="str">
        <f t="shared" si="104"/>
        <v>music</v>
      </c>
      <c r="R859" t="str">
        <f t="shared" si="107"/>
        <v>metal</v>
      </c>
      <c r="S859" s="8">
        <f t="shared" si="108"/>
        <v>42291.581377314811</v>
      </c>
      <c r="T859" s="8">
        <f t="shared" si="109"/>
        <v>42333.623043981483</v>
      </c>
      <c r="U859">
        <f t="shared" si="110"/>
        <v>24</v>
      </c>
      <c r="V859" t="str">
        <f t="shared" si="111"/>
        <v xml:space="preserve"> 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105"/>
        <v>144</v>
      </c>
      <c r="P860">
        <f t="shared" si="106"/>
        <v>22.737763157894737</v>
      </c>
      <c r="Q860" t="str">
        <f t="shared" si="104"/>
        <v>music</v>
      </c>
      <c r="R860" t="str">
        <f t="shared" si="107"/>
        <v>metal</v>
      </c>
      <c r="S860" s="8">
        <f t="shared" si="108"/>
        <v>42079.745578703703</v>
      </c>
      <c r="T860" s="8">
        <f t="shared" si="109"/>
        <v>42109.957638888889</v>
      </c>
      <c r="U860">
        <f t="shared" si="110"/>
        <v>76</v>
      </c>
      <c r="V860" t="str">
        <f t="shared" si="111"/>
        <v xml:space="preserve"> 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105"/>
        <v>105</v>
      </c>
      <c r="P861">
        <f t="shared" si="106"/>
        <v>42.724489795918366</v>
      </c>
      <c r="Q861" t="str">
        <f t="shared" si="104"/>
        <v>music</v>
      </c>
      <c r="R861" t="str">
        <f t="shared" si="107"/>
        <v>metal</v>
      </c>
      <c r="S861" s="8">
        <f t="shared" si="108"/>
        <v>42128.820231481484</v>
      </c>
      <c r="T861" s="8">
        <f t="shared" si="109"/>
        <v>42159</v>
      </c>
      <c r="U861">
        <f t="shared" si="110"/>
        <v>98</v>
      </c>
      <c r="V861" t="str">
        <f t="shared" si="111"/>
        <v xml:space="preserve"> 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105"/>
        <v>18</v>
      </c>
      <c r="P862">
        <f t="shared" si="106"/>
        <v>52.916666666666664</v>
      </c>
      <c r="Q862" t="str">
        <f t="shared" si="104"/>
        <v>music</v>
      </c>
      <c r="R862" t="str">
        <f t="shared" si="107"/>
        <v>jazz</v>
      </c>
      <c r="S862" s="8">
        <f t="shared" si="108"/>
        <v>41570.482789351852</v>
      </c>
      <c r="T862" s="8">
        <f t="shared" si="109"/>
        <v>41600.524456018517</v>
      </c>
      <c r="U862" t="str">
        <f t="shared" si="110"/>
        <v xml:space="preserve"> </v>
      </c>
      <c r="V862">
        <f t="shared" si="111"/>
        <v>48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105"/>
        <v>2</v>
      </c>
      <c r="P863">
        <f t="shared" si="106"/>
        <v>50.5</v>
      </c>
      <c r="Q863" t="str">
        <f t="shared" si="104"/>
        <v>music</v>
      </c>
      <c r="R863" t="str">
        <f t="shared" si="107"/>
        <v>jazz</v>
      </c>
      <c r="S863" s="8">
        <f t="shared" si="108"/>
        <v>42599.965324074074</v>
      </c>
      <c r="T863" s="8">
        <f t="shared" si="109"/>
        <v>42629.965324074074</v>
      </c>
      <c r="U863" t="str">
        <f t="shared" si="110"/>
        <v xml:space="preserve"> </v>
      </c>
      <c r="V863">
        <f t="shared" si="111"/>
        <v>2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105"/>
        <v>0</v>
      </c>
      <c r="P864">
        <f t="shared" si="106"/>
        <v>42.5</v>
      </c>
      <c r="Q864" t="str">
        <f t="shared" si="104"/>
        <v>music</v>
      </c>
      <c r="R864" t="str">
        <f t="shared" si="107"/>
        <v>jazz</v>
      </c>
      <c r="S864" s="8">
        <f t="shared" si="108"/>
        <v>41559.5549537037</v>
      </c>
      <c r="T864" s="8">
        <f t="shared" si="109"/>
        <v>41589.596620370372</v>
      </c>
      <c r="U864" t="str">
        <f t="shared" si="110"/>
        <v xml:space="preserve"> </v>
      </c>
      <c r="V864">
        <f t="shared" si="111"/>
        <v>4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105"/>
        <v>5</v>
      </c>
      <c r="P865">
        <f t="shared" si="106"/>
        <v>18</v>
      </c>
      <c r="Q865" t="str">
        <f t="shared" si="104"/>
        <v>music</v>
      </c>
      <c r="R865" t="str">
        <f t="shared" si="107"/>
        <v>jazz</v>
      </c>
      <c r="S865" s="8">
        <f t="shared" si="108"/>
        <v>40921.117662037039</v>
      </c>
      <c r="T865" s="8">
        <f t="shared" si="109"/>
        <v>40951.117662037039</v>
      </c>
      <c r="U865" t="str">
        <f t="shared" si="110"/>
        <v xml:space="preserve"> </v>
      </c>
      <c r="V865">
        <f t="shared" si="111"/>
        <v>5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105"/>
        <v>42</v>
      </c>
      <c r="P866">
        <f t="shared" si="106"/>
        <v>34.177215189873415</v>
      </c>
      <c r="Q866" t="str">
        <f t="shared" si="104"/>
        <v>music</v>
      </c>
      <c r="R866" t="str">
        <f t="shared" si="107"/>
        <v>jazz</v>
      </c>
      <c r="S866" s="8">
        <f t="shared" si="108"/>
        <v>41541.106921296298</v>
      </c>
      <c r="T866" s="8">
        <f t="shared" si="109"/>
        <v>41563.415972222225</v>
      </c>
      <c r="U866" t="str">
        <f t="shared" si="110"/>
        <v xml:space="preserve"> </v>
      </c>
      <c r="V866">
        <f t="shared" si="111"/>
        <v>79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105"/>
        <v>2</v>
      </c>
      <c r="P867">
        <f t="shared" si="106"/>
        <v>22.5</v>
      </c>
      <c r="Q867" t="str">
        <f t="shared" si="104"/>
        <v>music</v>
      </c>
      <c r="R867" t="str">
        <f t="shared" si="107"/>
        <v>jazz</v>
      </c>
      <c r="S867" s="8">
        <f t="shared" si="108"/>
        <v>41230.773113425923</v>
      </c>
      <c r="T867" s="8">
        <f t="shared" si="109"/>
        <v>41290.773113425923</v>
      </c>
      <c r="U867" t="str">
        <f t="shared" si="110"/>
        <v xml:space="preserve"> </v>
      </c>
      <c r="V867">
        <f t="shared" si="111"/>
        <v>2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105"/>
        <v>18</v>
      </c>
      <c r="P868">
        <f t="shared" si="106"/>
        <v>58.18181818181818</v>
      </c>
      <c r="Q868" t="str">
        <f t="shared" si="104"/>
        <v>music</v>
      </c>
      <c r="R868" t="str">
        <f t="shared" si="107"/>
        <v>jazz</v>
      </c>
      <c r="S868" s="8">
        <f t="shared" si="108"/>
        <v>42025.637939814813</v>
      </c>
      <c r="T868" s="8">
        <f t="shared" si="109"/>
        <v>42063.631944444445</v>
      </c>
      <c r="U868" t="str">
        <f t="shared" si="110"/>
        <v xml:space="preserve"> </v>
      </c>
      <c r="V868">
        <f t="shared" si="111"/>
        <v>11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105"/>
        <v>24</v>
      </c>
      <c r="P869">
        <f t="shared" si="106"/>
        <v>109.18181818181819</v>
      </c>
      <c r="Q869" t="str">
        <f t="shared" si="104"/>
        <v>music</v>
      </c>
      <c r="R869" t="str">
        <f t="shared" si="107"/>
        <v>jazz</v>
      </c>
      <c r="S869" s="8">
        <f t="shared" si="108"/>
        <v>40088.105393518519</v>
      </c>
      <c r="T869" s="8">
        <f t="shared" si="109"/>
        <v>40148.207638888889</v>
      </c>
      <c r="U869" t="str">
        <f t="shared" si="110"/>
        <v xml:space="preserve"> </v>
      </c>
      <c r="V869">
        <f t="shared" si="111"/>
        <v>11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105"/>
        <v>0</v>
      </c>
      <c r="P870">
        <f t="shared" si="106"/>
        <v>50</v>
      </c>
      <c r="Q870" t="str">
        <f t="shared" si="104"/>
        <v>music</v>
      </c>
      <c r="R870" t="str">
        <f t="shared" si="107"/>
        <v>jazz</v>
      </c>
      <c r="S870" s="8">
        <f t="shared" si="108"/>
        <v>41616.027754629627</v>
      </c>
      <c r="T870" s="8">
        <f t="shared" si="109"/>
        <v>41646.027754629627</v>
      </c>
      <c r="U870" t="str">
        <f t="shared" si="110"/>
        <v xml:space="preserve"> </v>
      </c>
      <c r="V870">
        <f t="shared" si="111"/>
        <v>1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105"/>
        <v>12</v>
      </c>
      <c r="P871">
        <f t="shared" si="106"/>
        <v>346.66666666666669</v>
      </c>
      <c r="Q871" t="str">
        <f t="shared" si="104"/>
        <v>music</v>
      </c>
      <c r="R871" t="str">
        <f t="shared" si="107"/>
        <v>jazz</v>
      </c>
      <c r="S871" s="8">
        <f t="shared" si="108"/>
        <v>41342.845567129625</v>
      </c>
      <c r="T871" s="8">
        <f t="shared" si="109"/>
        <v>41372.803900462961</v>
      </c>
      <c r="U871" t="str">
        <f t="shared" si="110"/>
        <v xml:space="preserve"> </v>
      </c>
      <c r="V871">
        <f t="shared" si="111"/>
        <v>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105"/>
        <v>0</v>
      </c>
      <c r="P872">
        <f t="shared" si="106"/>
        <v>12.4</v>
      </c>
      <c r="Q872" t="str">
        <f t="shared" si="104"/>
        <v>music</v>
      </c>
      <c r="R872" t="str">
        <f t="shared" si="107"/>
        <v>jazz</v>
      </c>
      <c r="S872" s="8">
        <f t="shared" si="108"/>
        <v>41488.022256944445</v>
      </c>
      <c r="T872" s="8">
        <f t="shared" si="109"/>
        <v>41518.022256944445</v>
      </c>
      <c r="U872" t="str">
        <f t="shared" si="110"/>
        <v xml:space="preserve"> </v>
      </c>
      <c r="V872">
        <f t="shared" si="111"/>
        <v>5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105"/>
        <v>5</v>
      </c>
      <c r="P873">
        <f t="shared" si="106"/>
        <v>27.083333333333332</v>
      </c>
      <c r="Q873" t="str">
        <f t="shared" si="104"/>
        <v>music</v>
      </c>
      <c r="R873" t="str">
        <f t="shared" si="107"/>
        <v>jazz</v>
      </c>
      <c r="S873" s="8">
        <f t="shared" si="108"/>
        <v>41577.561284722222</v>
      </c>
      <c r="T873" s="8">
        <f t="shared" si="109"/>
        <v>41607.602951388886</v>
      </c>
      <c r="U873" t="str">
        <f t="shared" si="110"/>
        <v xml:space="preserve"> </v>
      </c>
      <c r="V873">
        <f t="shared" si="111"/>
        <v>12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105"/>
        <v>1</v>
      </c>
      <c r="P874">
        <f t="shared" si="106"/>
        <v>32.5</v>
      </c>
      <c r="Q874" t="str">
        <f t="shared" si="104"/>
        <v>music</v>
      </c>
      <c r="R874" t="str">
        <f t="shared" si="107"/>
        <v>jazz</v>
      </c>
      <c r="S874" s="8">
        <f t="shared" si="108"/>
        <v>40567.825543981482</v>
      </c>
      <c r="T874" s="8">
        <f t="shared" si="109"/>
        <v>40612.825543981482</v>
      </c>
      <c r="U874" t="str">
        <f t="shared" si="110"/>
        <v xml:space="preserve"> </v>
      </c>
      <c r="V874">
        <f t="shared" si="111"/>
        <v>2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105"/>
        <v>1</v>
      </c>
      <c r="P875">
        <f t="shared" si="106"/>
        <v>9</v>
      </c>
      <c r="Q875" t="str">
        <f t="shared" si="104"/>
        <v>music</v>
      </c>
      <c r="R875" t="str">
        <f t="shared" si="107"/>
        <v>jazz</v>
      </c>
      <c r="S875" s="8">
        <f t="shared" si="108"/>
        <v>41184.167129629626</v>
      </c>
      <c r="T875" s="8">
        <f t="shared" si="109"/>
        <v>41224.208796296298</v>
      </c>
      <c r="U875" t="str">
        <f t="shared" si="110"/>
        <v xml:space="preserve"> </v>
      </c>
      <c r="V875">
        <f t="shared" si="111"/>
        <v>5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105"/>
        <v>24</v>
      </c>
      <c r="P876">
        <f t="shared" si="106"/>
        <v>34.761904761904759</v>
      </c>
      <c r="Q876" t="str">
        <f t="shared" si="104"/>
        <v>music</v>
      </c>
      <c r="R876" t="str">
        <f t="shared" si="107"/>
        <v>jazz</v>
      </c>
      <c r="S876" s="8">
        <f t="shared" si="108"/>
        <v>41368.583726851852</v>
      </c>
      <c r="T876" s="8">
        <f t="shared" si="109"/>
        <v>41398.583726851852</v>
      </c>
      <c r="U876" t="str">
        <f t="shared" si="110"/>
        <v xml:space="preserve"> </v>
      </c>
      <c r="V876">
        <f t="shared" si="111"/>
        <v>21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105"/>
        <v>0</v>
      </c>
      <c r="P877">
        <f t="shared" si="106"/>
        <v>0</v>
      </c>
      <c r="Q877" t="str">
        <f t="shared" si="104"/>
        <v>music</v>
      </c>
      <c r="R877" t="str">
        <f t="shared" si="107"/>
        <v>jazz</v>
      </c>
      <c r="S877" s="8">
        <f t="shared" si="108"/>
        <v>42248.723738425921</v>
      </c>
      <c r="T877" s="8">
        <f t="shared" si="109"/>
        <v>42268.723738425921</v>
      </c>
      <c r="U877" t="str">
        <f t="shared" si="110"/>
        <v xml:space="preserve"> </v>
      </c>
      <c r="V877">
        <f t="shared" si="111"/>
        <v>0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105"/>
        <v>41</v>
      </c>
      <c r="P878">
        <f t="shared" si="106"/>
        <v>28.577777777777779</v>
      </c>
      <c r="Q878" t="str">
        <f t="shared" si="104"/>
        <v>music</v>
      </c>
      <c r="R878" t="str">
        <f t="shared" si="107"/>
        <v>jazz</v>
      </c>
      <c r="S878" s="8">
        <f t="shared" si="108"/>
        <v>41276.496840277774</v>
      </c>
      <c r="T878" s="8">
        <f t="shared" si="109"/>
        <v>41309.496840277774</v>
      </c>
      <c r="U878" t="str">
        <f t="shared" si="110"/>
        <v xml:space="preserve"> </v>
      </c>
      <c r="V878">
        <f t="shared" si="111"/>
        <v>45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105"/>
        <v>68</v>
      </c>
      <c r="P879">
        <f t="shared" si="106"/>
        <v>46.586206896551722</v>
      </c>
      <c r="Q879" t="str">
        <f t="shared" si="104"/>
        <v>music</v>
      </c>
      <c r="R879" t="str">
        <f t="shared" si="107"/>
        <v>jazz</v>
      </c>
      <c r="S879" s="8">
        <f t="shared" si="108"/>
        <v>41597.788888888885</v>
      </c>
      <c r="T879" s="8">
        <f t="shared" si="109"/>
        <v>41627.788888888885</v>
      </c>
      <c r="U879" t="str">
        <f t="shared" si="110"/>
        <v xml:space="preserve"> </v>
      </c>
      <c r="V879">
        <f t="shared" si="111"/>
        <v>29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105"/>
        <v>1</v>
      </c>
      <c r="P880">
        <f t="shared" si="106"/>
        <v>32.5</v>
      </c>
      <c r="Q880" t="str">
        <f t="shared" si="104"/>
        <v>music</v>
      </c>
      <c r="R880" t="str">
        <f t="shared" si="107"/>
        <v>jazz</v>
      </c>
      <c r="S880" s="8">
        <f t="shared" si="108"/>
        <v>40505.232916666668</v>
      </c>
      <c r="T880" s="8">
        <f t="shared" si="109"/>
        <v>40535.232916666668</v>
      </c>
      <c r="U880" t="str">
        <f t="shared" si="110"/>
        <v xml:space="preserve"> </v>
      </c>
      <c r="V880">
        <f t="shared" si="111"/>
        <v>2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105"/>
        <v>31</v>
      </c>
      <c r="P881">
        <f t="shared" si="106"/>
        <v>21.466666666666665</v>
      </c>
      <c r="Q881" t="str">
        <f t="shared" si="104"/>
        <v>music</v>
      </c>
      <c r="R881" t="str">
        <f t="shared" si="107"/>
        <v>jazz</v>
      </c>
      <c r="S881" s="8">
        <f t="shared" si="108"/>
        <v>41037.829918981479</v>
      </c>
      <c r="T881" s="8">
        <f t="shared" si="109"/>
        <v>41058.829918981479</v>
      </c>
      <c r="U881" t="str">
        <f t="shared" si="110"/>
        <v xml:space="preserve"> </v>
      </c>
      <c r="V881">
        <f t="shared" si="111"/>
        <v>30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105"/>
        <v>3</v>
      </c>
      <c r="P882">
        <f t="shared" si="106"/>
        <v>14.125</v>
      </c>
      <c r="Q882" t="str">
        <f t="shared" si="104"/>
        <v>music</v>
      </c>
      <c r="R882" t="str">
        <f t="shared" si="107"/>
        <v>indie rock</v>
      </c>
      <c r="S882" s="8">
        <f t="shared" si="108"/>
        <v>41179.32104166667</v>
      </c>
      <c r="T882" s="8">
        <f t="shared" si="109"/>
        <v>41212.32104166667</v>
      </c>
      <c r="U882" t="str">
        <f t="shared" si="110"/>
        <v xml:space="preserve"> </v>
      </c>
      <c r="V882">
        <f t="shared" si="111"/>
        <v>8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105"/>
        <v>1</v>
      </c>
      <c r="P883">
        <f t="shared" si="106"/>
        <v>30</v>
      </c>
      <c r="Q883" t="str">
        <f t="shared" si="104"/>
        <v>music</v>
      </c>
      <c r="R883" t="str">
        <f t="shared" si="107"/>
        <v>indie rock</v>
      </c>
      <c r="S883" s="8">
        <f t="shared" si="108"/>
        <v>40877.25099537037</v>
      </c>
      <c r="T883" s="8">
        <f t="shared" si="109"/>
        <v>40922.25099537037</v>
      </c>
      <c r="U883" t="str">
        <f t="shared" si="110"/>
        <v xml:space="preserve"> </v>
      </c>
      <c r="V883">
        <f t="shared" si="111"/>
        <v>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105"/>
        <v>20</v>
      </c>
      <c r="P884">
        <f t="shared" si="106"/>
        <v>21.571428571428573</v>
      </c>
      <c r="Q884" t="str">
        <f t="shared" si="104"/>
        <v>music</v>
      </c>
      <c r="R884" t="str">
        <f t="shared" si="107"/>
        <v>indie rock</v>
      </c>
      <c r="S884" s="8">
        <f t="shared" si="108"/>
        <v>40759.860532407409</v>
      </c>
      <c r="T884" s="8">
        <f t="shared" si="109"/>
        <v>40792.860532407409</v>
      </c>
      <c r="U884" t="str">
        <f t="shared" si="110"/>
        <v xml:space="preserve"> </v>
      </c>
      <c r="V884">
        <f t="shared" si="111"/>
        <v>14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105"/>
        <v>40</v>
      </c>
      <c r="P885">
        <f t="shared" si="106"/>
        <v>83.375</v>
      </c>
      <c r="Q885" t="str">
        <f t="shared" si="104"/>
        <v>music</v>
      </c>
      <c r="R885" t="str">
        <f t="shared" si="107"/>
        <v>indie rock</v>
      </c>
      <c r="S885" s="8">
        <f t="shared" si="108"/>
        <v>42371.935590277775</v>
      </c>
      <c r="T885" s="8">
        <f t="shared" si="109"/>
        <v>42431.935590277775</v>
      </c>
      <c r="U885" t="str">
        <f t="shared" si="110"/>
        <v xml:space="preserve"> </v>
      </c>
      <c r="V885">
        <f t="shared" si="111"/>
        <v>24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105"/>
        <v>1</v>
      </c>
      <c r="P886">
        <f t="shared" si="106"/>
        <v>10</v>
      </c>
      <c r="Q886" t="str">
        <f t="shared" si="104"/>
        <v>music</v>
      </c>
      <c r="R886" t="str">
        <f t="shared" si="107"/>
        <v>indie rock</v>
      </c>
      <c r="S886" s="8">
        <f t="shared" si="108"/>
        <v>40981.802615740744</v>
      </c>
      <c r="T886" s="8">
        <f t="shared" si="109"/>
        <v>41041.104861111111</v>
      </c>
      <c r="U886" t="str">
        <f t="shared" si="110"/>
        <v xml:space="preserve"> </v>
      </c>
      <c r="V886">
        <f t="shared" si="111"/>
        <v>2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105"/>
        <v>75</v>
      </c>
      <c r="P887">
        <f t="shared" si="106"/>
        <v>35.714285714285715</v>
      </c>
      <c r="Q887" t="str">
        <f t="shared" si="104"/>
        <v>music</v>
      </c>
      <c r="R887" t="str">
        <f t="shared" si="107"/>
        <v>indie rock</v>
      </c>
      <c r="S887" s="8">
        <f t="shared" si="108"/>
        <v>42713.941099537034</v>
      </c>
      <c r="T887" s="8">
        <f t="shared" si="109"/>
        <v>42734.941099537034</v>
      </c>
      <c r="U887" t="str">
        <f t="shared" si="110"/>
        <v xml:space="preserve"> </v>
      </c>
      <c r="V887">
        <f t="shared" si="111"/>
        <v>21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105"/>
        <v>41</v>
      </c>
      <c r="P888">
        <f t="shared" si="106"/>
        <v>29.285714285714285</v>
      </c>
      <c r="Q888" t="str">
        <f t="shared" si="104"/>
        <v>music</v>
      </c>
      <c r="R888" t="str">
        <f t="shared" si="107"/>
        <v>indie rock</v>
      </c>
      <c r="S888" s="8">
        <f t="shared" si="108"/>
        <v>42603.870520833334</v>
      </c>
      <c r="T888" s="8">
        <f t="shared" si="109"/>
        <v>42628.870520833334</v>
      </c>
      <c r="U888" t="str">
        <f t="shared" si="110"/>
        <v xml:space="preserve"> </v>
      </c>
      <c r="V888">
        <f t="shared" si="111"/>
        <v>7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105"/>
        <v>0</v>
      </c>
      <c r="P889">
        <f t="shared" si="106"/>
        <v>0</v>
      </c>
      <c r="Q889" t="str">
        <f t="shared" si="104"/>
        <v>music</v>
      </c>
      <c r="R889" t="str">
        <f t="shared" si="107"/>
        <v>indie rock</v>
      </c>
      <c r="S889" s="8">
        <f t="shared" si="108"/>
        <v>41026.958969907406</v>
      </c>
      <c r="T889" s="8">
        <f t="shared" si="109"/>
        <v>41056.958969907406</v>
      </c>
      <c r="U889" t="str">
        <f t="shared" si="110"/>
        <v xml:space="preserve"> </v>
      </c>
      <c r="V889">
        <f t="shared" si="111"/>
        <v>0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105"/>
        <v>7</v>
      </c>
      <c r="P890">
        <f t="shared" si="106"/>
        <v>18</v>
      </c>
      <c r="Q890" t="str">
        <f t="shared" si="104"/>
        <v>music</v>
      </c>
      <c r="R890" t="str">
        <f t="shared" si="107"/>
        <v>indie rock</v>
      </c>
      <c r="S890" s="8">
        <f t="shared" si="108"/>
        <v>40751.753298611111</v>
      </c>
      <c r="T890" s="8">
        <f t="shared" si="109"/>
        <v>40787.25</v>
      </c>
      <c r="U890" t="str">
        <f t="shared" si="110"/>
        <v xml:space="preserve"> </v>
      </c>
      <c r="V890">
        <f t="shared" si="111"/>
        <v>4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105"/>
        <v>9</v>
      </c>
      <c r="P891">
        <f t="shared" si="106"/>
        <v>73.760000000000005</v>
      </c>
      <c r="Q891" t="str">
        <f t="shared" si="104"/>
        <v>music</v>
      </c>
      <c r="R891" t="str">
        <f t="shared" si="107"/>
        <v>indie rock</v>
      </c>
      <c r="S891" s="8">
        <f t="shared" si="108"/>
        <v>41887.784062499995</v>
      </c>
      <c r="T891" s="8">
        <f t="shared" si="109"/>
        <v>41917.784062499995</v>
      </c>
      <c r="U891" t="str">
        <f t="shared" si="110"/>
        <v xml:space="preserve"> </v>
      </c>
      <c r="V891">
        <f t="shared" si="111"/>
        <v>32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105"/>
        <v>4</v>
      </c>
      <c r="P892">
        <f t="shared" si="106"/>
        <v>31.25</v>
      </c>
      <c r="Q892" t="str">
        <f t="shared" si="104"/>
        <v>music</v>
      </c>
      <c r="R892" t="str">
        <f t="shared" si="107"/>
        <v>indie rock</v>
      </c>
      <c r="S892" s="8">
        <f t="shared" si="108"/>
        <v>41569.698831018519</v>
      </c>
      <c r="T892" s="8">
        <f t="shared" si="109"/>
        <v>41599.740497685183</v>
      </c>
      <c r="U892" t="str">
        <f t="shared" si="110"/>
        <v xml:space="preserve"> </v>
      </c>
      <c r="V892">
        <f t="shared" si="111"/>
        <v>4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105"/>
        <v>3</v>
      </c>
      <c r="P893">
        <f t="shared" si="106"/>
        <v>28.888888888888889</v>
      </c>
      <c r="Q893" t="str">
        <f t="shared" si="104"/>
        <v>music</v>
      </c>
      <c r="R893" t="str">
        <f t="shared" si="107"/>
        <v>indie rock</v>
      </c>
      <c r="S893" s="8">
        <f t="shared" si="108"/>
        <v>41842.031597222223</v>
      </c>
      <c r="T893" s="8">
        <f t="shared" si="109"/>
        <v>41872.031597222223</v>
      </c>
      <c r="U893" t="str">
        <f t="shared" si="110"/>
        <v xml:space="preserve"> </v>
      </c>
      <c r="V893">
        <f t="shared" si="111"/>
        <v>9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105"/>
        <v>41</v>
      </c>
      <c r="P894">
        <f t="shared" si="106"/>
        <v>143.8235294117647</v>
      </c>
      <c r="Q894" t="str">
        <f t="shared" si="104"/>
        <v>music</v>
      </c>
      <c r="R894" t="str">
        <f t="shared" si="107"/>
        <v>indie rock</v>
      </c>
      <c r="S894" s="8">
        <f t="shared" si="108"/>
        <v>40304.20003472222</v>
      </c>
      <c r="T894" s="8">
        <f t="shared" si="109"/>
        <v>40391.166666666664</v>
      </c>
      <c r="U894" t="str">
        <f t="shared" si="110"/>
        <v xml:space="preserve"> </v>
      </c>
      <c r="V894">
        <f t="shared" si="111"/>
        <v>17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105"/>
        <v>10</v>
      </c>
      <c r="P895">
        <f t="shared" si="106"/>
        <v>40</v>
      </c>
      <c r="Q895" t="str">
        <f t="shared" si="104"/>
        <v>music</v>
      </c>
      <c r="R895" t="str">
        <f t="shared" si="107"/>
        <v>indie rock</v>
      </c>
      <c r="S895" s="8">
        <f t="shared" si="108"/>
        <v>42065.897719907407</v>
      </c>
      <c r="T895" s="8">
        <f t="shared" si="109"/>
        <v>42095.856053240743</v>
      </c>
      <c r="U895" t="str">
        <f t="shared" si="110"/>
        <v xml:space="preserve"> </v>
      </c>
      <c r="V895">
        <f t="shared" si="111"/>
        <v>5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105"/>
        <v>39</v>
      </c>
      <c r="P896">
        <f t="shared" si="106"/>
        <v>147.81132075471697</v>
      </c>
      <c r="Q896" t="str">
        <f t="shared" si="104"/>
        <v>music</v>
      </c>
      <c r="R896" t="str">
        <f t="shared" si="107"/>
        <v>indie rock</v>
      </c>
      <c r="S896" s="8">
        <f t="shared" si="108"/>
        <v>42496.98159722222</v>
      </c>
      <c r="T896" s="8">
        <f t="shared" si="109"/>
        <v>42526.98159722222</v>
      </c>
      <c r="U896" t="str">
        <f t="shared" si="110"/>
        <v xml:space="preserve"> </v>
      </c>
      <c r="V896">
        <f t="shared" si="111"/>
        <v>53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105"/>
        <v>2</v>
      </c>
      <c r="P897">
        <f t="shared" si="106"/>
        <v>27.857142857142858</v>
      </c>
      <c r="Q897" t="str">
        <f t="shared" si="104"/>
        <v>music</v>
      </c>
      <c r="R897" t="str">
        <f t="shared" si="107"/>
        <v>indie rock</v>
      </c>
      <c r="S897" s="8">
        <f t="shared" si="108"/>
        <v>40431.127650462964</v>
      </c>
      <c r="T897" s="8">
        <f t="shared" si="109"/>
        <v>40476.127650462964</v>
      </c>
      <c r="U897" t="str">
        <f t="shared" si="110"/>
        <v xml:space="preserve"> </v>
      </c>
      <c r="V897">
        <f t="shared" si="111"/>
        <v>7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105"/>
        <v>40</v>
      </c>
      <c r="P898">
        <f t="shared" si="106"/>
        <v>44.444444444444443</v>
      </c>
      <c r="Q898" t="str">
        <f t="shared" ref="Q898:Q961" si="112">LEFT(N898,FIND("/",N898)-1)</f>
        <v>music</v>
      </c>
      <c r="R898" t="str">
        <f t="shared" si="107"/>
        <v>indie rock</v>
      </c>
      <c r="S898" s="8">
        <f t="shared" si="108"/>
        <v>42218.872986111106</v>
      </c>
      <c r="T898" s="8">
        <f t="shared" si="109"/>
        <v>42244.166666666664</v>
      </c>
      <c r="U898" t="str">
        <f t="shared" si="110"/>
        <v xml:space="preserve"> </v>
      </c>
      <c r="V898">
        <f t="shared" si="111"/>
        <v>72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113">ROUND(E899/D899*100,0)</f>
        <v>0</v>
      </c>
      <c r="P899">
        <f t="shared" ref="P899:P962" si="114">IFERROR(E899/L899,0)</f>
        <v>0</v>
      </c>
      <c r="Q899" t="str">
        <f t="shared" si="112"/>
        <v>music</v>
      </c>
      <c r="R899" t="str">
        <f t="shared" ref="R899:R962" si="115">RIGHT(N899,LEN(N899)-FIND("/",N899))</f>
        <v>indie rock</v>
      </c>
      <c r="S899" s="8">
        <f t="shared" ref="S899:T962" si="116">(J899*(1/(60*60*24)))+DATE(1970,1,1)</f>
        <v>41211.688750000001</v>
      </c>
      <c r="T899" s="8">
        <f t="shared" ref="T899:T962" si="117">(I899*(1/(60*60*24)))+DATE(1970,1,1)</f>
        <v>41241.730416666665</v>
      </c>
      <c r="U899" t="str">
        <f t="shared" ref="U899:U962" si="118">IF(F899="successful",L899," ")</f>
        <v xml:space="preserve"> </v>
      </c>
      <c r="V899">
        <f t="shared" ref="V899:V962" si="119">IF(F899="failed",L899," ")</f>
        <v>0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13"/>
        <v>3</v>
      </c>
      <c r="P900">
        <f t="shared" si="114"/>
        <v>35</v>
      </c>
      <c r="Q900" t="str">
        <f t="shared" si="112"/>
        <v>music</v>
      </c>
      <c r="R900" t="str">
        <f t="shared" si="115"/>
        <v>indie rock</v>
      </c>
      <c r="S900" s="8">
        <f t="shared" si="116"/>
        <v>40878.758217592593</v>
      </c>
      <c r="T900" s="8">
        <f t="shared" si="117"/>
        <v>40923.758217592593</v>
      </c>
      <c r="U900" t="str">
        <f t="shared" si="118"/>
        <v xml:space="preserve"> </v>
      </c>
      <c r="V900">
        <f t="shared" si="119"/>
        <v>2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13"/>
        <v>37</v>
      </c>
      <c r="P901">
        <f t="shared" si="114"/>
        <v>35</v>
      </c>
      <c r="Q901" t="str">
        <f t="shared" si="112"/>
        <v>music</v>
      </c>
      <c r="R901" t="str">
        <f t="shared" si="115"/>
        <v>indie rock</v>
      </c>
      <c r="S901" s="8">
        <f t="shared" si="116"/>
        <v>40646.099097222221</v>
      </c>
      <c r="T901" s="8">
        <f t="shared" si="117"/>
        <v>40691.099097222221</v>
      </c>
      <c r="U901" t="str">
        <f t="shared" si="118"/>
        <v xml:space="preserve"> </v>
      </c>
      <c r="V901">
        <f t="shared" si="119"/>
        <v>8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13"/>
        <v>0</v>
      </c>
      <c r="P902">
        <f t="shared" si="114"/>
        <v>10.5</v>
      </c>
      <c r="Q902" t="str">
        <f t="shared" si="112"/>
        <v>music</v>
      </c>
      <c r="R902" t="str">
        <f t="shared" si="115"/>
        <v>jazz</v>
      </c>
      <c r="S902" s="8">
        <f t="shared" si="116"/>
        <v>42429.849560185183</v>
      </c>
      <c r="T902" s="8">
        <f t="shared" si="117"/>
        <v>42459.807893518519</v>
      </c>
      <c r="U902" t="str">
        <f t="shared" si="118"/>
        <v xml:space="preserve"> </v>
      </c>
      <c r="V902">
        <f t="shared" si="119"/>
        <v>2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13"/>
        <v>0</v>
      </c>
      <c r="P903">
        <f t="shared" si="114"/>
        <v>0</v>
      </c>
      <c r="Q903" t="str">
        <f t="shared" si="112"/>
        <v>music</v>
      </c>
      <c r="R903" t="str">
        <f t="shared" si="115"/>
        <v>jazz</v>
      </c>
      <c r="S903" s="8">
        <f t="shared" si="116"/>
        <v>40291.81150462963</v>
      </c>
      <c r="T903" s="8">
        <f t="shared" si="117"/>
        <v>40337.799305555556</v>
      </c>
      <c r="U903" t="str">
        <f t="shared" si="118"/>
        <v xml:space="preserve"> </v>
      </c>
      <c r="V903">
        <f t="shared" si="119"/>
        <v>0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13"/>
        <v>0</v>
      </c>
      <c r="P904">
        <f t="shared" si="114"/>
        <v>30</v>
      </c>
      <c r="Q904" t="str">
        <f t="shared" si="112"/>
        <v>music</v>
      </c>
      <c r="R904" t="str">
        <f t="shared" si="115"/>
        <v>jazz</v>
      </c>
      <c r="S904" s="8">
        <f t="shared" si="116"/>
        <v>41829.965532407405</v>
      </c>
      <c r="T904" s="8">
        <f t="shared" si="117"/>
        <v>41881.645833333328</v>
      </c>
      <c r="U904" t="str">
        <f t="shared" si="118"/>
        <v xml:space="preserve"> </v>
      </c>
      <c r="V904">
        <f t="shared" si="119"/>
        <v>3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13"/>
        <v>3</v>
      </c>
      <c r="P905">
        <f t="shared" si="114"/>
        <v>40</v>
      </c>
      <c r="Q905" t="str">
        <f t="shared" si="112"/>
        <v>music</v>
      </c>
      <c r="R905" t="str">
        <f t="shared" si="115"/>
        <v>jazz</v>
      </c>
      <c r="S905" s="8">
        <f t="shared" si="116"/>
        <v>41149.796064814815</v>
      </c>
      <c r="T905" s="8">
        <f t="shared" si="117"/>
        <v>41175.100694444445</v>
      </c>
      <c r="U905" t="str">
        <f t="shared" si="118"/>
        <v xml:space="preserve"> </v>
      </c>
      <c r="V905">
        <f t="shared" si="119"/>
        <v>4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13"/>
        <v>0</v>
      </c>
      <c r="P906">
        <f t="shared" si="114"/>
        <v>50.333333333333336</v>
      </c>
      <c r="Q906" t="str">
        <f t="shared" si="112"/>
        <v>music</v>
      </c>
      <c r="R906" t="str">
        <f t="shared" si="115"/>
        <v>jazz</v>
      </c>
      <c r="S906" s="8">
        <f t="shared" si="116"/>
        <v>42342.080289351856</v>
      </c>
      <c r="T906" s="8">
        <f t="shared" si="117"/>
        <v>42372.080289351856</v>
      </c>
      <c r="U906" t="str">
        <f t="shared" si="118"/>
        <v xml:space="preserve"> </v>
      </c>
      <c r="V906">
        <f t="shared" si="119"/>
        <v>3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13"/>
        <v>3</v>
      </c>
      <c r="P907">
        <f t="shared" si="114"/>
        <v>32.666666666666664</v>
      </c>
      <c r="Q907" t="str">
        <f t="shared" si="112"/>
        <v>music</v>
      </c>
      <c r="R907" t="str">
        <f t="shared" si="115"/>
        <v>jazz</v>
      </c>
      <c r="S907" s="8">
        <f t="shared" si="116"/>
        <v>40507.239884259259</v>
      </c>
      <c r="T907" s="8">
        <f t="shared" si="117"/>
        <v>40567.239884259259</v>
      </c>
      <c r="U907" t="str">
        <f t="shared" si="118"/>
        <v xml:space="preserve"> </v>
      </c>
      <c r="V907">
        <f t="shared" si="119"/>
        <v>6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13"/>
        <v>0</v>
      </c>
      <c r="P908">
        <f t="shared" si="114"/>
        <v>0</v>
      </c>
      <c r="Q908" t="str">
        <f t="shared" si="112"/>
        <v>music</v>
      </c>
      <c r="R908" t="str">
        <f t="shared" si="115"/>
        <v>jazz</v>
      </c>
      <c r="S908" s="8">
        <f t="shared" si="116"/>
        <v>41681.189699074072</v>
      </c>
      <c r="T908" s="8">
        <f t="shared" si="117"/>
        <v>41711.148032407407</v>
      </c>
      <c r="U908" t="str">
        <f t="shared" si="118"/>
        <v xml:space="preserve"> </v>
      </c>
      <c r="V908">
        <f t="shared" si="119"/>
        <v>0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13"/>
        <v>0</v>
      </c>
      <c r="P909">
        <f t="shared" si="114"/>
        <v>0</v>
      </c>
      <c r="Q909" t="str">
        <f t="shared" si="112"/>
        <v>music</v>
      </c>
      <c r="R909" t="str">
        <f t="shared" si="115"/>
        <v>jazz</v>
      </c>
      <c r="S909" s="8">
        <f t="shared" si="116"/>
        <v>40767.192395833335</v>
      </c>
      <c r="T909" s="8">
        <f t="shared" si="117"/>
        <v>40797.192395833335</v>
      </c>
      <c r="U909" t="str">
        <f t="shared" si="118"/>
        <v xml:space="preserve"> </v>
      </c>
      <c r="V909">
        <f t="shared" si="119"/>
        <v>0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13"/>
        <v>0</v>
      </c>
      <c r="P910">
        <f t="shared" si="114"/>
        <v>0</v>
      </c>
      <c r="Q910" t="str">
        <f t="shared" si="112"/>
        <v>music</v>
      </c>
      <c r="R910" t="str">
        <f t="shared" si="115"/>
        <v>jazz</v>
      </c>
      <c r="S910" s="8">
        <f t="shared" si="116"/>
        <v>40340.801562499997</v>
      </c>
      <c r="T910" s="8">
        <f t="shared" si="117"/>
        <v>40386.207638888889</v>
      </c>
      <c r="U910" t="str">
        <f t="shared" si="118"/>
        <v xml:space="preserve"> </v>
      </c>
      <c r="V910">
        <f t="shared" si="119"/>
        <v>0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13"/>
        <v>3</v>
      </c>
      <c r="P911">
        <f t="shared" si="114"/>
        <v>65</v>
      </c>
      <c r="Q911" t="str">
        <f t="shared" si="112"/>
        <v>music</v>
      </c>
      <c r="R911" t="str">
        <f t="shared" si="115"/>
        <v>jazz</v>
      </c>
      <c r="S911" s="8">
        <f t="shared" si="116"/>
        <v>41081.69027777778</v>
      </c>
      <c r="T911" s="8">
        <f t="shared" si="117"/>
        <v>41113.166666666664</v>
      </c>
      <c r="U911" t="str">
        <f t="shared" si="118"/>
        <v xml:space="preserve"> </v>
      </c>
      <c r="V911">
        <f t="shared" si="119"/>
        <v>8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13"/>
        <v>22</v>
      </c>
      <c r="P912">
        <f t="shared" si="114"/>
        <v>24.6</v>
      </c>
      <c r="Q912" t="str">
        <f t="shared" si="112"/>
        <v>music</v>
      </c>
      <c r="R912" t="str">
        <f t="shared" si="115"/>
        <v>jazz</v>
      </c>
      <c r="S912" s="8">
        <f t="shared" si="116"/>
        <v>42737.545358796298</v>
      </c>
      <c r="T912" s="8">
        <f t="shared" si="117"/>
        <v>42797.545358796298</v>
      </c>
      <c r="U912" t="str">
        <f t="shared" si="118"/>
        <v xml:space="preserve"> </v>
      </c>
      <c r="V912">
        <f t="shared" si="119"/>
        <v>5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13"/>
        <v>0</v>
      </c>
      <c r="P913">
        <f t="shared" si="114"/>
        <v>0</v>
      </c>
      <c r="Q913" t="str">
        <f t="shared" si="112"/>
        <v>music</v>
      </c>
      <c r="R913" t="str">
        <f t="shared" si="115"/>
        <v>jazz</v>
      </c>
      <c r="S913" s="8">
        <f t="shared" si="116"/>
        <v>41642.005150462966</v>
      </c>
      <c r="T913" s="8">
        <f t="shared" si="117"/>
        <v>41663.005150462966</v>
      </c>
      <c r="U913" t="str">
        <f t="shared" si="118"/>
        <v xml:space="preserve"> </v>
      </c>
      <c r="V913">
        <f t="shared" si="119"/>
        <v>0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13"/>
        <v>1</v>
      </c>
      <c r="P914">
        <f t="shared" si="114"/>
        <v>15</v>
      </c>
      <c r="Q914" t="str">
        <f t="shared" si="112"/>
        <v>music</v>
      </c>
      <c r="R914" t="str">
        <f t="shared" si="115"/>
        <v>jazz</v>
      </c>
      <c r="S914" s="8">
        <f t="shared" si="116"/>
        <v>41194.109340277777</v>
      </c>
      <c r="T914" s="8">
        <f t="shared" si="117"/>
        <v>41254.151006944441</v>
      </c>
      <c r="U914" t="str">
        <f t="shared" si="118"/>
        <v xml:space="preserve"> </v>
      </c>
      <c r="V914">
        <f t="shared" si="119"/>
        <v>2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13"/>
        <v>7</v>
      </c>
      <c r="P915">
        <f t="shared" si="114"/>
        <v>82.583333333333329</v>
      </c>
      <c r="Q915" t="str">
        <f t="shared" si="112"/>
        <v>music</v>
      </c>
      <c r="R915" t="str">
        <f t="shared" si="115"/>
        <v>jazz</v>
      </c>
      <c r="S915" s="8">
        <f t="shared" si="116"/>
        <v>41004.139108796298</v>
      </c>
      <c r="T915" s="8">
        <f t="shared" si="117"/>
        <v>41034.139108796298</v>
      </c>
      <c r="U915" t="str">
        <f t="shared" si="118"/>
        <v xml:space="preserve"> </v>
      </c>
      <c r="V915">
        <f t="shared" si="119"/>
        <v>24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13"/>
        <v>0</v>
      </c>
      <c r="P916">
        <f t="shared" si="114"/>
        <v>0</v>
      </c>
      <c r="Q916" t="str">
        <f t="shared" si="112"/>
        <v>music</v>
      </c>
      <c r="R916" t="str">
        <f t="shared" si="115"/>
        <v>jazz</v>
      </c>
      <c r="S916" s="8">
        <f t="shared" si="116"/>
        <v>41116.763275462959</v>
      </c>
      <c r="T916" s="8">
        <f t="shared" si="117"/>
        <v>41146.763275462959</v>
      </c>
      <c r="U916" t="str">
        <f t="shared" si="118"/>
        <v xml:space="preserve"> </v>
      </c>
      <c r="V916">
        <f t="shared" si="119"/>
        <v>0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13"/>
        <v>6</v>
      </c>
      <c r="P917">
        <f t="shared" si="114"/>
        <v>41.666666666666664</v>
      </c>
      <c r="Q917" t="str">
        <f t="shared" si="112"/>
        <v>music</v>
      </c>
      <c r="R917" t="str">
        <f t="shared" si="115"/>
        <v>jazz</v>
      </c>
      <c r="S917" s="8">
        <f t="shared" si="116"/>
        <v>40937.679560185185</v>
      </c>
      <c r="T917" s="8">
        <f t="shared" si="117"/>
        <v>40969.207638888889</v>
      </c>
      <c r="U917" t="str">
        <f t="shared" si="118"/>
        <v xml:space="preserve"> </v>
      </c>
      <c r="V917">
        <f t="shared" si="119"/>
        <v>9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13"/>
        <v>0</v>
      </c>
      <c r="P918">
        <f t="shared" si="114"/>
        <v>0</v>
      </c>
      <c r="Q918" t="str">
        <f t="shared" si="112"/>
        <v>music</v>
      </c>
      <c r="R918" t="str">
        <f t="shared" si="115"/>
        <v>jazz</v>
      </c>
      <c r="S918" s="8">
        <f t="shared" si="116"/>
        <v>40434.853402777779</v>
      </c>
      <c r="T918" s="8">
        <f t="shared" si="117"/>
        <v>40473.208333333328</v>
      </c>
      <c r="U918" t="str">
        <f t="shared" si="118"/>
        <v xml:space="preserve"> </v>
      </c>
      <c r="V918">
        <f t="shared" si="119"/>
        <v>0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13"/>
        <v>1</v>
      </c>
      <c r="P919">
        <f t="shared" si="114"/>
        <v>30</v>
      </c>
      <c r="Q919" t="str">
        <f t="shared" si="112"/>
        <v>music</v>
      </c>
      <c r="R919" t="str">
        <f t="shared" si="115"/>
        <v>jazz</v>
      </c>
      <c r="S919" s="8">
        <f t="shared" si="116"/>
        <v>41802.94363425926</v>
      </c>
      <c r="T919" s="8">
        <f t="shared" si="117"/>
        <v>41834.104166666664</v>
      </c>
      <c r="U919" t="str">
        <f t="shared" si="118"/>
        <v xml:space="preserve"> </v>
      </c>
      <c r="V919">
        <f t="shared" si="119"/>
        <v>1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13"/>
        <v>5</v>
      </c>
      <c r="P920">
        <f t="shared" si="114"/>
        <v>19.600000000000001</v>
      </c>
      <c r="Q920" t="str">
        <f t="shared" si="112"/>
        <v>music</v>
      </c>
      <c r="R920" t="str">
        <f t="shared" si="115"/>
        <v>jazz</v>
      </c>
      <c r="S920" s="8">
        <f t="shared" si="116"/>
        <v>41944.916215277779</v>
      </c>
      <c r="T920" s="8">
        <f t="shared" si="117"/>
        <v>41974.957881944443</v>
      </c>
      <c r="U920" t="str">
        <f t="shared" si="118"/>
        <v xml:space="preserve"> </v>
      </c>
      <c r="V920">
        <f t="shared" si="119"/>
        <v>10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13"/>
        <v>1</v>
      </c>
      <c r="P921">
        <f t="shared" si="114"/>
        <v>100</v>
      </c>
      <c r="Q921" t="str">
        <f t="shared" si="112"/>
        <v>music</v>
      </c>
      <c r="R921" t="str">
        <f t="shared" si="115"/>
        <v>jazz</v>
      </c>
      <c r="S921" s="8">
        <f t="shared" si="116"/>
        <v>41227.641724537039</v>
      </c>
      <c r="T921" s="8">
        <f t="shared" si="117"/>
        <v>41262.641724537039</v>
      </c>
      <c r="U921" t="str">
        <f t="shared" si="118"/>
        <v xml:space="preserve"> </v>
      </c>
      <c r="V921">
        <f t="shared" si="119"/>
        <v>1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13"/>
        <v>0</v>
      </c>
      <c r="P922">
        <f t="shared" si="114"/>
        <v>0</v>
      </c>
      <c r="Q922" t="str">
        <f t="shared" si="112"/>
        <v>music</v>
      </c>
      <c r="R922" t="str">
        <f t="shared" si="115"/>
        <v>jazz</v>
      </c>
      <c r="S922" s="8">
        <f t="shared" si="116"/>
        <v>41562.671550925923</v>
      </c>
      <c r="T922" s="8">
        <f t="shared" si="117"/>
        <v>41592.713217592594</v>
      </c>
      <c r="U922" t="str">
        <f t="shared" si="118"/>
        <v xml:space="preserve"> </v>
      </c>
      <c r="V922">
        <f t="shared" si="119"/>
        <v>0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13"/>
        <v>31</v>
      </c>
      <c r="P923">
        <f t="shared" si="114"/>
        <v>231.75</v>
      </c>
      <c r="Q923" t="str">
        <f t="shared" si="112"/>
        <v>music</v>
      </c>
      <c r="R923" t="str">
        <f t="shared" si="115"/>
        <v>jazz</v>
      </c>
      <c r="S923" s="8">
        <f t="shared" si="116"/>
        <v>40847.171018518522</v>
      </c>
      <c r="T923" s="8">
        <f t="shared" si="117"/>
        <v>40889.212685185186</v>
      </c>
      <c r="U923" t="str">
        <f t="shared" si="118"/>
        <v xml:space="preserve"> </v>
      </c>
      <c r="V923">
        <f t="shared" si="119"/>
        <v>20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13"/>
        <v>21</v>
      </c>
      <c r="P924">
        <f t="shared" si="114"/>
        <v>189.33333333333334</v>
      </c>
      <c r="Q924" t="str">
        <f t="shared" si="112"/>
        <v>music</v>
      </c>
      <c r="R924" t="str">
        <f t="shared" si="115"/>
        <v>jazz</v>
      </c>
      <c r="S924" s="8">
        <f t="shared" si="116"/>
        <v>41878.530011574076</v>
      </c>
      <c r="T924" s="8">
        <f t="shared" si="117"/>
        <v>41913.530011574076</v>
      </c>
      <c r="U924" t="str">
        <f t="shared" si="118"/>
        <v xml:space="preserve"> </v>
      </c>
      <c r="V924">
        <f t="shared" si="119"/>
        <v>30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13"/>
        <v>2</v>
      </c>
      <c r="P925">
        <f t="shared" si="114"/>
        <v>55</v>
      </c>
      <c r="Q925" t="str">
        <f t="shared" si="112"/>
        <v>music</v>
      </c>
      <c r="R925" t="str">
        <f t="shared" si="115"/>
        <v>jazz</v>
      </c>
      <c r="S925" s="8">
        <f t="shared" si="116"/>
        <v>41934.959756944445</v>
      </c>
      <c r="T925" s="8">
        <f t="shared" si="117"/>
        <v>41965.001423611109</v>
      </c>
      <c r="U925" t="str">
        <f t="shared" si="118"/>
        <v xml:space="preserve"> </v>
      </c>
      <c r="V925">
        <f t="shared" si="119"/>
        <v>6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13"/>
        <v>11</v>
      </c>
      <c r="P926">
        <f t="shared" si="114"/>
        <v>21.8</v>
      </c>
      <c r="Q926" t="str">
        <f t="shared" si="112"/>
        <v>music</v>
      </c>
      <c r="R926" t="str">
        <f t="shared" si="115"/>
        <v>jazz</v>
      </c>
      <c r="S926" s="8">
        <f t="shared" si="116"/>
        <v>41288.942928240736</v>
      </c>
      <c r="T926" s="8">
        <f t="shared" si="117"/>
        <v>41318.942928240736</v>
      </c>
      <c r="U926" t="str">
        <f t="shared" si="118"/>
        <v xml:space="preserve"> </v>
      </c>
      <c r="V926">
        <f t="shared" si="119"/>
        <v>15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13"/>
        <v>3</v>
      </c>
      <c r="P927">
        <f t="shared" si="114"/>
        <v>32</v>
      </c>
      <c r="Q927" t="str">
        <f t="shared" si="112"/>
        <v>music</v>
      </c>
      <c r="R927" t="str">
        <f t="shared" si="115"/>
        <v>jazz</v>
      </c>
      <c r="S927" s="8">
        <f t="shared" si="116"/>
        <v>41575.880914351852</v>
      </c>
      <c r="T927" s="8">
        <f t="shared" si="117"/>
        <v>41605.922581018516</v>
      </c>
      <c r="U927" t="str">
        <f t="shared" si="118"/>
        <v xml:space="preserve"> </v>
      </c>
      <c r="V927">
        <f t="shared" si="119"/>
        <v>5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13"/>
        <v>0</v>
      </c>
      <c r="P928">
        <f t="shared" si="114"/>
        <v>0</v>
      </c>
      <c r="Q928" t="str">
        <f t="shared" si="112"/>
        <v>music</v>
      </c>
      <c r="R928" t="str">
        <f t="shared" si="115"/>
        <v>jazz</v>
      </c>
      <c r="S928" s="8">
        <f t="shared" si="116"/>
        <v>40338.020023148143</v>
      </c>
      <c r="T928" s="8">
        <f t="shared" si="117"/>
        <v>40367.944444444445</v>
      </c>
      <c r="U928" t="str">
        <f t="shared" si="118"/>
        <v xml:space="preserve"> </v>
      </c>
      <c r="V928">
        <f t="shared" si="119"/>
        <v>0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13"/>
        <v>0</v>
      </c>
      <c r="P929">
        <f t="shared" si="114"/>
        <v>0</v>
      </c>
      <c r="Q929" t="str">
        <f t="shared" si="112"/>
        <v>music</v>
      </c>
      <c r="R929" t="str">
        <f t="shared" si="115"/>
        <v>jazz</v>
      </c>
      <c r="S929" s="8">
        <f t="shared" si="116"/>
        <v>41013.822858796295</v>
      </c>
      <c r="T929" s="8">
        <f t="shared" si="117"/>
        <v>41043.822858796295</v>
      </c>
      <c r="U929" t="str">
        <f t="shared" si="118"/>
        <v xml:space="preserve"> </v>
      </c>
      <c r="V929">
        <f t="shared" si="119"/>
        <v>0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13"/>
        <v>11</v>
      </c>
      <c r="P930">
        <f t="shared" si="114"/>
        <v>56.25</v>
      </c>
      <c r="Q930" t="str">
        <f t="shared" si="112"/>
        <v>music</v>
      </c>
      <c r="R930" t="str">
        <f t="shared" si="115"/>
        <v>jazz</v>
      </c>
      <c r="S930" s="8">
        <f t="shared" si="116"/>
        <v>41180.86241898148</v>
      </c>
      <c r="T930" s="8">
        <f t="shared" si="117"/>
        <v>41231</v>
      </c>
      <c r="U930" t="str">
        <f t="shared" si="118"/>
        <v xml:space="preserve"> </v>
      </c>
      <c r="V930">
        <f t="shared" si="119"/>
        <v>28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13"/>
        <v>0</v>
      </c>
      <c r="P931">
        <f t="shared" si="114"/>
        <v>0</v>
      </c>
      <c r="Q931" t="str">
        <f t="shared" si="112"/>
        <v>music</v>
      </c>
      <c r="R931" t="str">
        <f t="shared" si="115"/>
        <v>jazz</v>
      </c>
      <c r="S931" s="8">
        <f t="shared" si="116"/>
        <v>40978.238067129627</v>
      </c>
      <c r="T931" s="8">
        <f t="shared" si="117"/>
        <v>41008.196400462963</v>
      </c>
      <c r="U931" t="str">
        <f t="shared" si="118"/>
        <v xml:space="preserve"> </v>
      </c>
      <c r="V931">
        <f t="shared" si="119"/>
        <v>0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13"/>
        <v>38</v>
      </c>
      <c r="P932">
        <f t="shared" si="114"/>
        <v>69</v>
      </c>
      <c r="Q932" t="str">
        <f t="shared" si="112"/>
        <v>music</v>
      </c>
      <c r="R932" t="str">
        <f t="shared" si="115"/>
        <v>jazz</v>
      </c>
      <c r="S932" s="8">
        <f t="shared" si="116"/>
        <v>40312.915578703702</v>
      </c>
      <c r="T932" s="8">
        <f t="shared" si="117"/>
        <v>40354.897222222222</v>
      </c>
      <c r="U932" t="str">
        <f t="shared" si="118"/>
        <v xml:space="preserve"> </v>
      </c>
      <c r="V932">
        <f t="shared" si="119"/>
        <v>5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13"/>
        <v>7</v>
      </c>
      <c r="P933">
        <f t="shared" si="114"/>
        <v>18.714285714285715</v>
      </c>
      <c r="Q933" t="str">
        <f t="shared" si="112"/>
        <v>music</v>
      </c>
      <c r="R933" t="str">
        <f t="shared" si="115"/>
        <v>jazz</v>
      </c>
      <c r="S933" s="8">
        <f t="shared" si="116"/>
        <v>41680.359976851847</v>
      </c>
      <c r="T933" s="8">
        <f t="shared" si="117"/>
        <v>41714.916666666664</v>
      </c>
      <c r="U933" t="str">
        <f t="shared" si="118"/>
        <v xml:space="preserve"> </v>
      </c>
      <c r="V933">
        <f t="shared" si="119"/>
        <v>7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13"/>
        <v>15</v>
      </c>
      <c r="P934">
        <f t="shared" si="114"/>
        <v>46.033333333333331</v>
      </c>
      <c r="Q934" t="str">
        <f t="shared" si="112"/>
        <v>music</v>
      </c>
      <c r="R934" t="str">
        <f t="shared" si="115"/>
        <v>jazz</v>
      </c>
      <c r="S934" s="8">
        <f t="shared" si="116"/>
        <v>41310.969270833331</v>
      </c>
      <c r="T934" s="8">
        <f t="shared" si="117"/>
        <v>41355.927604166667</v>
      </c>
      <c r="U934" t="str">
        <f t="shared" si="118"/>
        <v xml:space="preserve"> </v>
      </c>
      <c r="V934">
        <f t="shared" si="119"/>
        <v>30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13"/>
        <v>6</v>
      </c>
      <c r="P935">
        <f t="shared" si="114"/>
        <v>60</v>
      </c>
      <c r="Q935" t="str">
        <f t="shared" si="112"/>
        <v>music</v>
      </c>
      <c r="R935" t="str">
        <f t="shared" si="115"/>
        <v>jazz</v>
      </c>
      <c r="S935" s="8">
        <f t="shared" si="116"/>
        <v>41711.169085648144</v>
      </c>
      <c r="T935" s="8">
        <f t="shared" si="117"/>
        <v>41771.169085648144</v>
      </c>
      <c r="U935" t="str">
        <f t="shared" si="118"/>
        <v xml:space="preserve"> </v>
      </c>
      <c r="V935">
        <f t="shared" si="119"/>
        <v>2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13"/>
        <v>30</v>
      </c>
      <c r="P936">
        <f t="shared" si="114"/>
        <v>50.666666666666664</v>
      </c>
      <c r="Q936" t="str">
        <f t="shared" si="112"/>
        <v>music</v>
      </c>
      <c r="R936" t="str">
        <f t="shared" si="115"/>
        <v>jazz</v>
      </c>
      <c r="S936" s="8">
        <f t="shared" si="116"/>
        <v>41733.737083333333</v>
      </c>
      <c r="T936" s="8">
        <f t="shared" si="117"/>
        <v>41763.25</v>
      </c>
      <c r="U936" t="str">
        <f t="shared" si="118"/>
        <v xml:space="preserve"> </v>
      </c>
      <c r="V936">
        <f t="shared" si="119"/>
        <v>30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13"/>
        <v>1</v>
      </c>
      <c r="P937">
        <f t="shared" si="114"/>
        <v>25</v>
      </c>
      <c r="Q937" t="str">
        <f t="shared" si="112"/>
        <v>music</v>
      </c>
      <c r="R937" t="str">
        <f t="shared" si="115"/>
        <v>jazz</v>
      </c>
      <c r="S937" s="8">
        <f t="shared" si="116"/>
        <v>42368.333668981482</v>
      </c>
      <c r="T937" s="8">
        <f t="shared" si="117"/>
        <v>42398.333668981482</v>
      </c>
      <c r="U937" t="str">
        <f t="shared" si="118"/>
        <v xml:space="preserve"> </v>
      </c>
      <c r="V937">
        <f t="shared" si="119"/>
        <v>2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13"/>
        <v>0</v>
      </c>
      <c r="P938">
        <f t="shared" si="114"/>
        <v>0</v>
      </c>
      <c r="Q938" t="str">
        <f t="shared" si="112"/>
        <v>music</v>
      </c>
      <c r="R938" t="str">
        <f t="shared" si="115"/>
        <v>jazz</v>
      </c>
      <c r="S938" s="8">
        <f t="shared" si="116"/>
        <v>40883.024178240739</v>
      </c>
      <c r="T938" s="8">
        <f t="shared" si="117"/>
        <v>40926.833333333328</v>
      </c>
      <c r="U938" t="str">
        <f t="shared" si="118"/>
        <v xml:space="preserve"> </v>
      </c>
      <c r="V938">
        <f t="shared" si="119"/>
        <v>0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13"/>
        <v>1</v>
      </c>
      <c r="P939">
        <f t="shared" si="114"/>
        <v>20</v>
      </c>
      <c r="Q939" t="str">
        <f t="shared" si="112"/>
        <v>music</v>
      </c>
      <c r="R939" t="str">
        <f t="shared" si="115"/>
        <v>jazz</v>
      </c>
      <c r="S939" s="8">
        <f t="shared" si="116"/>
        <v>41551.798113425924</v>
      </c>
      <c r="T939" s="8">
        <f t="shared" si="117"/>
        <v>41581.839780092589</v>
      </c>
      <c r="U939" t="str">
        <f t="shared" si="118"/>
        <v xml:space="preserve"> </v>
      </c>
      <c r="V939">
        <f t="shared" si="119"/>
        <v>2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13"/>
        <v>0</v>
      </c>
      <c r="P940">
        <f t="shared" si="114"/>
        <v>25</v>
      </c>
      <c r="Q940" t="str">
        <f t="shared" si="112"/>
        <v>music</v>
      </c>
      <c r="R940" t="str">
        <f t="shared" si="115"/>
        <v>jazz</v>
      </c>
      <c r="S940" s="8">
        <f t="shared" si="116"/>
        <v>41124.479722222226</v>
      </c>
      <c r="T940" s="8">
        <f t="shared" si="117"/>
        <v>41154.479722222226</v>
      </c>
      <c r="U940" t="str">
        <f t="shared" si="118"/>
        <v xml:space="preserve"> </v>
      </c>
      <c r="V940">
        <f t="shared" si="119"/>
        <v>1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13"/>
        <v>1</v>
      </c>
      <c r="P941">
        <f t="shared" si="114"/>
        <v>20</v>
      </c>
      <c r="Q941" t="str">
        <f t="shared" si="112"/>
        <v>music</v>
      </c>
      <c r="R941" t="str">
        <f t="shared" si="115"/>
        <v>jazz</v>
      </c>
      <c r="S941" s="8">
        <f t="shared" si="116"/>
        <v>41416.763171296298</v>
      </c>
      <c r="T941" s="8">
        <f t="shared" si="117"/>
        <v>41455.831944444442</v>
      </c>
      <c r="U941" t="str">
        <f t="shared" si="118"/>
        <v xml:space="preserve"> </v>
      </c>
      <c r="V941">
        <f t="shared" si="119"/>
        <v>2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13"/>
        <v>17</v>
      </c>
      <c r="P942">
        <f t="shared" si="114"/>
        <v>110.28571428571429</v>
      </c>
      <c r="Q942" t="str">
        <f t="shared" si="112"/>
        <v>technology</v>
      </c>
      <c r="R942" t="str">
        <f t="shared" si="115"/>
        <v>wearables</v>
      </c>
      <c r="S942" s="8">
        <f t="shared" si="116"/>
        <v>42182.008402777778</v>
      </c>
      <c r="T942" s="8">
        <f t="shared" si="117"/>
        <v>42227.008402777778</v>
      </c>
      <c r="U942" t="str">
        <f t="shared" si="118"/>
        <v xml:space="preserve"> </v>
      </c>
      <c r="V942">
        <f t="shared" si="119"/>
        <v>14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13"/>
        <v>2</v>
      </c>
      <c r="P943">
        <f t="shared" si="114"/>
        <v>37.451612903225808</v>
      </c>
      <c r="Q943" t="str">
        <f t="shared" si="112"/>
        <v>technology</v>
      </c>
      <c r="R943" t="str">
        <f t="shared" si="115"/>
        <v>wearables</v>
      </c>
      <c r="S943" s="8">
        <f t="shared" si="116"/>
        <v>42746.096585648149</v>
      </c>
      <c r="T943" s="8">
        <f t="shared" si="117"/>
        <v>42776.096585648149</v>
      </c>
      <c r="U943" t="str">
        <f t="shared" si="118"/>
        <v xml:space="preserve"> </v>
      </c>
      <c r="V943">
        <f t="shared" si="119"/>
        <v>31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13"/>
        <v>9</v>
      </c>
      <c r="P944">
        <f t="shared" si="114"/>
        <v>41.75</v>
      </c>
      <c r="Q944" t="str">
        <f t="shared" si="112"/>
        <v>technology</v>
      </c>
      <c r="R944" t="str">
        <f t="shared" si="115"/>
        <v>wearables</v>
      </c>
      <c r="S944" s="8">
        <f t="shared" si="116"/>
        <v>42382.843287037038</v>
      </c>
      <c r="T944" s="8">
        <f t="shared" si="117"/>
        <v>42418.843287037038</v>
      </c>
      <c r="U944" t="str">
        <f t="shared" si="118"/>
        <v xml:space="preserve"> </v>
      </c>
      <c r="V944">
        <f t="shared" si="119"/>
        <v>16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13"/>
        <v>10</v>
      </c>
      <c r="P945">
        <f t="shared" si="114"/>
        <v>24.083333333333332</v>
      </c>
      <c r="Q945" t="str">
        <f t="shared" si="112"/>
        <v>technology</v>
      </c>
      <c r="R945" t="str">
        <f t="shared" si="115"/>
        <v>wearables</v>
      </c>
      <c r="S945" s="8">
        <f t="shared" si="116"/>
        <v>42673.667881944442</v>
      </c>
      <c r="T945" s="8">
        <f t="shared" si="117"/>
        <v>42703.709548611107</v>
      </c>
      <c r="U945" t="str">
        <f t="shared" si="118"/>
        <v xml:space="preserve"> </v>
      </c>
      <c r="V945">
        <f t="shared" si="119"/>
        <v>12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13"/>
        <v>13</v>
      </c>
      <c r="P946">
        <f t="shared" si="114"/>
        <v>69.40625</v>
      </c>
      <c r="Q946" t="str">
        <f t="shared" si="112"/>
        <v>technology</v>
      </c>
      <c r="R946" t="str">
        <f t="shared" si="115"/>
        <v>wearables</v>
      </c>
      <c r="S946" s="8">
        <f t="shared" si="116"/>
        <v>42444.583912037036</v>
      </c>
      <c r="T946" s="8">
        <f t="shared" si="117"/>
        <v>42478.583333333328</v>
      </c>
      <c r="U946" t="str">
        <f t="shared" si="118"/>
        <v xml:space="preserve"> </v>
      </c>
      <c r="V946">
        <f t="shared" si="119"/>
        <v>96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13"/>
        <v>2</v>
      </c>
      <c r="P947">
        <f t="shared" si="114"/>
        <v>155.25</v>
      </c>
      <c r="Q947" t="str">
        <f t="shared" si="112"/>
        <v>technology</v>
      </c>
      <c r="R947" t="str">
        <f t="shared" si="115"/>
        <v>wearables</v>
      </c>
      <c r="S947" s="8">
        <f t="shared" si="116"/>
        <v>42732.872986111106</v>
      </c>
      <c r="T947" s="8">
        <f t="shared" si="117"/>
        <v>42784.999305555553</v>
      </c>
      <c r="U947" t="str">
        <f t="shared" si="118"/>
        <v xml:space="preserve"> </v>
      </c>
      <c r="V947">
        <f t="shared" si="119"/>
        <v>16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13"/>
        <v>2</v>
      </c>
      <c r="P948">
        <f t="shared" si="114"/>
        <v>57.2</v>
      </c>
      <c r="Q948" t="str">
        <f t="shared" si="112"/>
        <v>technology</v>
      </c>
      <c r="R948" t="str">
        <f t="shared" si="115"/>
        <v>wearables</v>
      </c>
      <c r="S948" s="8">
        <f t="shared" si="116"/>
        <v>42592.750555555554</v>
      </c>
      <c r="T948" s="8">
        <f t="shared" si="117"/>
        <v>42622.750555555554</v>
      </c>
      <c r="U948" t="str">
        <f t="shared" si="118"/>
        <v xml:space="preserve"> </v>
      </c>
      <c r="V948">
        <f t="shared" si="119"/>
        <v>5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13"/>
        <v>0</v>
      </c>
      <c r="P949">
        <f t="shared" si="114"/>
        <v>0</v>
      </c>
      <c r="Q949" t="str">
        <f t="shared" si="112"/>
        <v>technology</v>
      </c>
      <c r="R949" t="str">
        <f t="shared" si="115"/>
        <v>wearables</v>
      </c>
      <c r="S949" s="8">
        <f t="shared" si="116"/>
        <v>42491.781319444446</v>
      </c>
      <c r="T949" s="8">
        <f t="shared" si="117"/>
        <v>42551.781319444446</v>
      </c>
      <c r="U949" t="str">
        <f t="shared" si="118"/>
        <v xml:space="preserve"> </v>
      </c>
      <c r="V949">
        <f t="shared" si="119"/>
        <v>0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13"/>
        <v>12</v>
      </c>
      <c r="P950">
        <f t="shared" si="114"/>
        <v>60</v>
      </c>
      <c r="Q950" t="str">
        <f t="shared" si="112"/>
        <v>technology</v>
      </c>
      <c r="R950" t="str">
        <f t="shared" si="115"/>
        <v>wearables</v>
      </c>
      <c r="S950" s="8">
        <f t="shared" si="116"/>
        <v>42411.828287037031</v>
      </c>
      <c r="T950" s="8">
        <f t="shared" si="117"/>
        <v>42441.828287037031</v>
      </c>
      <c r="U950" t="str">
        <f t="shared" si="118"/>
        <v xml:space="preserve"> </v>
      </c>
      <c r="V950">
        <f t="shared" si="119"/>
        <v>8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13"/>
        <v>1</v>
      </c>
      <c r="P951">
        <f t="shared" si="114"/>
        <v>39</v>
      </c>
      <c r="Q951" t="str">
        <f t="shared" si="112"/>
        <v>technology</v>
      </c>
      <c r="R951" t="str">
        <f t="shared" si="115"/>
        <v>wearables</v>
      </c>
      <c r="S951" s="8">
        <f t="shared" si="116"/>
        <v>42361.043703703705</v>
      </c>
      <c r="T951" s="8">
        <f t="shared" si="117"/>
        <v>42421.043703703705</v>
      </c>
      <c r="U951" t="str">
        <f t="shared" si="118"/>
        <v xml:space="preserve"> </v>
      </c>
      <c r="V951">
        <f t="shared" si="119"/>
        <v>7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13"/>
        <v>28</v>
      </c>
      <c r="P952">
        <f t="shared" si="114"/>
        <v>58.416666666666664</v>
      </c>
      <c r="Q952" t="str">
        <f t="shared" si="112"/>
        <v>technology</v>
      </c>
      <c r="R952" t="str">
        <f t="shared" si="115"/>
        <v>wearables</v>
      </c>
      <c r="S952" s="8">
        <f t="shared" si="116"/>
        <v>42356.750706018516</v>
      </c>
      <c r="T952" s="8">
        <f t="shared" si="117"/>
        <v>42386.750706018516</v>
      </c>
      <c r="U952" t="str">
        <f t="shared" si="118"/>
        <v xml:space="preserve"> </v>
      </c>
      <c r="V952">
        <f t="shared" si="119"/>
        <v>24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13"/>
        <v>38</v>
      </c>
      <c r="P953">
        <f t="shared" si="114"/>
        <v>158.63636363636363</v>
      </c>
      <c r="Q953" t="str">
        <f t="shared" si="112"/>
        <v>technology</v>
      </c>
      <c r="R953" t="str">
        <f t="shared" si="115"/>
        <v>wearables</v>
      </c>
      <c r="S953" s="8">
        <f t="shared" si="116"/>
        <v>42480.653611111105</v>
      </c>
      <c r="T953" s="8">
        <f t="shared" si="117"/>
        <v>42525.653611111105</v>
      </c>
      <c r="U953" t="str">
        <f t="shared" si="118"/>
        <v xml:space="preserve"> </v>
      </c>
      <c r="V953">
        <f t="shared" si="119"/>
        <v>121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13"/>
        <v>40</v>
      </c>
      <c r="P954">
        <f t="shared" si="114"/>
        <v>99.857142857142861</v>
      </c>
      <c r="Q954" t="str">
        <f t="shared" si="112"/>
        <v>technology</v>
      </c>
      <c r="R954" t="str">
        <f t="shared" si="115"/>
        <v>wearables</v>
      </c>
      <c r="S954" s="8">
        <f t="shared" si="116"/>
        <v>42662.613564814819</v>
      </c>
      <c r="T954" s="8">
        <f t="shared" si="117"/>
        <v>42692.655231481476</v>
      </c>
      <c r="U954" t="str">
        <f t="shared" si="118"/>
        <v xml:space="preserve"> </v>
      </c>
      <c r="V954">
        <f t="shared" si="119"/>
        <v>196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13"/>
        <v>1</v>
      </c>
      <c r="P955">
        <f t="shared" si="114"/>
        <v>25.2</v>
      </c>
      <c r="Q955" t="str">
        <f t="shared" si="112"/>
        <v>technology</v>
      </c>
      <c r="R955" t="str">
        <f t="shared" si="115"/>
        <v>wearables</v>
      </c>
      <c r="S955" s="8">
        <f t="shared" si="116"/>
        <v>41999.164340277777</v>
      </c>
      <c r="T955" s="8">
        <f t="shared" si="117"/>
        <v>42029.164340277777</v>
      </c>
      <c r="U955" t="str">
        <f t="shared" si="118"/>
        <v xml:space="preserve"> </v>
      </c>
      <c r="V955">
        <f t="shared" si="119"/>
        <v>5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13"/>
        <v>43</v>
      </c>
      <c r="P956">
        <f t="shared" si="114"/>
        <v>89.191780821917803</v>
      </c>
      <c r="Q956" t="str">
        <f t="shared" si="112"/>
        <v>technology</v>
      </c>
      <c r="R956" t="str">
        <f t="shared" si="115"/>
        <v>wearables</v>
      </c>
      <c r="S956" s="8">
        <f t="shared" si="116"/>
        <v>42194.833784722221</v>
      </c>
      <c r="T956" s="8">
        <f t="shared" si="117"/>
        <v>42236.833784722221</v>
      </c>
      <c r="U956" t="str">
        <f t="shared" si="118"/>
        <v xml:space="preserve"> </v>
      </c>
      <c r="V956">
        <f t="shared" si="119"/>
        <v>73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13"/>
        <v>6</v>
      </c>
      <c r="P957">
        <f t="shared" si="114"/>
        <v>182.6236559139785</v>
      </c>
      <c r="Q957" t="str">
        <f t="shared" si="112"/>
        <v>technology</v>
      </c>
      <c r="R957" t="str">
        <f t="shared" si="115"/>
        <v>wearables</v>
      </c>
      <c r="S957" s="8">
        <f t="shared" si="116"/>
        <v>42586.295138888891</v>
      </c>
      <c r="T957" s="8">
        <f t="shared" si="117"/>
        <v>42626.295138888891</v>
      </c>
      <c r="U957" t="str">
        <f t="shared" si="118"/>
        <v xml:space="preserve"> </v>
      </c>
      <c r="V957">
        <f t="shared" si="119"/>
        <v>93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13"/>
        <v>2</v>
      </c>
      <c r="P958">
        <f t="shared" si="114"/>
        <v>50.647058823529413</v>
      </c>
      <c r="Q958" t="str">
        <f t="shared" si="112"/>
        <v>technology</v>
      </c>
      <c r="R958" t="str">
        <f t="shared" si="115"/>
        <v>wearables</v>
      </c>
      <c r="S958" s="8">
        <f t="shared" si="116"/>
        <v>42060.913877314815</v>
      </c>
      <c r="T958" s="8">
        <f t="shared" si="117"/>
        <v>42120.872210648144</v>
      </c>
      <c r="U958" t="str">
        <f t="shared" si="118"/>
        <v xml:space="preserve"> </v>
      </c>
      <c r="V958">
        <f t="shared" si="119"/>
        <v>17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13"/>
        <v>2</v>
      </c>
      <c r="P959">
        <f t="shared" si="114"/>
        <v>33.285714285714285</v>
      </c>
      <c r="Q959" t="str">
        <f t="shared" si="112"/>
        <v>technology</v>
      </c>
      <c r="R959" t="str">
        <f t="shared" si="115"/>
        <v>wearables</v>
      </c>
      <c r="S959" s="8">
        <f t="shared" si="116"/>
        <v>42660.552465277782</v>
      </c>
      <c r="T959" s="8">
        <f t="shared" si="117"/>
        <v>42691.594131944439</v>
      </c>
      <c r="U959" t="str">
        <f t="shared" si="118"/>
        <v xml:space="preserve"> </v>
      </c>
      <c r="V959">
        <f t="shared" si="119"/>
        <v>7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13"/>
        <v>11</v>
      </c>
      <c r="P960">
        <f t="shared" si="114"/>
        <v>51.823529411764703</v>
      </c>
      <c r="Q960" t="str">
        <f t="shared" si="112"/>
        <v>technology</v>
      </c>
      <c r="R960" t="str">
        <f t="shared" si="115"/>
        <v>wearables</v>
      </c>
      <c r="S960" s="8">
        <f t="shared" si="116"/>
        <v>42082.802812499998</v>
      </c>
      <c r="T960" s="8">
        <f t="shared" si="117"/>
        <v>42104.207638888889</v>
      </c>
      <c r="U960" t="str">
        <f t="shared" si="118"/>
        <v xml:space="preserve"> </v>
      </c>
      <c r="V960">
        <f t="shared" si="119"/>
        <v>17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13"/>
        <v>39</v>
      </c>
      <c r="P961">
        <f t="shared" si="114"/>
        <v>113.62573099415205</v>
      </c>
      <c r="Q961" t="str">
        <f t="shared" si="112"/>
        <v>technology</v>
      </c>
      <c r="R961" t="str">
        <f t="shared" si="115"/>
        <v>wearables</v>
      </c>
      <c r="S961" s="8">
        <f t="shared" si="116"/>
        <v>41993.174363425926</v>
      </c>
      <c r="T961" s="8">
        <f t="shared" si="117"/>
        <v>42023.174363425926</v>
      </c>
      <c r="U961" t="str">
        <f t="shared" si="118"/>
        <v xml:space="preserve"> </v>
      </c>
      <c r="V961">
        <f t="shared" si="119"/>
        <v>171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113"/>
        <v>46</v>
      </c>
      <c r="P962">
        <f t="shared" si="114"/>
        <v>136.46276595744681</v>
      </c>
      <c r="Q962" t="str">
        <f t="shared" ref="Q962:Q1025" si="120">LEFT(N962,FIND("/",N962)-1)</f>
        <v>technology</v>
      </c>
      <c r="R962" t="str">
        <f t="shared" si="115"/>
        <v>wearables</v>
      </c>
      <c r="S962" s="8">
        <f t="shared" si="116"/>
        <v>42766.626793981479</v>
      </c>
      <c r="T962" s="8">
        <f t="shared" si="117"/>
        <v>42808.585127314815</v>
      </c>
      <c r="U962" t="str">
        <f t="shared" si="118"/>
        <v xml:space="preserve"> </v>
      </c>
      <c r="V962">
        <f t="shared" si="119"/>
        <v>188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21">ROUND(E963/D963*100,0)</f>
        <v>42</v>
      </c>
      <c r="P963">
        <f t="shared" ref="P963:P1026" si="122">IFERROR(E963/L963,0)</f>
        <v>364.35454545454547</v>
      </c>
      <c r="Q963" t="str">
        <f t="shared" si="120"/>
        <v>technology</v>
      </c>
      <c r="R963" t="str">
        <f t="shared" ref="R963:R1026" si="123">RIGHT(N963,LEN(N963)-FIND("/",N963))</f>
        <v>wearables</v>
      </c>
      <c r="S963" s="8">
        <f t="shared" ref="S963:T1026" si="124">(J963*(1/(60*60*24)))+DATE(1970,1,1)</f>
        <v>42740.693692129629</v>
      </c>
      <c r="T963" s="8">
        <f t="shared" ref="T963:T1026" si="125">(I963*(1/(60*60*24)))+DATE(1970,1,1)</f>
        <v>42786.791666666664</v>
      </c>
      <c r="U963" t="str">
        <f t="shared" ref="U963:U1026" si="126">IF(F963="successful",L963," ")</f>
        <v xml:space="preserve"> </v>
      </c>
      <c r="V963">
        <f t="shared" ref="V963:V1026" si="127">IF(F963="failed",L963," ")</f>
        <v>110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21"/>
        <v>28</v>
      </c>
      <c r="P964">
        <f t="shared" si="122"/>
        <v>19.243243243243242</v>
      </c>
      <c r="Q964" t="str">
        <f t="shared" si="120"/>
        <v>technology</v>
      </c>
      <c r="R964" t="str">
        <f t="shared" si="123"/>
        <v>wearables</v>
      </c>
      <c r="S964" s="8">
        <f t="shared" si="124"/>
        <v>42373.712418981479</v>
      </c>
      <c r="T964" s="8">
        <f t="shared" si="125"/>
        <v>42411.712418981479</v>
      </c>
      <c r="U964" t="str">
        <f t="shared" si="126"/>
        <v xml:space="preserve"> </v>
      </c>
      <c r="V964">
        <f t="shared" si="127"/>
        <v>37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21"/>
        <v>1</v>
      </c>
      <c r="P965">
        <f t="shared" si="122"/>
        <v>41.888888888888886</v>
      </c>
      <c r="Q965" t="str">
        <f t="shared" si="120"/>
        <v>technology</v>
      </c>
      <c r="R965" t="str">
        <f t="shared" si="123"/>
        <v>wearables</v>
      </c>
      <c r="S965" s="8">
        <f t="shared" si="124"/>
        <v>42625.635636574072</v>
      </c>
      <c r="T965" s="8">
        <f t="shared" si="125"/>
        <v>42660.635636574072</v>
      </c>
      <c r="U965" t="str">
        <f t="shared" si="126"/>
        <v xml:space="preserve"> </v>
      </c>
      <c r="V965">
        <f t="shared" si="127"/>
        <v>9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21"/>
        <v>1</v>
      </c>
      <c r="P966">
        <f t="shared" si="122"/>
        <v>30.310344827586206</v>
      </c>
      <c r="Q966" t="str">
        <f t="shared" si="120"/>
        <v>technology</v>
      </c>
      <c r="R966" t="str">
        <f t="shared" si="123"/>
        <v>wearables</v>
      </c>
      <c r="S966" s="8">
        <f t="shared" si="124"/>
        <v>42208.628692129627</v>
      </c>
      <c r="T966" s="8">
        <f t="shared" si="125"/>
        <v>42248.628692129627</v>
      </c>
      <c r="U966" t="str">
        <f t="shared" si="126"/>
        <v xml:space="preserve"> </v>
      </c>
      <c r="V966">
        <f t="shared" si="127"/>
        <v>29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21"/>
        <v>1</v>
      </c>
      <c r="P967">
        <f t="shared" si="122"/>
        <v>49.666666666666664</v>
      </c>
      <c r="Q967" t="str">
        <f t="shared" si="120"/>
        <v>technology</v>
      </c>
      <c r="R967" t="str">
        <f t="shared" si="123"/>
        <v>wearables</v>
      </c>
      <c r="S967" s="8">
        <f t="shared" si="124"/>
        <v>42637.016736111109</v>
      </c>
      <c r="T967" s="8">
        <f t="shared" si="125"/>
        <v>42669.165972222225</v>
      </c>
      <c r="U967" t="str">
        <f t="shared" si="126"/>
        <v xml:space="preserve"> </v>
      </c>
      <c r="V967">
        <f t="shared" si="127"/>
        <v>6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21"/>
        <v>15</v>
      </c>
      <c r="P968">
        <f t="shared" si="122"/>
        <v>59.2</v>
      </c>
      <c r="Q968" t="str">
        <f t="shared" si="120"/>
        <v>technology</v>
      </c>
      <c r="R968" t="str">
        <f t="shared" si="123"/>
        <v>wearables</v>
      </c>
      <c r="S968" s="8">
        <f t="shared" si="124"/>
        <v>42619.635787037041</v>
      </c>
      <c r="T968" s="8">
        <f t="shared" si="125"/>
        <v>42649.635787037041</v>
      </c>
      <c r="U968" t="str">
        <f t="shared" si="126"/>
        <v xml:space="preserve"> </v>
      </c>
      <c r="V968">
        <f t="shared" si="127"/>
        <v>30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21"/>
        <v>18</v>
      </c>
      <c r="P969">
        <f t="shared" si="122"/>
        <v>43.97530864197531</v>
      </c>
      <c r="Q969" t="str">
        <f t="shared" si="120"/>
        <v>technology</v>
      </c>
      <c r="R969" t="str">
        <f t="shared" si="123"/>
        <v>wearables</v>
      </c>
      <c r="S969" s="8">
        <f t="shared" si="124"/>
        <v>42422.254328703704</v>
      </c>
      <c r="T969" s="8">
        <f t="shared" si="125"/>
        <v>42482.21266203704</v>
      </c>
      <c r="U969" t="str">
        <f t="shared" si="126"/>
        <v xml:space="preserve"> </v>
      </c>
      <c r="V969">
        <f t="shared" si="127"/>
        <v>81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21"/>
        <v>1</v>
      </c>
      <c r="P970">
        <f t="shared" si="122"/>
        <v>26.5</v>
      </c>
      <c r="Q970" t="str">
        <f t="shared" si="120"/>
        <v>technology</v>
      </c>
      <c r="R970" t="str">
        <f t="shared" si="123"/>
        <v>wearables</v>
      </c>
      <c r="S970" s="8">
        <f t="shared" si="124"/>
        <v>41836.847615740742</v>
      </c>
      <c r="T970" s="8">
        <f t="shared" si="125"/>
        <v>41866.847615740742</v>
      </c>
      <c r="U970" t="str">
        <f t="shared" si="126"/>
        <v xml:space="preserve"> </v>
      </c>
      <c r="V970">
        <f t="shared" si="127"/>
        <v>4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21"/>
        <v>47</v>
      </c>
      <c r="P971">
        <f t="shared" si="122"/>
        <v>1272.7272727272727</v>
      </c>
      <c r="Q971" t="str">
        <f t="shared" si="120"/>
        <v>technology</v>
      </c>
      <c r="R971" t="str">
        <f t="shared" si="123"/>
        <v>wearables</v>
      </c>
      <c r="S971" s="8">
        <f t="shared" si="124"/>
        <v>42742.30332175926</v>
      </c>
      <c r="T971" s="8">
        <f t="shared" si="125"/>
        <v>42775.30332175926</v>
      </c>
      <c r="U971" t="str">
        <f t="shared" si="126"/>
        <v xml:space="preserve"> </v>
      </c>
      <c r="V971">
        <f t="shared" si="127"/>
        <v>11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21"/>
        <v>46</v>
      </c>
      <c r="P972">
        <f t="shared" si="122"/>
        <v>164</v>
      </c>
      <c r="Q972" t="str">
        <f t="shared" si="120"/>
        <v>technology</v>
      </c>
      <c r="R972" t="str">
        <f t="shared" si="123"/>
        <v>wearables</v>
      </c>
      <c r="S972" s="8">
        <f t="shared" si="124"/>
        <v>42721.220520833333</v>
      </c>
      <c r="T972" s="8">
        <f t="shared" si="125"/>
        <v>42758.207638888889</v>
      </c>
      <c r="U972" t="str">
        <f t="shared" si="126"/>
        <v xml:space="preserve"> </v>
      </c>
      <c r="V972">
        <f t="shared" si="127"/>
        <v>14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21"/>
        <v>0</v>
      </c>
      <c r="P973">
        <f t="shared" si="122"/>
        <v>45.2</v>
      </c>
      <c r="Q973" t="str">
        <f t="shared" si="120"/>
        <v>technology</v>
      </c>
      <c r="R973" t="str">
        <f t="shared" si="123"/>
        <v>wearables</v>
      </c>
      <c r="S973" s="8">
        <f t="shared" si="124"/>
        <v>42111.709027777775</v>
      </c>
      <c r="T973" s="8">
        <f t="shared" si="125"/>
        <v>42156.709027777775</v>
      </c>
      <c r="U973" t="str">
        <f t="shared" si="126"/>
        <v xml:space="preserve"> </v>
      </c>
      <c r="V973">
        <f t="shared" si="127"/>
        <v>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21"/>
        <v>35</v>
      </c>
      <c r="P974">
        <f t="shared" si="122"/>
        <v>153.88888888888889</v>
      </c>
      <c r="Q974" t="str">
        <f t="shared" si="120"/>
        <v>technology</v>
      </c>
      <c r="R974" t="str">
        <f t="shared" si="123"/>
        <v>wearables</v>
      </c>
      <c r="S974" s="8">
        <f t="shared" si="124"/>
        <v>41856.865717592591</v>
      </c>
      <c r="T974" s="8">
        <f t="shared" si="125"/>
        <v>41886.290972222225</v>
      </c>
      <c r="U974" t="str">
        <f t="shared" si="126"/>
        <v xml:space="preserve"> </v>
      </c>
      <c r="V974">
        <f t="shared" si="127"/>
        <v>45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21"/>
        <v>2</v>
      </c>
      <c r="P975">
        <f t="shared" si="122"/>
        <v>51.375</v>
      </c>
      <c r="Q975" t="str">
        <f t="shared" si="120"/>
        <v>technology</v>
      </c>
      <c r="R975" t="str">
        <f t="shared" si="123"/>
        <v>wearables</v>
      </c>
      <c r="S975" s="8">
        <f t="shared" si="124"/>
        <v>42257.014965277776</v>
      </c>
      <c r="T975" s="8">
        <f t="shared" si="125"/>
        <v>42317.056631944448</v>
      </c>
      <c r="U975" t="str">
        <f t="shared" si="126"/>
        <v xml:space="preserve"> </v>
      </c>
      <c r="V975">
        <f t="shared" si="127"/>
        <v>8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21"/>
        <v>1</v>
      </c>
      <c r="P976">
        <f t="shared" si="122"/>
        <v>93.333333333333329</v>
      </c>
      <c r="Q976" t="str">
        <f t="shared" si="120"/>
        <v>technology</v>
      </c>
      <c r="R976" t="str">
        <f t="shared" si="123"/>
        <v>wearables</v>
      </c>
      <c r="S976" s="8">
        <f t="shared" si="124"/>
        <v>42424.749490740738</v>
      </c>
      <c r="T976" s="8">
        <f t="shared" si="125"/>
        <v>42454.707824074074</v>
      </c>
      <c r="U976" t="str">
        <f t="shared" si="126"/>
        <v xml:space="preserve"> </v>
      </c>
      <c r="V976">
        <f t="shared" si="127"/>
        <v>3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21"/>
        <v>3</v>
      </c>
      <c r="P977">
        <f t="shared" si="122"/>
        <v>108.625</v>
      </c>
      <c r="Q977" t="str">
        <f t="shared" si="120"/>
        <v>technology</v>
      </c>
      <c r="R977" t="str">
        <f t="shared" si="123"/>
        <v>wearables</v>
      </c>
      <c r="S977" s="8">
        <f t="shared" si="124"/>
        <v>42489.696585648147</v>
      </c>
      <c r="T977" s="8">
        <f t="shared" si="125"/>
        <v>42549.696585648147</v>
      </c>
      <c r="U977" t="str">
        <f t="shared" si="126"/>
        <v xml:space="preserve"> </v>
      </c>
      <c r="V977">
        <f t="shared" si="127"/>
        <v>24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21"/>
        <v>2</v>
      </c>
      <c r="P978">
        <f t="shared" si="122"/>
        <v>160.5</v>
      </c>
      <c r="Q978" t="str">
        <f t="shared" si="120"/>
        <v>technology</v>
      </c>
      <c r="R978" t="str">
        <f t="shared" si="123"/>
        <v>wearables</v>
      </c>
      <c r="S978" s="8">
        <f t="shared" si="124"/>
        <v>42185.058993055558</v>
      </c>
      <c r="T978" s="8">
        <f t="shared" si="125"/>
        <v>42230.058993055558</v>
      </c>
      <c r="U978" t="str">
        <f t="shared" si="126"/>
        <v xml:space="preserve"> </v>
      </c>
      <c r="V978">
        <f t="shared" si="127"/>
        <v>18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21"/>
        <v>34</v>
      </c>
      <c r="P979">
        <f t="shared" si="122"/>
        <v>75.75</v>
      </c>
      <c r="Q979" t="str">
        <f t="shared" si="120"/>
        <v>technology</v>
      </c>
      <c r="R979" t="str">
        <f t="shared" si="123"/>
        <v>wearables</v>
      </c>
      <c r="S979" s="8">
        <f t="shared" si="124"/>
        <v>42391.942094907412</v>
      </c>
      <c r="T979" s="8">
        <f t="shared" si="125"/>
        <v>42421.942094907412</v>
      </c>
      <c r="U979" t="str">
        <f t="shared" si="126"/>
        <v xml:space="preserve"> </v>
      </c>
      <c r="V979">
        <f t="shared" si="127"/>
        <v>12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21"/>
        <v>56</v>
      </c>
      <c r="P980">
        <f t="shared" si="122"/>
        <v>790.83739837398377</v>
      </c>
      <c r="Q980" t="str">
        <f t="shared" si="120"/>
        <v>technology</v>
      </c>
      <c r="R980" t="str">
        <f t="shared" si="123"/>
        <v>wearables</v>
      </c>
      <c r="S980" s="8">
        <f t="shared" si="124"/>
        <v>42395.309039351851</v>
      </c>
      <c r="T980" s="8">
        <f t="shared" si="125"/>
        <v>42425.309039351851</v>
      </c>
      <c r="U980" t="str">
        <f t="shared" si="126"/>
        <v xml:space="preserve"> </v>
      </c>
      <c r="V980">
        <f t="shared" si="127"/>
        <v>123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21"/>
        <v>83</v>
      </c>
      <c r="P981">
        <f t="shared" si="122"/>
        <v>301.93916666666667</v>
      </c>
      <c r="Q981" t="str">
        <f t="shared" si="120"/>
        <v>technology</v>
      </c>
      <c r="R981" t="str">
        <f t="shared" si="123"/>
        <v>wearables</v>
      </c>
      <c r="S981" s="8">
        <f t="shared" si="124"/>
        <v>42506.416990740741</v>
      </c>
      <c r="T981" s="8">
        <f t="shared" si="125"/>
        <v>42541.790972222225</v>
      </c>
      <c r="U981" t="str">
        <f t="shared" si="126"/>
        <v xml:space="preserve"> </v>
      </c>
      <c r="V981">
        <f t="shared" si="127"/>
        <v>96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21"/>
        <v>15</v>
      </c>
      <c r="P982">
        <f t="shared" si="122"/>
        <v>47.935483870967744</v>
      </c>
      <c r="Q982" t="str">
        <f t="shared" si="120"/>
        <v>technology</v>
      </c>
      <c r="R982" t="str">
        <f t="shared" si="123"/>
        <v>wearables</v>
      </c>
      <c r="S982" s="8">
        <f t="shared" si="124"/>
        <v>41928.904189814813</v>
      </c>
      <c r="T982" s="8">
        <f t="shared" si="125"/>
        <v>41973.945856481485</v>
      </c>
      <c r="U982" t="str">
        <f t="shared" si="126"/>
        <v xml:space="preserve"> </v>
      </c>
      <c r="V982">
        <f t="shared" si="127"/>
        <v>31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21"/>
        <v>0</v>
      </c>
      <c r="P983">
        <f t="shared" si="122"/>
        <v>2.75</v>
      </c>
      <c r="Q983" t="str">
        <f t="shared" si="120"/>
        <v>technology</v>
      </c>
      <c r="R983" t="str">
        <f t="shared" si="123"/>
        <v>wearables</v>
      </c>
      <c r="S983" s="8">
        <f t="shared" si="124"/>
        <v>41830.947013888886</v>
      </c>
      <c r="T983" s="8">
        <f t="shared" si="125"/>
        <v>41860.947013888886</v>
      </c>
      <c r="U983" t="str">
        <f t="shared" si="126"/>
        <v xml:space="preserve"> </v>
      </c>
      <c r="V983">
        <f t="shared" si="127"/>
        <v>4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21"/>
        <v>0</v>
      </c>
      <c r="P984">
        <f t="shared" si="122"/>
        <v>1</v>
      </c>
      <c r="Q984" t="str">
        <f t="shared" si="120"/>
        <v>technology</v>
      </c>
      <c r="R984" t="str">
        <f t="shared" si="123"/>
        <v>wearables</v>
      </c>
      <c r="S984" s="8">
        <f t="shared" si="124"/>
        <v>42615.753310185188</v>
      </c>
      <c r="T984" s="8">
        <f t="shared" si="125"/>
        <v>42645.753310185188</v>
      </c>
      <c r="U984" t="str">
        <f t="shared" si="126"/>
        <v xml:space="preserve"> </v>
      </c>
      <c r="V984">
        <f t="shared" si="127"/>
        <v>3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21"/>
        <v>30</v>
      </c>
      <c r="P985">
        <f t="shared" si="122"/>
        <v>171.79329608938548</v>
      </c>
      <c r="Q985" t="str">
        <f t="shared" si="120"/>
        <v>technology</v>
      </c>
      <c r="R985" t="str">
        <f t="shared" si="123"/>
        <v>wearables</v>
      </c>
      <c r="S985" s="8">
        <f t="shared" si="124"/>
        <v>42574.667650462958</v>
      </c>
      <c r="T985" s="8">
        <f t="shared" si="125"/>
        <v>42605.870833333334</v>
      </c>
      <c r="U985" t="str">
        <f t="shared" si="126"/>
        <v xml:space="preserve"> </v>
      </c>
      <c r="V985">
        <f t="shared" si="127"/>
        <v>179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21"/>
        <v>1</v>
      </c>
      <c r="P986">
        <f t="shared" si="122"/>
        <v>35.333333333333336</v>
      </c>
      <c r="Q986" t="str">
        <f t="shared" si="120"/>
        <v>technology</v>
      </c>
      <c r="R986" t="str">
        <f t="shared" si="123"/>
        <v>wearables</v>
      </c>
      <c r="S986" s="8">
        <f t="shared" si="124"/>
        <v>42061.11583333333</v>
      </c>
      <c r="T986" s="8">
        <f t="shared" si="125"/>
        <v>42091.074166666665</v>
      </c>
      <c r="U986" t="str">
        <f t="shared" si="126"/>
        <v xml:space="preserve"> </v>
      </c>
      <c r="V986">
        <f t="shared" si="127"/>
        <v>3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21"/>
        <v>6</v>
      </c>
      <c r="P987">
        <f t="shared" si="122"/>
        <v>82.086956521739125</v>
      </c>
      <c r="Q987" t="str">
        <f t="shared" si="120"/>
        <v>technology</v>
      </c>
      <c r="R987" t="str">
        <f t="shared" si="123"/>
        <v>wearables</v>
      </c>
      <c r="S987" s="8">
        <f t="shared" si="124"/>
        <v>42339.967708333337</v>
      </c>
      <c r="T987" s="8">
        <f t="shared" si="125"/>
        <v>42369.958333333328</v>
      </c>
      <c r="U987" t="str">
        <f t="shared" si="126"/>
        <v xml:space="preserve"> </v>
      </c>
      <c r="V987">
        <f t="shared" si="127"/>
        <v>23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21"/>
        <v>13</v>
      </c>
      <c r="P988">
        <f t="shared" si="122"/>
        <v>110.8695652173913</v>
      </c>
      <c r="Q988" t="str">
        <f t="shared" si="120"/>
        <v>technology</v>
      </c>
      <c r="R988" t="str">
        <f t="shared" si="123"/>
        <v>wearables</v>
      </c>
      <c r="S988" s="8">
        <f t="shared" si="124"/>
        <v>42324.767361111109</v>
      </c>
      <c r="T988" s="8">
        <f t="shared" si="125"/>
        <v>42379</v>
      </c>
      <c r="U988" t="str">
        <f t="shared" si="126"/>
        <v xml:space="preserve"> </v>
      </c>
      <c r="V988">
        <f t="shared" si="127"/>
        <v>23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21"/>
        <v>13</v>
      </c>
      <c r="P989">
        <f t="shared" si="122"/>
        <v>161.21951219512195</v>
      </c>
      <c r="Q989" t="str">
        <f t="shared" si="120"/>
        <v>technology</v>
      </c>
      <c r="R989" t="str">
        <f t="shared" si="123"/>
        <v>wearables</v>
      </c>
      <c r="S989" s="8">
        <f t="shared" si="124"/>
        <v>41773.294560185182</v>
      </c>
      <c r="T989" s="8">
        <f t="shared" si="125"/>
        <v>41813.294560185182</v>
      </c>
      <c r="U989" t="str">
        <f t="shared" si="126"/>
        <v xml:space="preserve"> </v>
      </c>
      <c r="V989">
        <f t="shared" si="127"/>
        <v>41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21"/>
        <v>0</v>
      </c>
      <c r="P990">
        <f t="shared" si="122"/>
        <v>0</v>
      </c>
      <c r="Q990" t="str">
        <f t="shared" si="120"/>
        <v>technology</v>
      </c>
      <c r="R990" t="str">
        <f t="shared" si="123"/>
        <v>wearables</v>
      </c>
      <c r="S990" s="8">
        <f t="shared" si="124"/>
        <v>42614.356770833328</v>
      </c>
      <c r="T990" s="8">
        <f t="shared" si="125"/>
        <v>42644.356770833328</v>
      </c>
      <c r="U990" t="str">
        <f t="shared" si="126"/>
        <v xml:space="preserve"> </v>
      </c>
      <c r="V990">
        <f t="shared" si="127"/>
        <v>0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21"/>
        <v>17</v>
      </c>
      <c r="P991">
        <f t="shared" si="122"/>
        <v>52.40625</v>
      </c>
      <c r="Q991" t="str">
        <f t="shared" si="120"/>
        <v>technology</v>
      </c>
      <c r="R991" t="str">
        <f t="shared" si="123"/>
        <v>wearables</v>
      </c>
      <c r="S991" s="8">
        <f t="shared" si="124"/>
        <v>42611.933969907404</v>
      </c>
      <c r="T991" s="8">
        <f t="shared" si="125"/>
        <v>42641.933969907404</v>
      </c>
      <c r="U991" t="str">
        <f t="shared" si="126"/>
        <v xml:space="preserve"> </v>
      </c>
      <c r="V991">
        <f t="shared" si="127"/>
        <v>32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21"/>
        <v>0</v>
      </c>
      <c r="P992">
        <f t="shared" si="122"/>
        <v>13</v>
      </c>
      <c r="Q992" t="str">
        <f t="shared" si="120"/>
        <v>technology</v>
      </c>
      <c r="R992" t="str">
        <f t="shared" si="123"/>
        <v>wearables</v>
      </c>
      <c r="S992" s="8">
        <f t="shared" si="124"/>
        <v>41855.784305555557</v>
      </c>
      <c r="T992" s="8">
        <f t="shared" si="125"/>
        <v>41885.784305555557</v>
      </c>
      <c r="U992" t="str">
        <f t="shared" si="126"/>
        <v xml:space="preserve"> </v>
      </c>
      <c r="V992">
        <f t="shared" si="127"/>
        <v>2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21"/>
        <v>4</v>
      </c>
      <c r="P993">
        <f t="shared" si="122"/>
        <v>30.285714285714285</v>
      </c>
      <c r="Q993" t="str">
        <f t="shared" si="120"/>
        <v>technology</v>
      </c>
      <c r="R993" t="str">
        <f t="shared" si="123"/>
        <v>wearables</v>
      </c>
      <c r="S993" s="8">
        <f t="shared" si="124"/>
        <v>42538.756805555553</v>
      </c>
      <c r="T993" s="8">
        <f t="shared" si="125"/>
        <v>42563.785416666666</v>
      </c>
      <c r="U993" t="str">
        <f t="shared" si="126"/>
        <v xml:space="preserve"> </v>
      </c>
      <c r="V993">
        <f t="shared" si="127"/>
        <v>7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21"/>
        <v>0</v>
      </c>
      <c r="P994">
        <f t="shared" si="122"/>
        <v>116.75</v>
      </c>
      <c r="Q994" t="str">
        <f t="shared" si="120"/>
        <v>technology</v>
      </c>
      <c r="R994" t="str">
        <f t="shared" si="123"/>
        <v>wearables</v>
      </c>
      <c r="S994" s="8">
        <f t="shared" si="124"/>
        <v>42437.924988425926</v>
      </c>
      <c r="T994" s="8">
        <f t="shared" si="125"/>
        <v>42497.883321759262</v>
      </c>
      <c r="U994" t="str">
        <f t="shared" si="126"/>
        <v xml:space="preserve"> </v>
      </c>
      <c r="V994">
        <f t="shared" si="127"/>
        <v>4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21"/>
        <v>25</v>
      </c>
      <c r="P995">
        <f t="shared" si="122"/>
        <v>89.59693877551021</v>
      </c>
      <c r="Q995" t="str">
        <f t="shared" si="120"/>
        <v>technology</v>
      </c>
      <c r="R995" t="str">
        <f t="shared" si="123"/>
        <v>wearables</v>
      </c>
      <c r="S995" s="8">
        <f t="shared" si="124"/>
        <v>42652.964907407411</v>
      </c>
      <c r="T995" s="8">
        <f t="shared" si="125"/>
        <v>42686.208333333328</v>
      </c>
      <c r="U995" t="str">
        <f t="shared" si="126"/>
        <v xml:space="preserve"> </v>
      </c>
      <c r="V995">
        <f t="shared" si="127"/>
        <v>196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21"/>
        <v>2</v>
      </c>
      <c r="P996">
        <f t="shared" si="122"/>
        <v>424.45454545454544</v>
      </c>
      <c r="Q996" t="str">
        <f t="shared" si="120"/>
        <v>technology</v>
      </c>
      <c r="R996" t="str">
        <f t="shared" si="123"/>
        <v>wearables</v>
      </c>
      <c r="S996" s="8">
        <f t="shared" si="124"/>
        <v>41921.263078703705</v>
      </c>
      <c r="T996" s="8">
        <f t="shared" si="125"/>
        <v>41973.957638888889</v>
      </c>
      <c r="U996" t="str">
        <f t="shared" si="126"/>
        <v xml:space="preserve"> </v>
      </c>
      <c r="V996">
        <f t="shared" si="127"/>
        <v>11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21"/>
        <v>7</v>
      </c>
      <c r="P997">
        <f t="shared" si="122"/>
        <v>80.666666666666671</v>
      </c>
      <c r="Q997" t="str">
        <f t="shared" si="120"/>
        <v>technology</v>
      </c>
      <c r="R997" t="str">
        <f t="shared" si="123"/>
        <v>wearables</v>
      </c>
      <c r="S997" s="8">
        <f t="shared" si="124"/>
        <v>41947.940740740742</v>
      </c>
      <c r="T997" s="8">
        <f t="shared" si="125"/>
        <v>41972.666666666664</v>
      </c>
      <c r="U997" t="str">
        <f t="shared" si="126"/>
        <v xml:space="preserve"> </v>
      </c>
      <c r="V997">
        <f t="shared" si="127"/>
        <v>9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21"/>
        <v>2</v>
      </c>
      <c r="P998">
        <f t="shared" si="122"/>
        <v>13</v>
      </c>
      <c r="Q998" t="str">
        <f t="shared" si="120"/>
        <v>technology</v>
      </c>
      <c r="R998" t="str">
        <f t="shared" si="123"/>
        <v>wearables</v>
      </c>
      <c r="S998" s="8">
        <f t="shared" si="124"/>
        <v>41817.866435185184</v>
      </c>
      <c r="T998" s="8">
        <f t="shared" si="125"/>
        <v>41847.643750000003</v>
      </c>
      <c r="U998" t="str">
        <f t="shared" si="126"/>
        <v xml:space="preserve"> </v>
      </c>
      <c r="V998">
        <f t="shared" si="127"/>
        <v>5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21"/>
        <v>1</v>
      </c>
      <c r="P999">
        <f t="shared" si="122"/>
        <v>8.125</v>
      </c>
      <c r="Q999" t="str">
        <f t="shared" si="120"/>
        <v>technology</v>
      </c>
      <c r="R999" t="str">
        <f t="shared" si="123"/>
        <v>wearables</v>
      </c>
      <c r="S999" s="8">
        <f t="shared" si="124"/>
        <v>41941.102974537032</v>
      </c>
      <c r="T999" s="8">
        <f t="shared" si="125"/>
        <v>41971.144641203704</v>
      </c>
      <c r="U999" t="str">
        <f t="shared" si="126"/>
        <v xml:space="preserve"> </v>
      </c>
      <c r="V999">
        <f t="shared" si="127"/>
        <v>8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21"/>
        <v>59</v>
      </c>
      <c r="P1000">
        <f t="shared" si="122"/>
        <v>153.42794759825327</v>
      </c>
      <c r="Q1000" t="str">
        <f t="shared" si="120"/>
        <v>technology</v>
      </c>
      <c r="R1000" t="str">
        <f t="shared" si="123"/>
        <v>wearables</v>
      </c>
      <c r="S1000" s="8">
        <f t="shared" si="124"/>
        <v>42282.168993055559</v>
      </c>
      <c r="T1000" s="8">
        <f t="shared" si="125"/>
        <v>42327.210659722223</v>
      </c>
      <c r="U1000" t="str">
        <f t="shared" si="126"/>
        <v xml:space="preserve"> </v>
      </c>
      <c r="V1000">
        <f t="shared" si="127"/>
        <v>229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21"/>
        <v>8</v>
      </c>
      <c r="P1001">
        <f t="shared" si="122"/>
        <v>292.07499999999999</v>
      </c>
      <c r="Q1001" t="str">
        <f t="shared" si="120"/>
        <v>technology</v>
      </c>
      <c r="R1001" t="str">
        <f t="shared" si="123"/>
        <v>wearables</v>
      </c>
      <c r="S1001" s="8">
        <f t="shared" si="124"/>
        <v>41926.29965277778</v>
      </c>
      <c r="T1001" s="8">
        <f t="shared" si="125"/>
        <v>41956.334722222222</v>
      </c>
      <c r="U1001" t="str">
        <f t="shared" si="126"/>
        <v xml:space="preserve"> </v>
      </c>
      <c r="V1001">
        <f t="shared" si="127"/>
        <v>40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21"/>
        <v>2</v>
      </c>
      <c r="P1002">
        <f t="shared" si="122"/>
        <v>3304</v>
      </c>
      <c r="Q1002" t="str">
        <f t="shared" si="120"/>
        <v>technology</v>
      </c>
      <c r="R1002" t="str">
        <f t="shared" si="123"/>
        <v>wearables</v>
      </c>
      <c r="S1002" s="8">
        <f t="shared" si="124"/>
        <v>42749.05972222222</v>
      </c>
      <c r="T1002" s="8">
        <f t="shared" si="125"/>
        <v>42809.018055555556</v>
      </c>
      <c r="U1002" t="str">
        <f t="shared" si="126"/>
        <v xml:space="preserve"> </v>
      </c>
      <c r="V1002" t="str">
        <f t="shared" si="127"/>
        <v xml:space="preserve"> 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21"/>
        <v>104</v>
      </c>
      <c r="P1003">
        <f t="shared" si="122"/>
        <v>1300</v>
      </c>
      <c r="Q1003" t="str">
        <f t="shared" si="120"/>
        <v>technology</v>
      </c>
      <c r="R1003" t="str">
        <f t="shared" si="123"/>
        <v>wearables</v>
      </c>
      <c r="S1003" s="8">
        <f t="shared" si="124"/>
        <v>42720.720057870371</v>
      </c>
      <c r="T1003" s="8">
        <f t="shared" si="125"/>
        <v>42765.720057870371</v>
      </c>
      <c r="U1003" t="str">
        <f t="shared" si="126"/>
        <v xml:space="preserve"> </v>
      </c>
      <c r="V1003" t="str">
        <f t="shared" si="127"/>
        <v xml:space="preserve"> 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21"/>
        <v>30</v>
      </c>
      <c r="P1004">
        <f t="shared" si="122"/>
        <v>134.54545454545453</v>
      </c>
      <c r="Q1004" t="str">
        <f t="shared" si="120"/>
        <v>technology</v>
      </c>
      <c r="R1004" t="str">
        <f t="shared" si="123"/>
        <v>wearables</v>
      </c>
      <c r="S1004" s="8">
        <f t="shared" si="124"/>
        <v>42325.684189814812</v>
      </c>
      <c r="T1004" s="8">
        <f t="shared" si="125"/>
        <v>42355.249305555553</v>
      </c>
      <c r="U1004" t="str">
        <f t="shared" si="126"/>
        <v xml:space="preserve"> </v>
      </c>
      <c r="V1004" t="str">
        <f t="shared" si="127"/>
        <v xml:space="preserve"> 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21"/>
        <v>16</v>
      </c>
      <c r="P1005">
        <f t="shared" si="122"/>
        <v>214.06666666666666</v>
      </c>
      <c r="Q1005" t="str">
        <f t="shared" si="120"/>
        <v>technology</v>
      </c>
      <c r="R1005" t="str">
        <f t="shared" si="123"/>
        <v>wearables</v>
      </c>
      <c r="S1005" s="8">
        <f t="shared" si="124"/>
        <v>42780.709039351852</v>
      </c>
      <c r="T1005" s="8">
        <f t="shared" si="125"/>
        <v>42810.667372685188</v>
      </c>
      <c r="U1005" t="str">
        <f t="shared" si="126"/>
        <v xml:space="preserve"> </v>
      </c>
      <c r="V1005" t="str">
        <f t="shared" si="127"/>
        <v xml:space="preserve"> 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21"/>
        <v>82</v>
      </c>
      <c r="P1006">
        <f t="shared" si="122"/>
        <v>216.33684210526314</v>
      </c>
      <c r="Q1006" t="str">
        <f t="shared" si="120"/>
        <v>technology</v>
      </c>
      <c r="R1006" t="str">
        <f t="shared" si="123"/>
        <v>wearables</v>
      </c>
      <c r="S1006" s="8">
        <f t="shared" si="124"/>
        <v>42388.708645833336</v>
      </c>
      <c r="T1006" s="8">
        <f t="shared" si="125"/>
        <v>42418.708645833336</v>
      </c>
      <c r="U1006" t="str">
        <f t="shared" si="126"/>
        <v xml:space="preserve"> </v>
      </c>
      <c r="V1006" t="str">
        <f t="shared" si="127"/>
        <v xml:space="preserve"> 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21"/>
        <v>75</v>
      </c>
      <c r="P1007">
        <f t="shared" si="122"/>
        <v>932.31055900621118</v>
      </c>
      <c r="Q1007" t="str">
        <f t="shared" si="120"/>
        <v>technology</v>
      </c>
      <c r="R1007" t="str">
        <f t="shared" si="123"/>
        <v>wearables</v>
      </c>
      <c r="S1007" s="8">
        <f t="shared" si="124"/>
        <v>42276.624803240738</v>
      </c>
      <c r="T1007" s="8">
        <f t="shared" si="125"/>
        <v>42307.624803240738</v>
      </c>
      <c r="U1007" t="str">
        <f t="shared" si="126"/>
        <v xml:space="preserve"> </v>
      </c>
      <c r="V1007" t="str">
        <f t="shared" si="127"/>
        <v xml:space="preserve"> 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21"/>
        <v>6</v>
      </c>
      <c r="P1008">
        <f t="shared" si="122"/>
        <v>29.25</v>
      </c>
      <c r="Q1008" t="str">
        <f t="shared" si="120"/>
        <v>technology</v>
      </c>
      <c r="R1008" t="str">
        <f t="shared" si="123"/>
        <v>wearables</v>
      </c>
      <c r="S1008" s="8">
        <f t="shared" si="124"/>
        <v>41977.040185185186</v>
      </c>
      <c r="T1008" s="8">
        <f t="shared" si="125"/>
        <v>41985.299305555556</v>
      </c>
      <c r="U1008" t="str">
        <f t="shared" si="126"/>
        <v xml:space="preserve"> </v>
      </c>
      <c r="V1008" t="str">
        <f t="shared" si="127"/>
        <v xml:space="preserve"> 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21"/>
        <v>44</v>
      </c>
      <c r="P1009">
        <f t="shared" si="122"/>
        <v>174.94736842105263</v>
      </c>
      <c r="Q1009" t="str">
        <f t="shared" si="120"/>
        <v>technology</v>
      </c>
      <c r="R1009" t="str">
        <f t="shared" si="123"/>
        <v>wearables</v>
      </c>
      <c r="S1009" s="8">
        <f t="shared" si="124"/>
        <v>42676.583599537036</v>
      </c>
      <c r="T1009" s="8">
        <f t="shared" si="125"/>
        <v>42718.6252662037</v>
      </c>
      <c r="U1009" t="str">
        <f t="shared" si="126"/>
        <v xml:space="preserve"> </v>
      </c>
      <c r="V1009" t="str">
        <f t="shared" si="127"/>
        <v xml:space="preserve"> 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21"/>
        <v>0</v>
      </c>
      <c r="P1010">
        <f t="shared" si="122"/>
        <v>250</v>
      </c>
      <c r="Q1010" t="str">
        <f t="shared" si="120"/>
        <v>technology</v>
      </c>
      <c r="R1010" t="str">
        <f t="shared" si="123"/>
        <v>wearables</v>
      </c>
      <c r="S1010" s="8">
        <f t="shared" si="124"/>
        <v>42702.809201388889</v>
      </c>
      <c r="T1010" s="8">
        <f t="shared" si="125"/>
        <v>42732.809201388889</v>
      </c>
      <c r="U1010" t="str">
        <f t="shared" si="126"/>
        <v xml:space="preserve"> </v>
      </c>
      <c r="V1010" t="str">
        <f t="shared" si="127"/>
        <v xml:space="preserve"> 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21"/>
        <v>13</v>
      </c>
      <c r="P1011">
        <f t="shared" si="122"/>
        <v>65</v>
      </c>
      <c r="Q1011" t="str">
        <f t="shared" si="120"/>
        <v>technology</v>
      </c>
      <c r="R1011" t="str">
        <f t="shared" si="123"/>
        <v>wearables</v>
      </c>
      <c r="S1011" s="8">
        <f t="shared" si="124"/>
        <v>42510.604699074072</v>
      </c>
      <c r="T1011" s="8">
        <f t="shared" si="125"/>
        <v>42540.604699074072</v>
      </c>
      <c r="U1011" t="str">
        <f t="shared" si="126"/>
        <v xml:space="preserve"> </v>
      </c>
      <c r="V1011" t="str">
        <f t="shared" si="127"/>
        <v xml:space="preserve"> 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21"/>
        <v>0</v>
      </c>
      <c r="P1012">
        <f t="shared" si="122"/>
        <v>55</v>
      </c>
      <c r="Q1012" t="str">
        <f t="shared" si="120"/>
        <v>technology</v>
      </c>
      <c r="R1012" t="str">
        <f t="shared" si="123"/>
        <v>wearables</v>
      </c>
      <c r="S1012" s="8">
        <f t="shared" si="124"/>
        <v>42561.829421296294</v>
      </c>
      <c r="T1012" s="8">
        <f t="shared" si="125"/>
        <v>42618.124305555553</v>
      </c>
      <c r="U1012" t="str">
        <f t="shared" si="126"/>
        <v xml:space="preserve"> </v>
      </c>
      <c r="V1012" t="str">
        <f t="shared" si="127"/>
        <v xml:space="preserve"> 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21"/>
        <v>0</v>
      </c>
      <c r="P1013">
        <f t="shared" si="122"/>
        <v>75</v>
      </c>
      <c r="Q1013" t="str">
        <f t="shared" si="120"/>
        <v>technology</v>
      </c>
      <c r="R1013" t="str">
        <f t="shared" si="123"/>
        <v>wearables</v>
      </c>
      <c r="S1013" s="8">
        <f t="shared" si="124"/>
        <v>41946.898090277777</v>
      </c>
      <c r="T1013" s="8">
        <f t="shared" si="125"/>
        <v>41991.898090277777</v>
      </c>
      <c r="U1013" t="str">
        <f t="shared" si="126"/>
        <v xml:space="preserve"> </v>
      </c>
      <c r="V1013" t="str">
        <f t="shared" si="127"/>
        <v xml:space="preserve"> 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21"/>
        <v>21535</v>
      </c>
      <c r="P1014">
        <f t="shared" si="122"/>
        <v>1389.3561935483872</v>
      </c>
      <c r="Q1014" t="str">
        <f t="shared" si="120"/>
        <v>technology</v>
      </c>
      <c r="R1014" t="str">
        <f t="shared" si="123"/>
        <v>wearables</v>
      </c>
      <c r="S1014" s="8">
        <f t="shared" si="124"/>
        <v>42714.440416666665</v>
      </c>
      <c r="T1014" s="8">
        <f t="shared" si="125"/>
        <v>42759.440416666665</v>
      </c>
      <c r="U1014" t="str">
        <f t="shared" si="126"/>
        <v xml:space="preserve"> </v>
      </c>
      <c r="V1014" t="str">
        <f t="shared" si="127"/>
        <v xml:space="preserve"> 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21"/>
        <v>35</v>
      </c>
      <c r="P1015">
        <f t="shared" si="122"/>
        <v>95.911111111111111</v>
      </c>
      <c r="Q1015" t="str">
        <f t="shared" si="120"/>
        <v>technology</v>
      </c>
      <c r="R1015" t="str">
        <f t="shared" si="123"/>
        <v>wearables</v>
      </c>
      <c r="S1015" s="8">
        <f t="shared" si="124"/>
        <v>42339.833981481483</v>
      </c>
      <c r="T1015" s="8">
        <f t="shared" si="125"/>
        <v>42367.833333333328</v>
      </c>
      <c r="U1015" t="str">
        <f t="shared" si="126"/>
        <v xml:space="preserve"> </v>
      </c>
      <c r="V1015" t="str">
        <f t="shared" si="127"/>
        <v xml:space="preserve"> 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21"/>
        <v>31</v>
      </c>
      <c r="P1016">
        <f t="shared" si="122"/>
        <v>191.25</v>
      </c>
      <c r="Q1016" t="str">
        <f t="shared" si="120"/>
        <v>technology</v>
      </c>
      <c r="R1016" t="str">
        <f t="shared" si="123"/>
        <v>wearables</v>
      </c>
      <c r="S1016" s="8">
        <f t="shared" si="124"/>
        <v>41955.002488425926</v>
      </c>
      <c r="T1016" s="8">
        <f t="shared" si="125"/>
        <v>42005.002488425926</v>
      </c>
      <c r="U1016" t="str">
        <f t="shared" si="126"/>
        <v xml:space="preserve"> </v>
      </c>
      <c r="V1016" t="str">
        <f t="shared" si="127"/>
        <v xml:space="preserve"> 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21"/>
        <v>3</v>
      </c>
      <c r="P1017">
        <f t="shared" si="122"/>
        <v>40</v>
      </c>
      <c r="Q1017" t="str">
        <f t="shared" si="120"/>
        <v>technology</v>
      </c>
      <c r="R1017" t="str">
        <f t="shared" si="123"/>
        <v>wearables</v>
      </c>
      <c r="S1017" s="8">
        <f t="shared" si="124"/>
        <v>42303.87841435185</v>
      </c>
      <c r="T1017" s="8">
        <f t="shared" si="125"/>
        <v>42333.920081018514</v>
      </c>
      <c r="U1017" t="str">
        <f t="shared" si="126"/>
        <v xml:space="preserve"> </v>
      </c>
      <c r="V1017" t="str">
        <f t="shared" si="127"/>
        <v xml:space="preserve"> 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21"/>
        <v>3</v>
      </c>
      <c r="P1018">
        <f t="shared" si="122"/>
        <v>74.78947368421052</v>
      </c>
      <c r="Q1018" t="str">
        <f t="shared" si="120"/>
        <v>technology</v>
      </c>
      <c r="R1018" t="str">
        <f t="shared" si="123"/>
        <v>wearables</v>
      </c>
      <c r="S1018" s="8">
        <f t="shared" si="124"/>
        <v>42422.107129629629</v>
      </c>
      <c r="T1018" s="8">
        <f t="shared" si="125"/>
        <v>42467.065462962957</v>
      </c>
      <c r="U1018" t="str">
        <f t="shared" si="126"/>
        <v xml:space="preserve"> </v>
      </c>
      <c r="V1018" t="str">
        <f t="shared" si="127"/>
        <v xml:space="preserve"> 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21"/>
        <v>23</v>
      </c>
      <c r="P1019">
        <f t="shared" si="122"/>
        <v>161.11830985915492</v>
      </c>
      <c r="Q1019" t="str">
        <f t="shared" si="120"/>
        <v>technology</v>
      </c>
      <c r="R1019" t="str">
        <f t="shared" si="123"/>
        <v>wearables</v>
      </c>
      <c r="S1019" s="8">
        <f t="shared" si="124"/>
        <v>42289.675173611111</v>
      </c>
      <c r="T1019" s="8">
        <f t="shared" si="125"/>
        <v>42329.716840277775</v>
      </c>
      <c r="U1019" t="str">
        <f t="shared" si="126"/>
        <v xml:space="preserve"> </v>
      </c>
      <c r="V1019" t="str">
        <f t="shared" si="127"/>
        <v xml:space="preserve"> 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21"/>
        <v>3</v>
      </c>
      <c r="P1020">
        <f t="shared" si="122"/>
        <v>88.714285714285708</v>
      </c>
      <c r="Q1020" t="str">
        <f t="shared" si="120"/>
        <v>technology</v>
      </c>
      <c r="R1020" t="str">
        <f t="shared" si="123"/>
        <v>wearables</v>
      </c>
      <c r="S1020" s="8">
        <f t="shared" si="124"/>
        <v>42535.492280092592</v>
      </c>
      <c r="T1020" s="8">
        <f t="shared" si="125"/>
        <v>42565.492280092592</v>
      </c>
      <c r="U1020" t="str">
        <f t="shared" si="126"/>
        <v xml:space="preserve"> </v>
      </c>
      <c r="V1020" t="str">
        <f t="shared" si="127"/>
        <v xml:space="preserve"> 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21"/>
        <v>47</v>
      </c>
      <c r="P1021">
        <f t="shared" si="122"/>
        <v>53.25</v>
      </c>
      <c r="Q1021" t="str">
        <f t="shared" si="120"/>
        <v>technology</v>
      </c>
      <c r="R1021" t="str">
        <f t="shared" si="123"/>
        <v>wearables</v>
      </c>
      <c r="S1021" s="8">
        <f t="shared" si="124"/>
        <v>42009.973946759259</v>
      </c>
      <c r="T1021" s="8">
        <f t="shared" si="125"/>
        <v>42039.973946759259</v>
      </c>
      <c r="U1021" t="str">
        <f t="shared" si="126"/>
        <v xml:space="preserve"> </v>
      </c>
      <c r="V1021" t="str">
        <f t="shared" si="127"/>
        <v xml:space="preserve"> 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21"/>
        <v>206</v>
      </c>
      <c r="P1022">
        <f t="shared" si="122"/>
        <v>106.2</v>
      </c>
      <c r="Q1022" t="str">
        <f t="shared" si="120"/>
        <v>music</v>
      </c>
      <c r="R1022" t="str">
        <f t="shared" si="123"/>
        <v>electronic music</v>
      </c>
      <c r="S1022" s="8">
        <f t="shared" si="124"/>
        <v>42127.069548611107</v>
      </c>
      <c r="T1022" s="8">
        <f t="shared" si="125"/>
        <v>42157.032638888893</v>
      </c>
      <c r="U1022">
        <f t="shared" si="126"/>
        <v>30</v>
      </c>
      <c r="V1022" t="str">
        <f t="shared" si="127"/>
        <v xml:space="preserve"> 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21"/>
        <v>352</v>
      </c>
      <c r="P1023">
        <f t="shared" si="122"/>
        <v>22.079728033472804</v>
      </c>
      <c r="Q1023" t="str">
        <f t="shared" si="120"/>
        <v>music</v>
      </c>
      <c r="R1023" t="str">
        <f t="shared" si="123"/>
        <v>electronic music</v>
      </c>
      <c r="S1023" s="8">
        <f t="shared" si="124"/>
        <v>42271.251979166671</v>
      </c>
      <c r="T1023" s="8">
        <f t="shared" si="125"/>
        <v>42294.166666666664</v>
      </c>
      <c r="U1023">
        <f t="shared" si="126"/>
        <v>478</v>
      </c>
      <c r="V1023" t="str">
        <f t="shared" si="127"/>
        <v xml:space="preserve"> 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21"/>
        <v>115</v>
      </c>
      <c r="P1024">
        <f t="shared" si="122"/>
        <v>31.054054054054053</v>
      </c>
      <c r="Q1024" t="str">
        <f t="shared" si="120"/>
        <v>music</v>
      </c>
      <c r="R1024" t="str">
        <f t="shared" si="123"/>
        <v>electronic music</v>
      </c>
      <c r="S1024" s="8">
        <f t="shared" si="124"/>
        <v>42111.646724537037</v>
      </c>
      <c r="T1024" s="8">
        <f t="shared" si="125"/>
        <v>42141.646724537037</v>
      </c>
      <c r="U1024">
        <f t="shared" si="126"/>
        <v>74</v>
      </c>
      <c r="V1024" t="str">
        <f t="shared" si="127"/>
        <v xml:space="preserve"> 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21"/>
        <v>237</v>
      </c>
      <c r="P1025">
        <f t="shared" si="122"/>
        <v>36.206106870229007</v>
      </c>
      <c r="Q1025" t="str">
        <f t="shared" si="120"/>
        <v>music</v>
      </c>
      <c r="R1025" t="str">
        <f t="shared" si="123"/>
        <v>electronic music</v>
      </c>
      <c r="S1025" s="8">
        <f t="shared" si="124"/>
        <v>42145.919687499998</v>
      </c>
      <c r="T1025" s="8">
        <f t="shared" si="125"/>
        <v>42175.919687499998</v>
      </c>
      <c r="U1025">
        <f t="shared" si="126"/>
        <v>131</v>
      </c>
      <c r="V1025" t="str">
        <f t="shared" si="127"/>
        <v xml:space="preserve"> 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21"/>
        <v>119</v>
      </c>
      <c r="P1026">
        <f t="shared" si="122"/>
        <v>388.9762295081967</v>
      </c>
      <c r="Q1026" t="str">
        <f t="shared" ref="Q1026:Q1089" si="128">LEFT(N1026,FIND("/",N1026)-1)</f>
        <v>music</v>
      </c>
      <c r="R1026" t="str">
        <f t="shared" si="123"/>
        <v>electronic music</v>
      </c>
      <c r="S1026" s="8">
        <f t="shared" si="124"/>
        <v>42370.580590277779</v>
      </c>
      <c r="T1026" s="8">
        <f t="shared" si="125"/>
        <v>42400.580590277779</v>
      </c>
      <c r="U1026">
        <f t="shared" si="126"/>
        <v>61</v>
      </c>
      <c r="V1026" t="str">
        <f t="shared" si="127"/>
        <v xml:space="preserve"> 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29">ROUND(E1027/D1027*100,0)</f>
        <v>110</v>
      </c>
      <c r="P1027">
        <f t="shared" ref="P1027:P1090" si="130">IFERROR(E1027/L1027,0)</f>
        <v>71.848571428571432</v>
      </c>
      <c r="Q1027" t="str">
        <f t="shared" si="128"/>
        <v>music</v>
      </c>
      <c r="R1027" t="str">
        <f t="shared" ref="R1027:R1090" si="131">RIGHT(N1027,LEN(N1027)-FIND("/",N1027))</f>
        <v>electronic music</v>
      </c>
      <c r="S1027" s="8">
        <f t="shared" ref="S1027:T1090" si="132">(J1027*(1/(60*60*24)))+DATE(1970,1,1)</f>
        <v>42049.833761574075</v>
      </c>
      <c r="T1027" s="8">
        <f t="shared" ref="T1027:T1090" si="133">(I1027*(1/(60*60*24)))+DATE(1970,1,1)</f>
        <v>42079.792094907403</v>
      </c>
      <c r="U1027">
        <f t="shared" ref="U1027:U1090" si="134">IF(F1027="successful",L1027," ")</f>
        <v>1071</v>
      </c>
      <c r="V1027" t="str">
        <f t="shared" ref="V1027:V1090" si="135">IF(F1027="failed",L1027," ")</f>
        <v xml:space="preserve"> 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29"/>
        <v>100</v>
      </c>
      <c r="P1028">
        <f t="shared" si="130"/>
        <v>57.381803278688523</v>
      </c>
      <c r="Q1028" t="str">
        <f t="shared" si="128"/>
        <v>music</v>
      </c>
      <c r="R1028" t="str">
        <f t="shared" si="131"/>
        <v>electronic music</v>
      </c>
      <c r="S1028" s="8">
        <f t="shared" si="132"/>
        <v>42426.407592592594</v>
      </c>
      <c r="T1028" s="8">
        <f t="shared" si="133"/>
        <v>42460.365925925929</v>
      </c>
      <c r="U1028">
        <f t="shared" si="134"/>
        <v>122</v>
      </c>
      <c r="V1028" t="str">
        <f t="shared" si="135"/>
        <v xml:space="preserve"> 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29"/>
        <v>103</v>
      </c>
      <c r="P1029">
        <f t="shared" si="130"/>
        <v>69.666666666666671</v>
      </c>
      <c r="Q1029" t="str">
        <f t="shared" si="128"/>
        <v>music</v>
      </c>
      <c r="R1029" t="str">
        <f t="shared" si="131"/>
        <v>electronic music</v>
      </c>
      <c r="S1029" s="8">
        <f t="shared" si="132"/>
        <v>41905.034108796295</v>
      </c>
      <c r="T1029" s="8">
        <f t="shared" si="133"/>
        <v>41935.034108796295</v>
      </c>
      <c r="U1029">
        <f t="shared" si="134"/>
        <v>111</v>
      </c>
      <c r="V1029" t="str">
        <f t="shared" si="135"/>
        <v xml:space="preserve"> 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29"/>
        <v>117</v>
      </c>
      <c r="P1030">
        <f t="shared" si="130"/>
        <v>45.988235294117644</v>
      </c>
      <c r="Q1030" t="str">
        <f t="shared" si="128"/>
        <v>music</v>
      </c>
      <c r="R1030" t="str">
        <f t="shared" si="131"/>
        <v>electronic music</v>
      </c>
      <c r="S1030" s="8">
        <f t="shared" si="132"/>
        <v>42755.62737268518</v>
      </c>
      <c r="T1030" s="8">
        <f t="shared" si="133"/>
        <v>42800.833333333328</v>
      </c>
      <c r="U1030">
        <f t="shared" si="134"/>
        <v>255</v>
      </c>
      <c r="V1030" t="str">
        <f t="shared" si="135"/>
        <v xml:space="preserve"> 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29"/>
        <v>112</v>
      </c>
      <c r="P1031">
        <f t="shared" si="130"/>
        <v>79.262411347517727</v>
      </c>
      <c r="Q1031" t="str">
        <f t="shared" si="128"/>
        <v>music</v>
      </c>
      <c r="R1031" t="str">
        <f t="shared" si="131"/>
        <v>electronic music</v>
      </c>
      <c r="S1031" s="8">
        <f t="shared" si="132"/>
        <v>42044.711886574078</v>
      </c>
      <c r="T1031" s="8">
        <f t="shared" si="133"/>
        <v>42098.915972222225</v>
      </c>
      <c r="U1031">
        <f t="shared" si="134"/>
        <v>141</v>
      </c>
      <c r="V1031" t="str">
        <f t="shared" si="135"/>
        <v xml:space="preserve"> 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29"/>
        <v>342</v>
      </c>
      <c r="P1032">
        <f t="shared" si="130"/>
        <v>43.031446540880502</v>
      </c>
      <c r="Q1032" t="str">
        <f t="shared" si="128"/>
        <v>music</v>
      </c>
      <c r="R1032" t="str">
        <f t="shared" si="131"/>
        <v>electronic music</v>
      </c>
      <c r="S1032" s="8">
        <f t="shared" si="132"/>
        <v>42611.483206018514</v>
      </c>
      <c r="T1032" s="8">
        <f t="shared" si="133"/>
        <v>42625.483206018514</v>
      </c>
      <c r="U1032">
        <f t="shared" si="134"/>
        <v>159</v>
      </c>
      <c r="V1032" t="str">
        <f t="shared" si="135"/>
        <v xml:space="preserve"> 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29"/>
        <v>107</v>
      </c>
      <c r="P1033">
        <f t="shared" si="130"/>
        <v>108.48484848484848</v>
      </c>
      <c r="Q1033" t="str">
        <f t="shared" si="128"/>
        <v>music</v>
      </c>
      <c r="R1033" t="str">
        <f t="shared" si="131"/>
        <v>electronic music</v>
      </c>
      <c r="S1033" s="8">
        <f t="shared" si="132"/>
        <v>42324.764004629629</v>
      </c>
      <c r="T1033" s="8">
        <f t="shared" si="133"/>
        <v>42354.764004629629</v>
      </c>
      <c r="U1033">
        <f t="shared" si="134"/>
        <v>99</v>
      </c>
      <c r="V1033" t="str">
        <f t="shared" si="135"/>
        <v xml:space="preserve"> 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29"/>
        <v>108</v>
      </c>
      <c r="P1034">
        <f t="shared" si="130"/>
        <v>61.029583333333335</v>
      </c>
      <c r="Q1034" t="str">
        <f t="shared" si="128"/>
        <v>music</v>
      </c>
      <c r="R1034" t="str">
        <f t="shared" si="131"/>
        <v>electronic music</v>
      </c>
      <c r="S1034" s="8">
        <f t="shared" si="132"/>
        <v>42514.666956018518</v>
      </c>
      <c r="T1034" s="8">
        <f t="shared" si="133"/>
        <v>42544.666956018518</v>
      </c>
      <c r="U1034">
        <f t="shared" si="134"/>
        <v>96</v>
      </c>
      <c r="V1034" t="str">
        <f t="shared" si="135"/>
        <v xml:space="preserve"> 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29"/>
        <v>103</v>
      </c>
      <c r="P1035">
        <f t="shared" si="130"/>
        <v>50.592592592592595</v>
      </c>
      <c r="Q1035" t="str">
        <f t="shared" si="128"/>
        <v>music</v>
      </c>
      <c r="R1035" t="str">
        <f t="shared" si="131"/>
        <v>electronic music</v>
      </c>
      <c r="S1035" s="8">
        <f t="shared" si="132"/>
        <v>42688.732407407406</v>
      </c>
      <c r="T1035" s="8">
        <f t="shared" si="133"/>
        <v>42716.732407407406</v>
      </c>
      <c r="U1035">
        <f t="shared" si="134"/>
        <v>27</v>
      </c>
      <c r="V1035" t="str">
        <f t="shared" si="135"/>
        <v xml:space="preserve"> 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29"/>
        <v>130</v>
      </c>
      <c r="P1036">
        <f t="shared" si="130"/>
        <v>39.157168674698795</v>
      </c>
      <c r="Q1036" t="str">
        <f t="shared" si="128"/>
        <v>music</v>
      </c>
      <c r="R1036" t="str">
        <f t="shared" si="131"/>
        <v>electronic music</v>
      </c>
      <c r="S1036" s="8">
        <f t="shared" si="132"/>
        <v>42555.166712962964</v>
      </c>
      <c r="T1036" s="8">
        <f t="shared" si="133"/>
        <v>42587.165972222225</v>
      </c>
      <c r="U1036">
        <f t="shared" si="134"/>
        <v>166</v>
      </c>
      <c r="V1036" t="str">
        <f t="shared" si="135"/>
        <v xml:space="preserve"> 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29"/>
        <v>108</v>
      </c>
      <c r="P1037">
        <f t="shared" si="130"/>
        <v>65.15789473684211</v>
      </c>
      <c r="Q1037" t="str">
        <f t="shared" si="128"/>
        <v>music</v>
      </c>
      <c r="R1037" t="str">
        <f t="shared" si="131"/>
        <v>electronic music</v>
      </c>
      <c r="S1037" s="8">
        <f t="shared" si="132"/>
        <v>42016.641435185185</v>
      </c>
      <c r="T1037" s="8">
        <f t="shared" si="133"/>
        <v>42046.641435185185</v>
      </c>
      <c r="U1037">
        <f t="shared" si="134"/>
        <v>76</v>
      </c>
      <c r="V1037" t="str">
        <f t="shared" si="135"/>
        <v xml:space="preserve"> 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29"/>
        <v>112</v>
      </c>
      <c r="P1038">
        <f t="shared" si="130"/>
        <v>23.963127962085309</v>
      </c>
      <c r="Q1038" t="str">
        <f t="shared" si="128"/>
        <v>music</v>
      </c>
      <c r="R1038" t="str">
        <f t="shared" si="131"/>
        <v>electronic music</v>
      </c>
      <c r="S1038" s="8">
        <f t="shared" si="132"/>
        <v>41249.448958333334</v>
      </c>
      <c r="T1038" s="8">
        <f t="shared" si="133"/>
        <v>41281.333333333328</v>
      </c>
      <c r="U1038">
        <f t="shared" si="134"/>
        <v>211</v>
      </c>
      <c r="V1038" t="str">
        <f t="shared" si="135"/>
        <v xml:space="preserve"> 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29"/>
        <v>102</v>
      </c>
      <c r="P1039">
        <f t="shared" si="130"/>
        <v>48.61904761904762</v>
      </c>
      <c r="Q1039" t="str">
        <f t="shared" si="128"/>
        <v>music</v>
      </c>
      <c r="R1039" t="str">
        <f t="shared" si="131"/>
        <v>electronic music</v>
      </c>
      <c r="S1039" s="8">
        <f t="shared" si="132"/>
        <v>42119.822476851856</v>
      </c>
      <c r="T1039" s="8">
        <f t="shared" si="133"/>
        <v>42142.208333333328</v>
      </c>
      <c r="U1039">
        <f t="shared" si="134"/>
        <v>21</v>
      </c>
      <c r="V1039" t="str">
        <f t="shared" si="135"/>
        <v xml:space="preserve"> 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29"/>
        <v>145</v>
      </c>
      <c r="P1040">
        <f t="shared" si="130"/>
        <v>35.73770491803279</v>
      </c>
      <c r="Q1040" t="str">
        <f t="shared" si="128"/>
        <v>music</v>
      </c>
      <c r="R1040" t="str">
        <f t="shared" si="131"/>
        <v>electronic music</v>
      </c>
      <c r="S1040" s="8">
        <f t="shared" si="132"/>
        <v>42418.231747685189</v>
      </c>
      <c r="T1040" s="8">
        <f t="shared" si="133"/>
        <v>42448.190081018518</v>
      </c>
      <c r="U1040">
        <f t="shared" si="134"/>
        <v>61</v>
      </c>
      <c r="V1040" t="str">
        <f t="shared" si="135"/>
        <v xml:space="preserve"> 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29"/>
        <v>128</v>
      </c>
      <c r="P1041">
        <f t="shared" si="130"/>
        <v>21.366666666666667</v>
      </c>
      <c r="Q1041" t="str">
        <f t="shared" si="128"/>
        <v>music</v>
      </c>
      <c r="R1041" t="str">
        <f t="shared" si="131"/>
        <v>electronic music</v>
      </c>
      <c r="S1041" s="8">
        <f t="shared" si="132"/>
        <v>42692.109328703707</v>
      </c>
      <c r="T1041" s="8">
        <f t="shared" si="133"/>
        <v>42717.332638888889</v>
      </c>
      <c r="U1041">
        <f t="shared" si="134"/>
        <v>30</v>
      </c>
      <c r="V1041" t="str">
        <f t="shared" si="135"/>
        <v xml:space="preserve"> 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29"/>
        <v>0</v>
      </c>
      <c r="P1042">
        <f t="shared" si="130"/>
        <v>250</v>
      </c>
      <c r="Q1042" t="str">
        <f t="shared" si="128"/>
        <v>journalism</v>
      </c>
      <c r="R1042" t="str">
        <f t="shared" si="131"/>
        <v>audio</v>
      </c>
      <c r="S1042" s="8">
        <f t="shared" si="132"/>
        <v>42579.708437499998</v>
      </c>
      <c r="T1042" s="8">
        <f t="shared" si="133"/>
        <v>42609.708437499998</v>
      </c>
      <c r="U1042" t="str">
        <f t="shared" si="134"/>
        <v xml:space="preserve"> </v>
      </c>
      <c r="V1042" t="str">
        <f t="shared" si="135"/>
        <v xml:space="preserve"> 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29"/>
        <v>0</v>
      </c>
      <c r="P1043">
        <f t="shared" si="130"/>
        <v>0</v>
      </c>
      <c r="Q1043" t="str">
        <f t="shared" si="128"/>
        <v>journalism</v>
      </c>
      <c r="R1043" t="str">
        <f t="shared" si="131"/>
        <v>audio</v>
      </c>
      <c r="S1043" s="8">
        <f t="shared" si="132"/>
        <v>41831.06009259259</v>
      </c>
      <c r="T1043" s="8">
        <f t="shared" si="133"/>
        <v>41851.06009259259</v>
      </c>
      <c r="U1043" t="str">
        <f t="shared" si="134"/>
        <v xml:space="preserve"> </v>
      </c>
      <c r="V1043" t="str">
        <f t="shared" si="135"/>
        <v xml:space="preserve"> 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29"/>
        <v>2</v>
      </c>
      <c r="P1044">
        <f t="shared" si="130"/>
        <v>10</v>
      </c>
      <c r="Q1044" t="str">
        <f t="shared" si="128"/>
        <v>journalism</v>
      </c>
      <c r="R1044" t="str">
        <f t="shared" si="131"/>
        <v>audio</v>
      </c>
      <c r="S1044" s="8">
        <f t="shared" si="132"/>
        <v>41851.696157407408</v>
      </c>
      <c r="T1044" s="8">
        <f t="shared" si="133"/>
        <v>41894.416666666664</v>
      </c>
      <c r="U1044" t="str">
        <f t="shared" si="134"/>
        <v xml:space="preserve"> </v>
      </c>
      <c r="V1044" t="str">
        <f t="shared" si="135"/>
        <v xml:space="preserve"> 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29"/>
        <v>9</v>
      </c>
      <c r="P1045">
        <f t="shared" si="130"/>
        <v>29.236301369863014</v>
      </c>
      <c r="Q1045" t="str">
        <f t="shared" si="128"/>
        <v>journalism</v>
      </c>
      <c r="R1045" t="str">
        <f t="shared" si="131"/>
        <v>audio</v>
      </c>
      <c r="S1045" s="8">
        <f t="shared" si="132"/>
        <v>42114.252951388888</v>
      </c>
      <c r="T1045" s="8">
        <f t="shared" si="133"/>
        <v>42144.252951388888</v>
      </c>
      <c r="U1045" t="str">
        <f t="shared" si="134"/>
        <v xml:space="preserve"> </v>
      </c>
      <c r="V1045" t="str">
        <f t="shared" si="135"/>
        <v xml:space="preserve"> 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29"/>
        <v>0</v>
      </c>
      <c r="P1046">
        <f t="shared" si="130"/>
        <v>3</v>
      </c>
      <c r="Q1046" t="str">
        <f t="shared" si="128"/>
        <v>journalism</v>
      </c>
      <c r="R1046" t="str">
        <f t="shared" si="131"/>
        <v>audio</v>
      </c>
      <c r="S1046" s="8">
        <f t="shared" si="132"/>
        <v>42011.925937499997</v>
      </c>
      <c r="T1046" s="8">
        <f t="shared" si="133"/>
        <v>42068.852083333331</v>
      </c>
      <c r="U1046" t="str">
        <f t="shared" si="134"/>
        <v xml:space="preserve"> </v>
      </c>
      <c r="V1046" t="str">
        <f t="shared" si="135"/>
        <v xml:space="preserve"> 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29"/>
        <v>3</v>
      </c>
      <c r="P1047">
        <f t="shared" si="130"/>
        <v>33.25</v>
      </c>
      <c r="Q1047" t="str">
        <f t="shared" si="128"/>
        <v>journalism</v>
      </c>
      <c r="R1047" t="str">
        <f t="shared" si="131"/>
        <v>audio</v>
      </c>
      <c r="S1047" s="8">
        <f t="shared" si="132"/>
        <v>41844.874421296292</v>
      </c>
      <c r="T1047" s="8">
        <f t="shared" si="133"/>
        <v>41874.874421296292</v>
      </c>
      <c r="U1047" t="str">
        <f t="shared" si="134"/>
        <v xml:space="preserve"> </v>
      </c>
      <c r="V1047" t="str">
        <f t="shared" si="135"/>
        <v xml:space="preserve"> 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29"/>
        <v>0</v>
      </c>
      <c r="P1048">
        <f t="shared" si="130"/>
        <v>0</v>
      </c>
      <c r="Q1048" t="str">
        <f t="shared" si="128"/>
        <v>journalism</v>
      </c>
      <c r="R1048" t="str">
        <f t="shared" si="131"/>
        <v>audio</v>
      </c>
      <c r="S1048" s="8">
        <f t="shared" si="132"/>
        <v>42319.851388888885</v>
      </c>
      <c r="T1048" s="8">
        <f t="shared" si="133"/>
        <v>42364.851388888885</v>
      </c>
      <c r="U1048" t="str">
        <f t="shared" si="134"/>
        <v xml:space="preserve"> </v>
      </c>
      <c r="V1048" t="str">
        <f t="shared" si="135"/>
        <v xml:space="preserve"> 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29"/>
        <v>0</v>
      </c>
      <c r="P1049">
        <f t="shared" si="130"/>
        <v>1</v>
      </c>
      <c r="Q1049" t="str">
        <f t="shared" si="128"/>
        <v>journalism</v>
      </c>
      <c r="R1049" t="str">
        <f t="shared" si="131"/>
        <v>audio</v>
      </c>
      <c r="S1049" s="8">
        <f t="shared" si="132"/>
        <v>41918.818460648152</v>
      </c>
      <c r="T1049" s="8">
        <f t="shared" si="133"/>
        <v>41948.860127314816</v>
      </c>
      <c r="U1049" t="str">
        <f t="shared" si="134"/>
        <v xml:space="preserve"> </v>
      </c>
      <c r="V1049" t="str">
        <f t="shared" si="135"/>
        <v xml:space="preserve"> 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29"/>
        <v>1</v>
      </c>
      <c r="P1050">
        <f t="shared" si="130"/>
        <v>53</v>
      </c>
      <c r="Q1050" t="str">
        <f t="shared" si="128"/>
        <v>journalism</v>
      </c>
      <c r="R1050" t="str">
        <f t="shared" si="131"/>
        <v>audio</v>
      </c>
      <c r="S1050" s="8">
        <f t="shared" si="132"/>
        <v>42598.053113425922</v>
      </c>
      <c r="T1050" s="8">
        <f t="shared" si="133"/>
        <v>42638.053113425922</v>
      </c>
      <c r="U1050" t="str">
        <f t="shared" si="134"/>
        <v xml:space="preserve"> </v>
      </c>
      <c r="V1050" t="str">
        <f t="shared" si="135"/>
        <v xml:space="preserve"> 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29"/>
        <v>0</v>
      </c>
      <c r="P1051">
        <f t="shared" si="130"/>
        <v>0</v>
      </c>
      <c r="Q1051" t="str">
        <f t="shared" si="128"/>
        <v>journalism</v>
      </c>
      <c r="R1051" t="str">
        <f t="shared" si="131"/>
        <v>audio</v>
      </c>
      <c r="S1051" s="8">
        <f t="shared" si="132"/>
        <v>42382.431076388893</v>
      </c>
      <c r="T1051" s="8">
        <f t="shared" si="133"/>
        <v>42412.431076388893</v>
      </c>
      <c r="U1051" t="str">
        <f t="shared" si="134"/>
        <v xml:space="preserve"> </v>
      </c>
      <c r="V1051" t="str">
        <f t="shared" si="135"/>
        <v xml:space="preserve"> 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29"/>
        <v>0</v>
      </c>
      <c r="P1052">
        <f t="shared" si="130"/>
        <v>0</v>
      </c>
      <c r="Q1052" t="str">
        <f t="shared" si="128"/>
        <v>journalism</v>
      </c>
      <c r="R1052" t="str">
        <f t="shared" si="131"/>
        <v>audio</v>
      </c>
      <c r="S1052" s="8">
        <f t="shared" si="132"/>
        <v>42231.7971875</v>
      </c>
      <c r="T1052" s="8">
        <f t="shared" si="133"/>
        <v>42261.7971875</v>
      </c>
      <c r="U1052" t="str">
        <f t="shared" si="134"/>
        <v xml:space="preserve"> </v>
      </c>
      <c r="V1052" t="str">
        <f t="shared" si="135"/>
        <v xml:space="preserve"> 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29"/>
        <v>0</v>
      </c>
      <c r="P1053">
        <f t="shared" si="130"/>
        <v>0</v>
      </c>
      <c r="Q1053" t="str">
        <f t="shared" si="128"/>
        <v>journalism</v>
      </c>
      <c r="R1053" t="str">
        <f t="shared" si="131"/>
        <v>audio</v>
      </c>
      <c r="S1053" s="8">
        <f t="shared" si="132"/>
        <v>41850.014178240737</v>
      </c>
      <c r="T1053" s="8">
        <f t="shared" si="133"/>
        <v>41878.014178240737</v>
      </c>
      <c r="U1053" t="str">
        <f t="shared" si="134"/>
        <v xml:space="preserve"> </v>
      </c>
      <c r="V1053" t="str">
        <f t="shared" si="135"/>
        <v xml:space="preserve"> 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29"/>
        <v>0</v>
      </c>
      <c r="P1054">
        <f t="shared" si="130"/>
        <v>0</v>
      </c>
      <c r="Q1054" t="str">
        <f t="shared" si="128"/>
        <v>journalism</v>
      </c>
      <c r="R1054" t="str">
        <f t="shared" si="131"/>
        <v>audio</v>
      </c>
      <c r="S1054" s="8">
        <f t="shared" si="132"/>
        <v>42483.797395833331</v>
      </c>
      <c r="T1054" s="8">
        <f t="shared" si="133"/>
        <v>42527.839583333334</v>
      </c>
      <c r="U1054" t="str">
        <f t="shared" si="134"/>
        <v xml:space="preserve"> </v>
      </c>
      <c r="V1054" t="str">
        <f t="shared" si="135"/>
        <v xml:space="preserve"> 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29"/>
        <v>1</v>
      </c>
      <c r="P1055">
        <f t="shared" si="130"/>
        <v>15</v>
      </c>
      <c r="Q1055" t="str">
        <f t="shared" si="128"/>
        <v>journalism</v>
      </c>
      <c r="R1055" t="str">
        <f t="shared" si="131"/>
        <v>audio</v>
      </c>
      <c r="S1055" s="8">
        <f t="shared" si="132"/>
        <v>42775.172824074078</v>
      </c>
      <c r="T1055" s="8">
        <f t="shared" si="133"/>
        <v>42800.172824074078</v>
      </c>
      <c r="U1055" t="str">
        <f t="shared" si="134"/>
        <v xml:space="preserve"> </v>
      </c>
      <c r="V1055" t="str">
        <f t="shared" si="135"/>
        <v xml:space="preserve"> 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29"/>
        <v>0</v>
      </c>
      <c r="P1056">
        <f t="shared" si="130"/>
        <v>0</v>
      </c>
      <c r="Q1056" t="str">
        <f t="shared" si="128"/>
        <v>journalism</v>
      </c>
      <c r="R1056" t="str">
        <f t="shared" si="131"/>
        <v>audio</v>
      </c>
      <c r="S1056" s="8">
        <f t="shared" si="132"/>
        <v>41831.851840277777</v>
      </c>
      <c r="T1056" s="8">
        <f t="shared" si="133"/>
        <v>41861.916666666664</v>
      </c>
      <c r="U1056" t="str">
        <f t="shared" si="134"/>
        <v xml:space="preserve"> </v>
      </c>
      <c r="V1056" t="str">
        <f t="shared" si="135"/>
        <v xml:space="preserve"> 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29"/>
        <v>0</v>
      </c>
      <c r="P1057">
        <f t="shared" si="130"/>
        <v>0</v>
      </c>
      <c r="Q1057" t="str">
        <f t="shared" si="128"/>
        <v>journalism</v>
      </c>
      <c r="R1057" t="str">
        <f t="shared" si="131"/>
        <v>audio</v>
      </c>
      <c r="S1057" s="8">
        <f t="shared" si="132"/>
        <v>42406.992418981477</v>
      </c>
      <c r="T1057" s="8">
        <f t="shared" si="133"/>
        <v>42436.992418981477</v>
      </c>
      <c r="U1057" t="str">
        <f t="shared" si="134"/>
        <v xml:space="preserve"> </v>
      </c>
      <c r="V1057" t="str">
        <f t="shared" si="135"/>
        <v xml:space="preserve"> 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29"/>
        <v>0</v>
      </c>
      <c r="P1058">
        <f t="shared" si="130"/>
        <v>0</v>
      </c>
      <c r="Q1058" t="str">
        <f t="shared" si="128"/>
        <v>journalism</v>
      </c>
      <c r="R1058" t="str">
        <f t="shared" si="131"/>
        <v>audio</v>
      </c>
      <c r="S1058" s="8">
        <f t="shared" si="132"/>
        <v>42058.719641203701</v>
      </c>
      <c r="T1058" s="8">
        <f t="shared" si="133"/>
        <v>42118.677974537037</v>
      </c>
      <c r="U1058" t="str">
        <f t="shared" si="134"/>
        <v xml:space="preserve"> </v>
      </c>
      <c r="V1058" t="str">
        <f t="shared" si="135"/>
        <v xml:space="preserve"> 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29"/>
        <v>0</v>
      </c>
      <c r="P1059">
        <f t="shared" si="130"/>
        <v>0</v>
      </c>
      <c r="Q1059" t="str">
        <f t="shared" si="128"/>
        <v>journalism</v>
      </c>
      <c r="R1059" t="str">
        <f t="shared" si="131"/>
        <v>audio</v>
      </c>
      <c r="S1059" s="8">
        <f t="shared" si="132"/>
        <v>42678.871331018519</v>
      </c>
      <c r="T1059" s="8">
        <f t="shared" si="133"/>
        <v>42708.912997685184</v>
      </c>
      <c r="U1059" t="str">
        <f t="shared" si="134"/>
        <v xml:space="preserve"> </v>
      </c>
      <c r="V1059" t="str">
        <f t="shared" si="135"/>
        <v xml:space="preserve"> 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29"/>
        <v>0</v>
      </c>
      <c r="P1060">
        <f t="shared" si="130"/>
        <v>0</v>
      </c>
      <c r="Q1060" t="str">
        <f t="shared" si="128"/>
        <v>journalism</v>
      </c>
      <c r="R1060" t="str">
        <f t="shared" si="131"/>
        <v>audio</v>
      </c>
      <c r="S1060" s="8">
        <f t="shared" si="132"/>
        <v>42047.900960648149</v>
      </c>
      <c r="T1060" s="8">
        <f t="shared" si="133"/>
        <v>42089</v>
      </c>
      <c r="U1060" t="str">
        <f t="shared" si="134"/>
        <v xml:space="preserve"> </v>
      </c>
      <c r="V1060" t="str">
        <f t="shared" si="135"/>
        <v xml:space="preserve"> 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29"/>
        <v>0</v>
      </c>
      <c r="P1061">
        <f t="shared" si="130"/>
        <v>0</v>
      </c>
      <c r="Q1061" t="str">
        <f t="shared" si="128"/>
        <v>journalism</v>
      </c>
      <c r="R1061" t="str">
        <f t="shared" si="131"/>
        <v>audio</v>
      </c>
      <c r="S1061" s="8">
        <f t="shared" si="132"/>
        <v>42046.79</v>
      </c>
      <c r="T1061" s="8">
        <f t="shared" si="133"/>
        <v>42076.748333333337</v>
      </c>
      <c r="U1061" t="str">
        <f t="shared" si="134"/>
        <v xml:space="preserve"> </v>
      </c>
      <c r="V1061" t="str">
        <f t="shared" si="135"/>
        <v xml:space="preserve"> 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29"/>
        <v>1</v>
      </c>
      <c r="P1062">
        <f t="shared" si="130"/>
        <v>50</v>
      </c>
      <c r="Q1062" t="str">
        <f t="shared" si="128"/>
        <v>journalism</v>
      </c>
      <c r="R1062" t="str">
        <f t="shared" si="131"/>
        <v>audio</v>
      </c>
      <c r="S1062" s="8">
        <f t="shared" si="132"/>
        <v>42079.913113425922</v>
      </c>
      <c r="T1062" s="8">
        <f t="shared" si="133"/>
        <v>42109.913113425922</v>
      </c>
      <c r="U1062" t="str">
        <f t="shared" si="134"/>
        <v xml:space="preserve"> </v>
      </c>
      <c r="V1062" t="str">
        <f t="shared" si="135"/>
        <v xml:space="preserve"> 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29"/>
        <v>0</v>
      </c>
      <c r="P1063">
        <f t="shared" si="130"/>
        <v>0</v>
      </c>
      <c r="Q1063" t="str">
        <f t="shared" si="128"/>
        <v>journalism</v>
      </c>
      <c r="R1063" t="str">
        <f t="shared" si="131"/>
        <v>audio</v>
      </c>
      <c r="S1063" s="8">
        <f t="shared" si="132"/>
        <v>42432.276712962965</v>
      </c>
      <c r="T1063" s="8">
        <f t="shared" si="133"/>
        <v>42492.041666666664</v>
      </c>
      <c r="U1063" t="str">
        <f t="shared" si="134"/>
        <v xml:space="preserve"> </v>
      </c>
      <c r="V1063" t="str">
        <f t="shared" si="135"/>
        <v xml:space="preserve"> 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29"/>
        <v>95</v>
      </c>
      <c r="P1064">
        <f t="shared" si="130"/>
        <v>47.5</v>
      </c>
      <c r="Q1064" t="str">
        <f t="shared" si="128"/>
        <v>journalism</v>
      </c>
      <c r="R1064" t="str">
        <f t="shared" si="131"/>
        <v>audio</v>
      </c>
      <c r="S1064" s="8">
        <f t="shared" si="132"/>
        <v>42556.807187500002</v>
      </c>
      <c r="T1064" s="8">
        <f t="shared" si="133"/>
        <v>42563.807187500002</v>
      </c>
      <c r="U1064" t="str">
        <f t="shared" si="134"/>
        <v xml:space="preserve"> </v>
      </c>
      <c r="V1064" t="str">
        <f t="shared" si="135"/>
        <v xml:space="preserve"> 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29"/>
        <v>0</v>
      </c>
      <c r="P1065">
        <f t="shared" si="130"/>
        <v>0</v>
      </c>
      <c r="Q1065" t="str">
        <f t="shared" si="128"/>
        <v>journalism</v>
      </c>
      <c r="R1065" t="str">
        <f t="shared" si="131"/>
        <v>audio</v>
      </c>
      <c r="S1065" s="8">
        <f t="shared" si="132"/>
        <v>42583.030810185184</v>
      </c>
      <c r="T1065" s="8">
        <f t="shared" si="133"/>
        <v>42613.030810185184</v>
      </c>
      <c r="U1065" t="str">
        <f t="shared" si="134"/>
        <v xml:space="preserve"> </v>
      </c>
      <c r="V1065" t="str">
        <f t="shared" si="135"/>
        <v xml:space="preserve"> 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29"/>
        <v>9</v>
      </c>
      <c r="P1066">
        <f t="shared" si="130"/>
        <v>65.666666666666671</v>
      </c>
      <c r="Q1066" t="str">
        <f t="shared" si="128"/>
        <v>games</v>
      </c>
      <c r="R1066" t="str">
        <f t="shared" si="131"/>
        <v>video games</v>
      </c>
      <c r="S1066" s="8">
        <f t="shared" si="132"/>
        <v>41417.228043981479</v>
      </c>
      <c r="T1066" s="8">
        <f t="shared" si="133"/>
        <v>41462.228043981479</v>
      </c>
      <c r="U1066" t="str">
        <f t="shared" si="134"/>
        <v xml:space="preserve"> </v>
      </c>
      <c r="V1066">
        <f t="shared" si="135"/>
        <v>123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29"/>
        <v>3</v>
      </c>
      <c r="P1067">
        <f t="shared" si="130"/>
        <v>16.2</v>
      </c>
      <c r="Q1067" t="str">
        <f t="shared" si="128"/>
        <v>games</v>
      </c>
      <c r="R1067" t="str">
        <f t="shared" si="131"/>
        <v>video games</v>
      </c>
      <c r="S1067" s="8">
        <f t="shared" si="132"/>
        <v>41661.381041666667</v>
      </c>
      <c r="T1067" s="8">
        <f t="shared" si="133"/>
        <v>41689.381041666667</v>
      </c>
      <c r="U1067" t="str">
        <f t="shared" si="134"/>
        <v xml:space="preserve"> </v>
      </c>
      <c r="V1067">
        <f t="shared" si="135"/>
        <v>5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29"/>
        <v>3</v>
      </c>
      <c r="P1068">
        <f t="shared" si="130"/>
        <v>34.128378378378379</v>
      </c>
      <c r="Q1068" t="str">
        <f t="shared" si="128"/>
        <v>games</v>
      </c>
      <c r="R1068" t="str">
        <f t="shared" si="131"/>
        <v>video games</v>
      </c>
      <c r="S1068" s="8">
        <f t="shared" si="132"/>
        <v>41445.962754629625</v>
      </c>
      <c r="T1068" s="8">
        <f t="shared" si="133"/>
        <v>41490.962754629625</v>
      </c>
      <c r="U1068" t="str">
        <f t="shared" si="134"/>
        <v xml:space="preserve"> </v>
      </c>
      <c r="V1068">
        <f t="shared" si="135"/>
        <v>148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29"/>
        <v>26</v>
      </c>
      <c r="P1069">
        <f t="shared" si="130"/>
        <v>13</v>
      </c>
      <c r="Q1069" t="str">
        <f t="shared" si="128"/>
        <v>games</v>
      </c>
      <c r="R1069" t="str">
        <f t="shared" si="131"/>
        <v>video games</v>
      </c>
      <c r="S1069" s="8">
        <f t="shared" si="132"/>
        <v>41599.855682870373</v>
      </c>
      <c r="T1069" s="8">
        <f t="shared" si="133"/>
        <v>41629.855682870373</v>
      </c>
      <c r="U1069" t="str">
        <f t="shared" si="134"/>
        <v xml:space="preserve"> </v>
      </c>
      <c r="V1069">
        <f t="shared" si="135"/>
        <v>10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29"/>
        <v>0</v>
      </c>
      <c r="P1070">
        <f t="shared" si="130"/>
        <v>11.25</v>
      </c>
      <c r="Q1070" t="str">
        <f t="shared" si="128"/>
        <v>games</v>
      </c>
      <c r="R1070" t="str">
        <f t="shared" si="131"/>
        <v>video games</v>
      </c>
      <c r="S1070" s="8">
        <f t="shared" si="132"/>
        <v>42440.371111111112</v>
      </c>
      <c r="T1070" s="8">
        <f t="shared" si="133"/>
        <v>42470.329444444447</v>
      </c>
      <c r="U1070" t="str">
        <f t="shared" si="134"/>
        <v xml:space="preserve"> </v>
      </c>
      <c r="V1070">
        <f t="shared" si="135"/>
        <v>4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29"/>
        <v>39</v>
      </c>
      <c r="P1071">
        <f t="shared" si="130"/>
        <v>40.476190476190474</v>
      </c>
      <c r="Q1071" t="str">
        <f t="shared" si="128"/>
        <v>games</v>
      </c>
      <c r="R1071" t="str">
        <f t="shared" si="131"/>
        <v>video games</v>
      </c>
      <c r="S1071" s="8">
        <f t="shared" si="132"/>
        <v>41572.229849537034</v>
      </c>
      <c r="T1071" s="8">
        <f t="shared" si="133"/>
        <v>41604.271516203706</v>
      </c>
      <c r="U1071" t="str">
        <f t="shared" si="134"/>
        <v xml:space="preserve"> </v>
      </c>
      <c r="V1071">
        <f t="shared" si="135"/>
        <v>21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29"/>
        <v>1</v>
      </c>
      <c r="P1072">
        <f t="shared" si="130"/>
        <v>35</v>
      </c>
      <c r="Q1072" t="str">
        <f t="shared" si="128"/>
        <v>games</v>
      </c>
      <c r="R1072" t="str">
        <f t="shared" si="131"/>
        <v>video games</v>
      </c>
      <c r="S1072" s="8">
        <f t="shared" si="132"/>
        <v>41163.011828703704</v>
      </c>
      <c r="T1072" s="8">
        <f t="shared" si="133"/>
        <v>41183.011828703704</v>
      </c>
      <c r="U1072" t="str">
        <f t="shared" si="134"/>
        <v xml:space="preserve"> </v>
      </c>
      <c r="V1072">
        <f t="shared" si="135"/>
        <v>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29"/>
        <v>0</v>
      </c>
      <c r="P1073">
        <f t="shared" si="130"/>
        <v>0</v>
      </c>
      <c r="Q1073" t="str">
        <f t="shared" si="128"/>
        <v>games</v>
      </c>
      <c r="R1073" t="str">
        <f t="shared" si="131"/>
        <v>video games</v>
      </c>
      <c r="S1073" s="8">
        <f t="shared" si="132"/>
        <v>42295.753391203703</v>
      </c>
      <c r="T1073" s="8">
        <f t="shared" si="133"/>
        <v>42325.795057870375</v>
      </c>
      <c r="U1073" t="str">
        <f t="shared" si="134"/>
        <v xml:space="preserve"> </v>
      </c>
      <c r="V1073">
        <f t="shared" si="135"/>
        <v>0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29"/>
        <v>0</v>
      </c>
      <c r="P1074">
        <f t="shared" si="130"/>
        <v>12.75</v>
      </c>
      <c r="Q1074" t="str">
        <f t="shared" si="128"/>
        <v>games</v>
      </c>
      <c r="R1074" t="str">
        <f t="shared" si="131"/>
        <v>video games</v>
      </c>
      <c r="S1074" s="8">
        <f t="shared" si="132"/>
        <v>41645.832141203704</v>
      </c>
      <c r="T1074" s="8">
        <f t="shared" si="133"/>
        <v>41675.832141203704</v>
      </c>
      <c r="U1074" t="str">
        <f t="shared" si="134"/>
        <v xml:space="preserve"> </v>
      </c>
      <c r="V1074">
        <f t="shared" si="135"/>
        <v>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29"/>
        <v>1</v>
      </c>
      <c r="P1075">
        <f t="shared" si="130"/>
        <v>10</v>
      </c>
      <c r="Q1075" t="str">
        <f t="shared" si="128"/>
        <v>games</v>
      </c>
      <c r="R1075" t="str">
        <f t="shared" si="131"/>
        <v>video games</v>
      </c>
      <c r="S1075" s="8">
        <f t="shared" si="132"/>
        <v>40802.964594907404</v>
      </c>
      <c r="T1075" s="8">
        <f t="shared" si="133"/>
        <v>40832.964594907404</v>
      </c>
      <c r="U1075" t="str">
        <f t="shared" si="134"/>
        <v xml:space="preserve"> </v>
      </c>
      <c r="V1075">
        <f t="shared" si="135"/>
        <v>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29"/>
        <v>6</v>
      </c>
      <c r="P1076">
        <f t="shared" si="130"/>
        <v>113.56666666666666</v>
      </c>
      <c r="Q1076" t="str">
        <f t="shared" si="128"/>
        <v>games</v>
      </c>
      <c r="R1076" t="str">
        <f t="shared" si="131"/>
        <v>video games</v>
      </c>
      <c r="S1076" s="8">
        <f t="shared" si="132"/>
        <v>41613.172974537039</v>
      </c>
      <c r="T1076" s="8">
        <f t="shared" si="133"/>
        <v>41643.172974537039</v>
      </c>
      <c r="U1076" t="str">
        <f t="shared" si="134"/>
        <v xml:space="preserve"> </v>
      </c>
      <c r="V1076">
        <f t="shared" si="135"/>
        <v>30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29"/>
        <v>5</v>
      </c>
      <c r="P1077">
        <f t="shared" si="130"/>
        <v>15</v>
      </c>
      <c r="Q1077" t="str">
        <f t="shared" si="128"/>
        <v>games</v>
      </c>
      <c r="R1077" t="str">
        <f t="shared" si="131"/>
        <v>video games</v>
      </c>
      <c r="S1077" s="8">
        <f t="shared" si="132"/>
        <v>41005.904120370367</v>
      </c>
      <c r="T1077" s="8">
        <f t="shared" si="133"/>
        <v>41035.904120370367</v>
      </c>
      <c r="U1077" t="str">
        <f t="shared" si="134"/>
        <v xml:space="preserve"> </v>
      </c>
      <c r="V1077">
        <f t="shared" si="135"/>
        <v>3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29"/>
        <v>63</v>
      </c>
      <c r="P1078">
        <f t="shared" si="130"/>
        <v>48.281025641025643</v>
      </c>
      <c r="Q1078" t="str">
        <f t="shared" si="128"/>
        <v>games</v>
      </c>
      <c r="R1078" t="str">
        <f t="shared" si="131"/>
        <v>video games</v>
      </c>
      <c r="S1078" s="8">
        <f t="shared" si="132"/>
        <v>41838.377893518518</v>
      </c>
      <c r="T1078" s="8">
        <f t="shared" si="133"/>
        <v>41893.377893518518</v>
      </c>
      <c r="U1078" t="str">
        <f t="shared" si="134"/>
        <v xml:space="preserve"> </v>
      </c>
      <c r="V1078">
        <f t="shared" si="135"/>
        <v>975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29"/>
        <v>29</v>
      </c>
      <c r="P1079">
        <f t="shared" si="130"/>
        <v>43.976047904191617</v>
      </c>
      <c r="Q1079" t="str">
        <f t="shared" si="128"/>
        <v>games</v>
      </c>
      <c r="R1079" t="str">
        <f t="shared" si="131"/>
        <v>video games</v>
      </c>
      <c r="S1079" s="8">
        <f t="shared" si="132"/>
        <v>42353.16679398148</v>
      </c>
      <c r="T1079" s="8">
        <f t="shared" si="133"/>
        <v>42383.16679398148</v>
      </c>
      <c r="U1079" t="str">
        <f t="shared" si="134"/>
        <v xml:space="preserve"> </v>
      </c>
      <c r="V1079">
        <f t="shared" si="135"/>
        <v>167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29"/>
        <v>8</v>
      </c>
      <c r="P1080">
        <f t="shared" si="130"/>
        <v>9</v>
      </c>
      <c r="Q1080" t="str">
        <f t="shared" si="128"/>
        <v>games</v>
      </c>
      <c r="R1080" t="str">
        <f t="shared" si="131"/>
        <v>video games</v>
      </c>
      <c r="S1080" s="8">
        <f t="shared" si="132"/>
        <v>40701.195844907408</v>
      </c>
      <c r="T1080" s="8">
        <f t="shared" si="133"/>
        <v>40746.195844907408</v>
      </c>
      <c r="U1080" t="str">
        <f t="shared" si="134"/>
        <v xml:space="preserve"> </v>
      </c>
      <c r="V1080">
        <f t="shared" si="135"/>
        <v>5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29"/>
        <v>3</v>
      </c>
      <c r="P1081">
        <f t="shared" si="130"/>
        <v>37.666666666666664</v>
      </c>
      <c r="Q1081" t="str">
        <f t="shared" si="128"/>
        <v>games</v>
      </c>
      <c r="R1081" t="str">
        <f t="shared" si="131"/>
        <v>video games</v>
      </c>
      <c r="S1081" s="8">
        <f t="shared" si="132"/>
        <v>42479.566388888888</v>
      </c>
      <c r="T1081" s="8">
        <f t="shared" si="133"/>
        <v>42504.566388888888</v>
      </c>
      <c r="U1081" t="str">
        <f t="shared" si="134"/>
        <v xml:space="preserve"> </v>
      </c>
      <c r="V1081">
        <f t="shared" si="135"/>
        <v>18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29"/>
        <v>9</v>
      </c>
      <c r="P1082">
        <f t="shared" si="130"/>
        <v>18.581632653061224</v>
      </c>
      <c r="Q1082" t="str">
        <f t="shared" si="128"/>
        <v>games</v>
      </c>
      <c r="R1082" t="str">
        <f t="shared" si="131"/>
        <v>video games</v>
      </c>
      <c r="S1082" s="8">
        <f t="shared" si="132"/>
        <v>41740.138113425928</v>
      </c>
      <c r="T1082" s="8">
        <f t="shared" si="133"/>
        <v>41770.138113425928</v>
      </c>
      <c r="U1082" t="str">
        <f t="shared" si="134"/>
        <v xml:space="preserve"> </v>
      </c>
      <c r="V1082">
        <f t="shared" si="135"/>
        <v>98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29"/>
        <v>0</v>
      </c>
      <c r="P1083">
        <f t="shared" si="130"/>
        <v>3</v>
      </c>
      <c r="Q1083" t="str">
        <f t="shared" si="128"/>
        <v>games</v>
      </c>
      <c r="R1083" t="str">
        <f t="shared" si="131"/>
        <v>video games</v>
      </c>
      <c r="S1083" s="8">
        <f t="shared" si="132"/>
        <v>42002.926990740743</v>
      </c>
      <c r="T1083" s="8">
        <f t="shared" si="133"/>
        <v>42032.926990740743</v>
      </c>
      <c r="U1083" t="str">
        <f t="shared" si="134"/>
        <v xml:space="preserve"> </v>
      </c>
      <c r="V1083">
        <f t="shared" si="135"/>
        <v>4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29"/>
        <v>1</v>
      </c>
      <c r="P1084">
        <f t="shared" si="130"/>
        <v>18.666666666666668</v>
      </c>
      <c r="Q1084" t="str">
        <f t="shared" si="128"/>
        <v>games</v>
      </c>
      <c r="R1084" t="str">
        <f t="shared" si="131"/>
        <v>video games</v>
      </c>
      <c r="S1084" s="8">
        <f t="shared" si="132"/>
        <v>41101.906111111108</v>
      </c>
      <c r="T1084" s="8">
        <f t="shared" si="133"/>
        <v>41131.906111111108</v>
      </c>
      <c r="U1084" t="str">
        <f t="shared" si="134"/>
        <v xml:space="preserve"> </v>
      </c>
      <c r="V1084">
        <f t="shared" si="135"/>
        <v>3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29"/>
        <v>1</v>
      </c>
      <c r="P1085">
        <f t="shared" si="130"/>
        <v>410</v>
      </c>
      <c r="Q1085" t="str">
        <f t="shared" si="128"/>
        <v>games</v>
      </c>
      <c r="R1085" t="str">
        <f t="shared" si="131"/>
        <v>video games</v>
      </c>
      <c r="S1085" s="8">
        <f t="shared" si="132"/>
        <v>41793.659525462965</v>
      </c>
      <c r="T1085" s="8">
        <f t="shared" si="133"/>
        <v>41853.659525462965</v>
      </c>
      <c r="U1085" t="str">
        <f t="shared" si="134"/>
        <v xml:space="preserve"> </v>
      </c>
      <c r="V1085">
        <f t="shared" si="135"/>
        <v>1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29"/>
        <v>0</v>
      </c>
      <c r="P1086">
        <f t="shared" si="130"/>
        <v>0</v>
      </c>
      <c r="Q1086" t="str">
        <f t="shared" si="128"/>
        <v>games</v>
      </c>
      <c r="R1086" t="str">
        <f t="shared" si="131"/>
        <v>video games</v>
      </c>
      <c r="S1086" s="8">
        <f t="shared" si="132"/>
        <v>41829.912083333329</v>
      </c>
      <c r="T1086" s="8">
        <f t="shared" si="133"/>
        <v>41859.912083333329</v>
      </c>
      <c r="U1086" t="str">
        <f t="shared" si="134"/>
        <v xml:space="preserve"> </v>
      </c>
      <c r="V1086">
        <f t="shared" si="135"/>
        <v>0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29"/>
        <v>3</v>
      </c>
      <c r="P1087">
        <f t="shared" si="130"/>
        <v>114</v>
      </c>
      <c r="Q1087" t="str">
        <f t="shared" si="128"/>
        <v>games</v>
      </c>
      <c r="R1087" t="str">
        <f t="shared" si="131"/>
        <v>video games</v>
      </c>
      <c r="S1087" s="8">
        <f t="shared" si="132"/>
        <v>42413.671006944445</v>
      </c>
      <c r="T1087" s="8">
        <f t="shared" si="133"/>
        <v>42443.629340277781</v>
      </c>
      <c r="U1087" t="str">
        <f t="shared" si="134"/>
        <v xml:space="preserve"> </v>
      </c>
      <c r="V1087">
        <f t="shared" si="135"/>
        <v>9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29"/>
        <v>0</v>
      </c>
      <c r="P1088">
        <f t="shared" si="130"/>
        <v>7.5</v>
      </c>
      <c r="Q1088" t="str">
        <f t="shared" si="128"/>
        <v>games</v>
      </c>
      <c r="R1088" t="str">
        <f t="shared" si="131"/>
        <v>video games</v>
      </c>
      <c r="S1088" s="8">
        <f t="shared" si="132"/>
        <v>41845.866793981477</v>
      </c>
      <c r="T1088" s="8">
        <f t="shared" si="133"/>
        <v>41875.866793981477</v>
      </c>
      <c r="U1088" t="str">
        <f t="shared" si="134"/>
        <v xml:space="preserve"> </v>
      </c>
      <c r="V1088">
        <f t="shared" si="135"/>
        <v>2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29"/>
        <v>0</v>
      </c>
      <c r="P1089">
        <f t="shared" si="130"/>
        <v>0</v>
      </c>
      <c r="Q1089" t="str">
        <f t="shared" si="128"/>
        <v>games</v>
      </c>
      <c r="R1089" t="str">
        <f t="shared" si="131"/>
        <v>video games</v>
      </c>
      <c r="S1089" s="8">
        <f t="shared" si="132"/>
        <v>41775.713969907403</v>
      </c>
      <c r="T1089" s="8">
        <f t="shared" si="133"/>
        <v>41805.713969907403</v>
      </c>
      <c r="U1089" t="str">
        <f t="shared" si="134"/>
        <v xml:space="preserve"> </v>
      </c>
      <c r="V1089">
        <f t="shared" si="135"/>
        <v>0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29"/>
        <v>14</v>
      </c>
      <c r="P1090">
        <f t="shared" si="130"/>
        <v>43.41727891156463</v>
      </c>
      <c r="Q1090" t="str">
        <f t="shared" ref="Q1090:Q1153" si="136">LEFT(N1090,FIND("/",N1090)-1)</f>
        <v>games</v>
      </c>
      <c r="R1090" t="str">
        <f t="shared" si="131"/>
        <v>video games</v>
      </c>
      <c r="S1090" s="8">
        <f t="shared" si="132"/>
        <v>41723.799386574072</v>
      </c>
      <c r="T1090" s="8">
        <f t="shared" si="133"/>
        <v>41753.799386574072</v>
      </c>
      <c r="U1090" t="str">
        <f t="shared" si="134"/>
        <v xml:space="preserve"> </v>
      </c>
      <c r="V1090">
        <f t="shared" si="135"/>
        <v>147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37">ROUND(E1091/D1091*100,0)</f>
        <v>8</v>
      </c>
      <c r="P1091">
        <f t="shared" ref="P1091:P1154" si="138">IFERROR(E1091/L1091,0)</f>
        <v>23.959183673469386</v>
      </c>
      <c r="Q1091" t="str">
        <f t="shared" si="136"/>
        <v>games</v>
      </c>
      <c r="R1091" t="str">
        <f t="shared" ref="R1091:R1154" si="139">RIGHT(N1091,LEN(N1091)-FIND("/",N1091))</f>
        <v>video games</v>
      </c>
      <c r="S1091" s="8">
        <f t="shared" ref="S1091:T1154" si="140">(J1091*(1/(60*60*24)))+DATE(1970,1,1)</f>
        <v>42151.189525462964</v>
      </c>
      <c r="T1091" s="8">
        <f t="shared" ref="T1091:T1154" si="141">(I1091*(1/(60*60*24)))+DATE(1970,1,1)</f>
        <v>42181.189525462964</v>
      </c>
      <c r="U1091" t="str">
        <f t="shared" ref="U1091:U1154" si="142">IF(F1091="successful",L1091," ")</f>
        <v xml:space="preserve"> </v>
      </c>
      <c r="V1091">
        <f t="shared" ref="V1091:V1154" si="143">IF(F1091="failed",L1091," ")</f>
        <v>49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37"/>
        <v>0</v>
      </c>
      <c r="P1092">
        <f t="shared" si="138"/>
        <v>5</v>
      </c>
      <c r="Q1092" t="str">
        <f t="shared" si="136"/>
        <v>games</v>
      </c>
      <c r="R1092" t="str">
        <f t="shared" si="139"/>
        <v>video games</v>
      </c>
      <c r="S1092" s="8">
        <f t="shared" si="140"/>
        <v>42123.185798611114</v>
      </c>
      <c r="T1092" s="8">
        <f t="shared" si="141"/>
        <v>42153.185798611114</v>
      </c>
      <c r="U1092" t="str">
        <f t="shared" si="142"/>
        <v xml:space="preserve"> </v>
      </c>
      <c r="V1092">
        <f t="shared" si="143"/>
        <v>1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37"/>
        <v>13</v>
      </c>
      <c r="P1093">
        <f t="shared" si="138"/>
        <v>12.5</v>
      </c>
      <c r="Q1093" t="str">
        <f t="shared" si="136"/>
        <v>games</v>
      </c>
      <c r="R1093" t="str">
        <f t="shared" si="139"/>
        <v>video games</v>
      </c>
      <c r="S1093" s="8">
        <f t="shared" si="140"/>
        <v>42440.820277777777</v>
      </c>
      <c r="T1093" s="8">
        <f t="shared" si="141"/>
        <v>42470.778611111105</v>
      </c>
      <c r="U1093" t="str">
        <f t="shared" si="142"/>
        <v xml:space="preserve"> </v>
      </c>
      <c r="V1093">
        <f t="shared" si="143"/>
        <v>2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37"/>
        <v>1</v>
      </c>
      <c r="P1094">
        <f t="shared" si="138"/>
        <v>3</v>
      </c>
      <c r="Q1094" t="str">
        <f t="shared" si="136"/>
        <v>games</v>
      </c>
      <c r="R1094" t="str">
        <f t="shared" si="139"/>
        <v>video games</v>
      </c>
      <c r="S1094" s="8">
        <f t="shared" si="140"/>
        <v>41250.025902777779</v>
      </c>
      <c r="T1094" s="8">
        <f t="shared" si="141"/>
        <v>41280.025902777779</v>
      </c>
      <c r="U1094" t="str">
        <f t="shared" si="142"/>
        <v xml:space="preserve"> </v>
      </c>
      <c r="V1094">
        <f t="shared" si="143"/>
        <v>7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37"/>
        <v>14</v>
      </c>
      <c r="P1095">
        <f t="shared" si="138"/>
        <v>10.5625</v>
      </c>
      <c r="Q1095" t="str">
        <f t="shared" si="136"/>
        <v>games</v>
      </c>
      <c r="R1095" t="str">
        <f t="shared" si="139"/>
        <v>video games</v>
      </c>
      <c r="S1095" s="8">
        <f t="shared" si="140"/>
        <v>42396.973807870367</v>
      </c>
      <c r="T1095" s="8">
        <f t="shared" si="141"/>
        <v>42411.973807870367</v>
      </c>
      <c r="U1095" t="str">
        <f t="shared" si="142"/>
        <v xml:space="preserve"> </v>
      </c>
      <c r="V1095">
        <f t="shared" si="143"/>
        <v>4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37"/>
        <v>18</v>
      </c>
      <c r="P1096">
        <f t="shared" si="138"/>
        <v>122.00037037037038</v>
      </c>
      <c r="Q1096" t="str">
        <f t="shared" si="136"/>
        <v>games</v>
      </c>
      <c r="R1096" t="str">
        <f t="shared" si="139"/>
        <v>video games</v>
      </c>
      <c r="S1096" s="8">
        <f t="shared" si="140"/>
        <v>40795.713344907403</v>
      </c>
      <c r="T1096" s="8">
        <f t="shared" si="141"/>
        <v>40825.713344907403</v>
      </c>
      <c r="U1096" t="str">
        <f t="shared" si="142"/>
        <v xml:space="preserve"> </v>
      </c>
      <c r="V1096">
        <f t="shared" si="143"/>
        <v>27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37"/>
        <v>5</v>
      </c>
      <c r="P1097">
        <f t="shared" si="138"/>
        <v>267.80851063829789</v>
      </c>
      <c r="Q1097" t="str">
        <f t="shared" si="136"/>
        <v>games</v>
      </c>
      <c r="R1097" t="str">
        <f t="shared" si="139"/>
        <v>video games</v>
      </c>
      <c r="S1097" s="8">
        <f t="shared" si="140"/>
        <v>41486.537268518514</v>
      </c>
      <c r="T1097" s="8">
        <f t="shared" si="141"/>
        <v>41516.537268518514</v>
      </c>
      <c r="U1097" t="str">
        <f t="shared" si="142"/>
        <v xml:space="preserve"> </v>
      </c>
      <c r="V1097">
        <f t="shared" si="143"/>
        <v>94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37"/>
        <v>18</v>
      </c>
      <c r="P1098">
        <f t="shared" si="138"/>
        <v>74.206896551724142</v>
      </c>
      <c r="Q1098" t="str">
        <f t="shared" si="136"/>
        <v>games</v>
      </c>
      <c r="R1098" t="str">
        <f t="shared" si="139"/>
        <v>video games</v>
      </c>
      <c r="S1098" s="8">
        <f t="shared" si="140"/>
        <v>41885.51798611111</v>
      </c>
      <c r="T1098" s="8">
        <f t="shared" si="141"/>
        <v>41916.145833333328</v>
      </c>
      <c r="U1098" t="str">
        <f t="shared" si="142"/>
        <v xml:space="preserve"> </v>
      </c>
      <c r="V1098">
        <f t="shared" si="143"/>
        <v>29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37"/>
        <v>0</v>
      </c>
      <c r="P1099">
        <f t="shared" si="138"/>
        <v>6.7142857142857144</v>
      </c>
      <c r="Q1099" t="str">
        <f t="shared" si="136"/>
        <v>games</v>
      </c>
      <c r="R1099" t="str">
        <f t="shared" si="139"/>
        <v>video games</v>
      </c>
      <c r="S1099" s="8">
        <f t="shared" si="140"/>
        <v>41660.792557870373</v>
      </c>
      <c r="T1099" s="8">
        <f t="shared" si="141"/>
        <v>41700.792557870373</v>
      </c>
      <c r="U1099" t="str">
        <f t="shared" si="142"/>
        <v xml:space="preserve"> </v>
      </c>
      <c r="V1099">
        <f t="shared" si="143"/>
        <v>7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37"/>
        <v>7</v>
      </c>
      <c r="P1100">
        <f t="shared" si="138"/>
        <v>81.954545454545453</v>
      </c>
      <c r="Q1100" t="str">
        <f t="shared" si="136"/>
        <v>games</v>
      </c>
      <c r="R1100" t="str">
        <f t="shared" si="139"/>
        <v>video games</v>
      </c>
      <c r="S1100" s="8">
        <f t="shared" si="140"/>
        <v>41712.762673611112</v>
      </c>
      <c r="T1100" s="8">
        <f t="shared" si="141"/>
        <v>41742.762673611112</v>
      </c>
      <c r="U1100" t="str">
        <f t="shared" si="142"/>
        <v xml:space="preserve"> </v>
      </c>
      <c r="V1100">
        <f t="shared" si="143"/>
        <v>22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37"/>
        <v>1</v>
      </c>
      <c r="P1101">
        <f t="shared" si="138"/>
        <v>25</v>
      </c>
      <c r="Q1101" t="str">
        <f t="shared" si="136"/>
        <v>games</v>
      </c>
      <c r="R1101" t="str">
        <f t="shared" si="139"/>
        <v>video games</v>
      </c>
      <c r="S1101" s="8">
        <f t="shared" si="140"/>
        <v>42107.836435185185</v>
      </c>
      <c r="T1101" s="8">
        <f t="shared" si="141"/>
        <v>42137.836435185185</v>
      </c>
      <c r="U1101" t="str">
        <f t="shared" si="142"/>
        <v xml:space="preserve"> </v>
      </c>
      <c r="V1101">
        <f t="shared" si="143"/>
        <v>1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37"/>
        <v>3</v>
      </c>
      <c r="P1102">
        <f t="shared" si="138"/>
        <v>10</v>
      </c>
      <c r="Q1102" t="str">
        <f t="shared" si="136"/>
        <v>games</v>
      </c>
      <c r="R1102" t="str">
        <f t="shared" si="139"/>
        <v>video games</v>
      </c>
      <c r="S1102" s="8">
        <f t="shared" si="140"/>
        <v>42384.110775462963</v>
      </c>
      <c r="T1102" s="8">
        <f t="shared" si="141"/>
        <v>42414.110775462963</v>
      </c>
      <c r="U1102" t="str">
        <f t="shared" si="142"/>
        <v xml:space="preserve"> </v>
      </c>
      <c r="V1102">
        <f t="shared" si="143"/>
        <v>10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37"/>
        <v>0</v>
      </c>
      <c r="P1103">
        <f t="shared" si="138"/>
        <v>6.833333333333333</v>
      </c>
      <c r="Q1103" t="str">
        <f t="shared" si="136"/>
        <v>games</v>
      </c>
      <c r="R1103" t="str">
        <f t="shared" si="139"/>
        <v>video games</v>
      </c>
      <c r="S1103" s="8">
        <f t="shared" si="140"/>
        <v>42538.772430555553</v>
      </c>
      <c r="T1103" s="8">
        <f t="shared" si="141"/>
        <v>42565.758333333331</v>
      </c>
      <c r="U1103" t="str">
        <f t="shared" si="142"/>
        <v xml:space="preserve"> </v>
      </c>
      <c r="V1103">
        <f t="shared" si="143"/>
        <v>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37"/>
        <v>5</v>
      </c>
      <c r="P1104">
        <f t="shared" si="138"/>
        <v>17.708333333333332</v>
      </c>
      <c r="Q1104" t="str">
        <f t="shared" si="136"/>
        <v>games</v>
      </c>
      <c r="R1104" t="str">
        <f t="shared" si="139"/>
        <v>video games</v>
      </c>
      <c r="S1104" s="8">
        <f t="shared" si="140"/>
        <v>41577.045428240737</v>
      </c>
      <c r="T1104" s="8">
        <f t="shared" si="141"/>
        <v>41617.249305555553</v>
      </c>
      <c r="U1104" t="str">
        <f t="shared" si="142"/>
        <v xml:space="preserve"> </v>
      </c>
      <c r="V1104">
        <f t="shared" si="143"/>
        <v>24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37"/>
        <v>2</v>
      </c>
      <c r="P1105">
        <f t="shared" si="138"/>
        <v>16.2</v>
      </c>
      <c r="Q1105" t="str">
        <f t="shared" si="136"/>
        <v>games</v>
      </c>
      <c r="R1105" t="str">
        <f t="shared" si="139"/>
        <v>video games</v>
      </c>
      <c r="S1105" s="8">
        <f t="shared" si="140"/>
        <v>42479.22210648148</v>
      </c>
      <c r="T1105" s="8">
        <f t="shared" si="141"/>
        <v>42539.22210648148</v>
      </c>
      <c r="U1105" t="str">
        <f t="shared" si="142"/>
        <v xml:space="preserve"> </v>
      </c>
      <c r="V1105">
        <f t="shared" si="143"/>
        <v>15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37"/>
        <v>5</v>
      </c>
      <c r="P1106">
        <f t="shared" si="138"/>
        <v>80.297297297297291</v>
      </c>
      <c r="Q1106" t="str">
        <f t="shared" si="136"/>
        <v>games</v>
      </c>
      <c r="R1106" t="str">
        <f t="shared" si="139"/>
        <v>video games</v>
      </c>
      <c r="S1106" s="8">
        <f t="shared" si="140"/>
        <v>41771.40996527778</v>
      </c>
      <c r="T1106" s="8">
        <f t="shared" si="141"/>
        <v>41801.40996527778</v>
      </c>
      <c r="U1106" t="str">
        <f t="shared" si="142"/>
        <v xml:space="preserve"> </v>
      </c>
      <c r="V1106">
        <f t="shared" si="143"/>
        <v>37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37"/>
        <v>0</v>
      </c>
      <c r="P1107">
        <f t="shared" si="138"/>
        <v>71.55</v>
      </c>
      <c r="Q1107" t="str">
        <f t="shared" si="136"/>
        <v>games</v>
      </c>
      <c r="R1107" t="str">
        <f t="shared" si="139"/>
        <v>video games</v>
      </c>
      <c r="S1107" s="8">
        <f t="shared" si="140"/>
        <v>41692.135729166665</v>
      </c>
      <c r="T1107" s="8">
        <f t="shared" si="141"/>
        <v>41722.0940625</v>
      </c>
      <c r="U1107" t="str">
        <f t="shared" si="142"/>
        <v xml:space="preserve"> </v>
      </c>
      <c r="V1107">
        <f t="shared" si="143"/>
        <v>20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37"/>
        <v>41</v>
      </c>
      <c r="P1108">
        <f t="shared" si="138"/>
        <v>23.571428571428573</v>
      </c>
      <c r="Q1108" t="str">
        <f t="shared" si="136"/>
        <v>games</v>
      </c>
      <c r="R1108" t="str">
        <f t="shared" si="139"/>
        <v>video games</v>
      </c>
      <c r="S1108" s="8">
        <f t="shared" si="140"/>
        <v>40973.740451388891</v>
      </c>
      <c r="T1108" s="8">
        <f t="shared" si="141"/>
        <v>41003.698784722219</v>
      </c>
      <c r="U1108" t="str">
        <f t="shared" si="142"/>
        <v xml:space="preserve"> </v>
      </c>
      <c r="V1108">
        <f t="shared" si="143"/>
        <v>7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37"/>
        <v>0</v>
      </c>
      <c r="P1109">
        <f t="shared" si="138"/>
        <v>0</v>
      </c>
      <c r="Q1109" t="str">
        <f t="shared" si="136"/>
        <v>games</v>
      </c>
      <c r="R1109" t="str">
        <f t="shared" si="139"/>
        <v>video games</v>
      </c>
      <c r="S1109" s="8">
        <f t="shared" si="140"/>
        <v>41813.861388888887</v>
      </c>
      <c r="T1109" s="8">
        <f t="shared" si="141"/>
        <v>41843.861388888887</v>
      </c>
      <c r="U1109" t="str">
        <f t="shared" si="142"/>
        <v xml:space="preserve"> </v>
      </c>
      <c r="V1109">
        <f t="shared" si="143"/>
        <v>0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37"/>
        <v>3</v>
      </c>
      <c r="P1110">
        <f t="shared" si="138"/>
        <v>34.88095238095238</v>
      </c>
      <c r="Q1110" t="str">
        <f t="shared" si="136"/>
        <v>games</v>
      </c>
      <c r="R1110" t="str">
        <f t="shared" si="139"/>
        <v>video games</v>
      </c>
      <c r="S1110" s="8">
        <f t="shared" si="140"/>
        <v>40952.636979166666</v>
      </c>
      <c r="T1110" s="8">
        <f t="shared" si="141"/>
        <v>41012.595312500001</v>
      </c>
      <c r="U1110" t="str">
        <f t="shared" si="142"/>
        <v xml:space="preserve"> </v>
      </c>
      <c r="V1110">
        <f t="shared" si="143"/>
        <v>21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37"/>
        <v>0</v>
      </c>
      <c r="P1111">
        <f t="shared" si="138"/>
        <v>15</v>
      </c>
      <c r="Q1111" t="str">
        <f t="shared" si="136"/>
        <v>games</v>
      </c>
      <c r="R1111" t="str">
        <f t="shared" si="139"/>
        <v>video games</v>
      </c>
      <c r="S1111" s="8">
        <f t="shared" si="140"/>
        <v>42662.752199074072</v>
      </c>
      <c r="T1111" s="8">
        <f t="shared" si="141"/>
        <v>42692.793865740736</v>
      </c>
      <c r="U1111" t="str">
        <f t="shared" si="142"/>
        <v xml:space="preserve"> </v>
      </c>
      <c r="V1111">
        <f t="shared" si="143"/>
        <v>3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37"/>
        <v>1</v>
      </c>
      <c r="P1112">
        <f t="shared" si="138"/>
        <v>23.181818181818183</v>
      </c>
      <c r="Q1112" t="str">
        <f t="shared" si="136"/>
        <v>games</v>
      </c>
      <c r="R1112" t="str">
        <f t="shared" si="139"/>
        <v>video games</v>
      </c>
      <c r="S1112" s="8">
        <f t="shared" si="140"/>
        <v>41220.933124999996</v>
      </c>
      <c r="T1112" s="8">
        <f t="shared" si="141"/>
        <v>41250.933124999996</v>
      </c>
      <c r="U1112" t="str">
        <f t="shared" si="142"/>
        <v xml:space="preserve"> </v>
      </c>
      <c r="V1112">
        <f t="shared" si="143"/>
        <v>11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37"/>
        <v>0</v>
      </c>
      <c r="P1113">
        <f t="shared" si="138"/>
        <v>1</v>
      </c>
      <c r="Q1113" t="str">
        <f t="shared" si="136"/>
        <v>games</v>
      </c>
      <c r="R1113" t="str">
        <f t="shared" si="139"/>
        <v>video games</v>
      </c>
      <c r="S1113" s="8">
        <f t="shared" si="140"/>
        <v>42347.203587962962</v>
      </c>
      <c r="T1113" s="8">
        <f t="shared" si="141"/>
        <v>42377.203587962962</v>
      </c>
      <c r="U1113" t="str">
        <f t="shared" si="142"/>
        <v xml:space="preserve"> </v>
      </c>
      <c r="V1113">
        <f t="shared" si="143"/>
        <v>1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37"/>
        <v>36</v>
      </c>
      <c r="P1114">
        <f t="shared" si="138"/>
        <v>100.23371794871794</v>
      </c>
      <c r="Q1114" t="str">
        <f t="shared" si="136"/>
        <v>games</v>
      </c>
      <c r="R1114" t="str">
        <f t="shared" si="139"/>
        <v>video games</v>
      </c>
      <c r="S1114" s="8">
        <f t="shared" si="140"/>
        <v>41963.759386574078</v>
      </c>
      <c r="T1114" s="8">
        <f t="shared" si="141"/>
        <v>42023.354166666664</v>
      </c>
      <c r="U1114" t="str">
        <f t="shared" si="142"/>
        <v xml:space="preserve"> </v>
      </c>
      <c r="V1114">
        <f t="shared" si="143"/>
        <v>312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37"/>
        <v>1</v>
      </c>
      <c r="P1115">
        <f t="shared" si="138"/>
        <v>5</v>
      </c>
      <c r="Q1115" t="str">
        <f t="shared" si="136"/>
        <v>games</v>
      </c>
      <c r="R1115" t="str">
        <f t="shared" si="139"/>
        <v>video games</v>
      </c>
      <c r="S1115" s="8">
        <f t="shared" si="140"/>
        <v>41835.977083333331</v>
      </c>
      <c r="T1115" s="8">
        <f t="shared" si="141"/>
        <v>41865.977083333331</v>
      </c>
      <c r="U1115" t="str">
        <f t="shared" si="142"/>
        <v xml:space="preserve"> </v>
      </c>
      <c r="V1115">
        <f t="shared" si="143"/>
        <v>1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37"/>
        <v>0</v>
      </c>
      <c r="P1116">
        <f t="shared" si="138"/>
        <v>3.3333333333333335</v>
      </c>
      <c r="Q1116" t="str">
        <f t="shared" si="136"/>
        <v>games</v>
      </c>
      <c r="R1116" t="str">
        <f t="shared" si="139"/>
        <v>video games</v>
      </c>
      <c r="S1116" s="8">
        <f t="shared" si="140"/>
        <v>41526.345914351848</v>
      </c>
      <c r="T1116" s="8">
        <f t="shared" si="141"/>
        <v>41556.345914351848</v>
      </c>
      <c r="U1116" t="str">
        <f t="shared" si="142"/>
        <v xml:space="preserve"> </v>
      </c>
      <c r="V1116">
        <f t="shared" si="143"/>
        <v>3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37"/>
        <v>0</v>
      </c>
      <c r="P1117">
        <f t="shared" si="138"/>
        <v>13.25</v>
      </c>
      <c r="Q1117" t="str">
        <f t="shared" si="136"/>
        <v>games</v>
      </c>
      <c r="R1117" t="str">
        <f t="shared" si="139"/>
        <v>video games</v>
      </c>
      <c r="S1117" s="8">
        <f t="shared" si="140"/>
        <v>42429.695543981477</v>
      </c>
      <c r="T1117" s="8">
        <f t="shared" si="141"/>
        <v>42459.653877314813</v>
      </c>
      <c r="U1117" t="str">
        <f t="shared" si="142"/>
        <v xml:space="preserve"> </v>
      </c>
      <c r="V1117">
        <f t="shared" si="143"/>
        <v>4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37"/>
        <v>0</v>
      </c>
      <c r="P1118">
        <f t="shared" si="138"/>
        <v>17.852</v>
      </c>
      <c r="Q1118" t="str">
        <f t="shared" si="136"/>
        <v>games</v>
      </c>
      <c r="R1118" t="str">
        <f t="shared" si="139"/>
        <v>video games</v>
      </c>
      <c r="S1118" s="8">
        <f t="shared" si="140"/>
        <v>41009.847314814811</v>
      </c>
      <c r="T1118" s="8">
        <f t="shared" si="141"/>
        <v>41069.847314814811</v>
      </c>
      <c r="U1118" t="str">
        <f t="shared" si="142"/>
        <v xml:space="preserve"> </v>
      </c>
      <c r="V1118">
        <f t="shared" si="143"/>
        <v>10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37"/>
        <v>8</v>
      </c>
      <c r="P1119">
        <f t="shared" si="138"/>
        <v>10.375</v>
      </c>
      <c r="Q1119" t="str">
        <f t="shared" si="136"/>
        <v>games</v>
      </c>
      <c r="R1119" t="str">
        <f t="shared" si="139"/>
        <v>video games</v>
      </c>
      <c r="S1119" s="8">
        <f t="shared" si="140"/>
        <v>42333.598530092597</v>
      </c>
      <c r="T1119" s="8">
        <f t="shared" si="141"/>
        <v>42363.598530092597</v>
      </c>
      <c r="U1119" t="str">
        <f t="shared" si="142"/>
        <v xml:space="preserve"> </v>
      </c>
      <c r="V1119">
        <f t="shared" si="143"/>
        <v>8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37"/>
        <v>2</v>
      </c>
      <c r="P1120">
        <f t="shared" si="138"/>
        <v>36.333333333333336</v>
      </c>
      <c r="Q1120" t="str">
        <f t="shared" si="136"/>
        <v>games</v>
      </c>
      <c r="R1120" t="str">
        <f t="shared" si="139"/>
        <v>video games</v>
      </c>
      <c r="S1120" s="8">
        <f t="shared" si="140"/>
        <v>41704.16642361111</v>
      </c>
      <c r="T1120" s="8">
        <f t="shared" si="141"/>
        <v>41734.124756944446</v>
      </c>
      <c r="U1120" t="str">
        <f t="shared" si="142"/>
        <v xml:space="preserve"> </v>
      </c>
      <c r="V1120">
        <f t="shared" si="143"/>
        <v>3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37"/>
        <v>0</v>
      </c>
      <c r="P1121">
        <f t="shared" si="138"/>
        <v>5</v>
      </c>
      <c r="Q1121" t="str">
        <f t="shared" si="136"/>
        <v>games</v>
      </c>
      <c r="R1121" t="str">
        <f t="shared" si="139"/>
        <v>video games</v>
      </c>
      <c r="S1121" s="8">
        <f t="shared" si="140"/>
        <v>41722.792407407411</v>
      </c>
      <c r="T1121" s="8">
        <f t="shared" si="141"/>
        <v>41735.792407407411</v>
      </c>
      <c r="U1121" t="str">
        <f t="shared" si="142"/>
        <v xml:space="preserve"> </v>
      </c>
      <c r="V1121">
        <f t="shared" si="143"/>
        <v>1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37"/>
        <v>0</v>
      </c>
      <c r="P1122">
        <f t="shared" si="138"/>
        <v>0</v>
      </c>
      <c r="Q1122" t="str">
        <f t="shared" si="136"/>
        <v>games</v>
      </c>
      <c r="R1122" t="str">
        <f t="shared" si="139"/>
        <v>video games</v>
      </c>
      <c r="S1122" s="8">
        <f t="shared" si="140"/>
        <v>40799.872685185182</v>
      </c>
      <c r="T1122" s="8">
        <f t="shared" si="141"/>
        <v>40844.872685185182</v>
      </c>
      <c r="U1122" t="str">
        <f t="shared" si="142"/>
        <v xml:space="preserve"> </v>
      </c>
      <c r="V1122">
        <f t="shared" si="143"/>
        <v>0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37"/>
        <v>0</v>
      </c>
      <c r="P1123">
        <f t="shared" si="138"/>
        <v>5.8</v>
      </c>
      <c r="Q1123" t="str">
        <f t="shared" si="136"/>
        <v>games</v>
      </c>
      <c r="R1123" t="str">
        <f t="shared" si="139"/>
        <v>video games</v>
      </c>
      <c r="S1123" s="8">
        <f t="shared" si="140"/>
        <v>42412.934212962966</v>
      </c>
      <c r="T1123" s="8">
        <f t="shared" si="141"/>
        <v>42442.892546296294</v>
      </c>
      <c r="U1123" t="str">
        <f t="shared" si="142"/>
        <v xml:space="preserve"> </v>
      </c>
      <c r="V1123">
        <f t="shared" si="143"/>
        <v>5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37"/>
        <v>0</v>
      </c>
      <c r="P1124">
        <f t="shared" si="138"/>
        <v>0</v>
      </c>
      <c r="Q1124" t="str">
        <f t="shared" si="136"/>
        <v>games</v>
      </c>
      <c r="R1124" t="str">
        <f t="shared" si="139"/>
        <v>video games</v>
      </c>
      <c r="S1124" s="8">
        <f t="shared" si="140"/>
        <v>41410.703993055555</v>
      </c>
      <c r="T1124" s="8">
        <f t="shared" si="141"/>
        <v>41424.703993055555</v>
      </c>
      <c r="U1124" t="str">
        <f t="shared" si="142"/>
        <v xml:space="preserve"> </v>
      </c>
      <c r="V1124">
        <f t="shared" si="143"/>
        <v>0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37"/>
        <v>0</v>
      </c>
      <c r="P1125">
        <f t="shared" si="138"/>
        <v>3.6666666666666665</v>
      </c>
      <c r="Q1125" t="str">
        <f t="shared" si="136"/>
        <v>games</v>
      </c>
      <c r="R1125" t="str">
        <f t="shared" si="139"/>
        <v>video games</v>
      </c>
      <c r="S1125" s="8">
        <f t="shared" si="140"/>
        <v>41718.5237037037</v>
      </c>
      <c r="T1125" s="8">
        <f t="shared" si="141"/>
        <v>41748.5237037037</v>
      </c>
      <c r="U1125" t="str">
        <f t="shared" si="142"/>
        <v xml:space="preserve"> </v>
      </c>
      <c r="V1125">
        <f t="shared" si="143"/>
        <v>3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37"/>
        <v>0</v>
      </c>
      <c r="P1126">
        <f t="shared" si="138"/>
        <v>60.714285714285715</v>
      </c>
      <c r="Q1126" t="str">
        <f t="shared" si="136"/>
        <v>games</v>
      </c>
      <c r="R1126" t="str">
        <f t="shared" si="139"/>
        <v>mobile games</v>
      </c>
      <c r="S1126" s="8">
        <f t="shared" si="140"/>
        <v>42094.667256944449</v>
      </c>
      <c r="T1126" s="8">
        <f t="shared" si="141"/>
        <v>42124.667256944449</v>
      </c>
      <c r="U1126" t="str">
        <f t="shared" si="142"/>
        <v xml:space="preserve"> </v>
      </c>
      <c r="V1126">
        <f t="shared" si="143"/>
        <v>7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37"/>
        <v>0</v>
      </c>
      <c r="P1127">
        <f t="shared" si="138"/>
        <v>0</v>
      </c>
      <c r="Q1127" t="str">
        <f t="shared" si="136"/>
        <v>games</v>
      </c>
      <c r="R1127" t="str">
        <f t="shared" si="139"/>
        <v>mobile games</v>
      </c>
      <c r="S1127" s="8">
        <f t="shared" si="140"/>
        <v>42212.624189814815</v>
      </c>
      <c r="T1127" s="8">
        <f t="shared" si="141"/>
        <v>42272.624189814815</v>
      </c>
      <c r="U1127" t="str">
        <f t="shared" si="142"/>
        <v xml:space="preserve"> </v>
      </c>
      <c r="V1127">
        <f t="shared" si="143"/>
        <v>0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37"/>
        <v>1</v>
      </c>
      <c r="P1128">
        <f t="shared" si="138"/>
        <v>5</v>
      </c>
      <c r="Q1128" t="str">
        <f t="shared" si="136"/>
        <v>games</v>
      </c>
      <c r="R1128" t="str">
        <f t="shared" si="139"/>
        <v>mobile games</v>
      </c>
      <c r="S1128" s="8">
        <f t="shared" si="140"/>
        <v>42535.327476851846</v>
      </c>
      <c r="T1128" s="8">
        <f t="shared" si="141"/>
        <v>42565.327476851846</v>
      </c>
      <c r="U1128" t="str">
        <f t="shared" si="142"/>
        <v xml:space="preserve"> </v>
      </c>
      <c r="V1128">
        <f t="shared" si="143"/>
        <v>2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37"/>
        <v>2</v>
      </c>
      <c r="P1129">
        <f t="shared" si="138"/>
        <v>25.434782608695652</v>
      </c>
      <c r="Q1129" t="str">
        <f t="shared" si="136"/>
        <v>games</v>
      </c>
      <c r="R1129" t="str">
        <f t="shared" si="139"/>
        <v>mobile games</v>
      </c>
      <c r="S1129" s="8">
        <f t="shared" si="140"/>
        <v>41926.854166666664</v>
      </c>
      <c r="T1129" s="8">
        <f t="shared" si="141"/>
        <v>41957.895833333328</v>
      </c>
      <c r="U1129" t="str">
        <f t="shared" si="142"/>
        <v xml:space="preserve"> </v>
      </c>
      <c r="V1129">
        <f t="shared" si="143"/>
        <v>23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37"/>
        <v>0</v>
      </c>
      <c r="P1130">
        <f t="shared" si="138"/>
        <v>1</v>
      </c>
      <c r="Q1130" t="str">
        <f t="shared" si="136"/>
        <v>games</v>
      </c>
      <c r="R1130" t="str">
        <f t="shared" si="139"/>
        <v>mobile games</v>
      </c>
      <c r="S1130" s="8">
        <f t="shared" si="140"/>
        <v>41828.649502314816</v>
      </c>
      <c r="T1130" s="8">
        <f t="shared" si="141"/>
        <v>41858.649502314816</v>
      </c>
      <c r="U1130" t="str">
        <f t="shared" si="142"/>
        <v xml:space="preserve"> </v>
      </c>
      <c r="V1130">
        <f t="shared" si="143"/>
        <v>1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37"/>
        <v>0</v>
      </c>
      <c r="P1131">
        <f t="shared" si="138"/>
        <v>10.5</v>
      </c>
      <c r="Q1131" t="str">
        <f t="shared" si="136"/>
        <v>games</v>
      </c>
      <c r="R1131" t="str">
        <f t="shared" si="139"/>
        <v>mobile games</v>
      </c>
      <c r="S1131" s="8">
        <f t="shared" si="140"/>
        <v>42496.264965277776</v>
      </c>
      <c r="T1131" s="8">
        <f t="shared" si="141"/>
        <v>42526.264965277776</v>
      </c>
      <c r="U1131" t="str">
        <f t="shared" si="142"/>
        <v xml:space="preserve"> </v>
      </c>
      <c r="V1131">
        <f t="shared" si="143"/>
        <v>2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37"/>
        <v>0</v>
      </c>
      <c r="P1132">
        <f t="shared" si="138"/>
        <v>3.6666666666666665</v>
      </c>
      <c r="Q1132" t="str">
        <f t="shared" si="136"/>
        <v>games</v>
      </c>
      <c r="R1132" t="str">
        <f t="shared" si="139"/>
        <v>mobile games</v>
      </c>
      <c r="S1132" s="8">
        <f t="shared" si="140"/>
        <v>41908.996527777781</v>
      </c>
      <c r="T1132" s="8">
        <f t="shared" si="141"/>
        <v>41969.038194444445</v>
      </c>
      <c r="U1132" t="str">
        <f t="shared" si="142"/>
        <v xml:space="preserve"> </v>
      </c>
      <c r="V1132">
        <f t="shared" si="143"/>
        <v>3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37"/>
        <v>0</v>
      </c>
      <c r="P1133">
        <f t="shared" si="138"/>
        <v>0</v>
      </c>
      <c r="Q1133" t="str">
        <f t="shared" si="136"/>
        <v>games</v>
      </c>
      <c r="R1133" t="str">
        <f t="shared" si="139"/>
        <v>mobile games</v>
      </c>
      <c r="S1133" s="8">
        <f t="shared" si="140"/>
        <v>42332.908194444448</v>
      </c>
      <c r="T1133" s="8">
        <f t="shared" si="141"/>
        <v>42362.908194444448</v>
      </c>
      <c r="U1133" t="str">
        <f t="shared" si="142"/>
        <v xml:space="preserve"> </v>
      </c>
      <c r="V1133">
        <f t="shared" si="143"/>
        <v>0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37"/>
        <v>14</v>
      </c>
      <c r="P1134">
        <f t="shared" si="138"/>
        <v>110.61538461538461</v>
      </c>
      <c r="Q1134" t="str">
        <f t="shared" si="136"/>
        <v>games</v>
      </c>
      <c r="R1134" t="str">
        <f t="shared" si="139"/>
        <v>mobile games</v>
      </c>
      <c r="S1134" s="8">
        <f t="shared" si="140"/>
        <v>42706.115405092591</v>
      </c>
      <c r="T1134" s="8">
        <f t="shared" si="141"/>
        <v>42736.115405092591</v>
      </c>
      <c r="U1134" t="str">
        <f t="shared" si="142"/>
        <v xml:space="preserve"> </v>
      </c>
      <c r="V1134">
        <f t="shared" si="143"/>
        <v>13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37"/>
        <v>1</v>
      </c>
      <c r="P1135">
        <f t="shared" si="138"/>
        <v>20</v>
      </c>
      <c r="Q1135" t="str">
        <f t="shared" si="136"/>
        <v>games</v>
      </c>
      <c r="R1135" t="str">
        <f t="shared" si="139"/>
        <v>mobile games</v>
      </c>
      <c r="S1135" s="8">
        <f t="shared" si="140"/>
        <v>41821.407187500001</v>
      </c>
      <c r="T1135" s="8">
        <f t="shared" si="141"/>
        <v>41851.407187500001</v>
      </c>
      <c r="U1135" t="str">
        <f t="shared" si="142"/>
        <v xml:space="preserve"> </v>
      </c>
      <c r="V1135">
        <f t="shared" si="143"/>
        <v>1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37"/>
        <v>0</v>
      </c>
      <c r="P1136">
        <f t="shared" si="138"/>
        <v>1</v>
      </c>
      <c r="Q1136" t="str">
        <f t="shared" si="136"/>
        <v>games</v>
      </c>
      <c r="R1136" t="str">
        <f t="shared" si="139"/>
        <v>mobile games</v>
      </c>
      <c r="S1136" s="8">
        <f t="shared" si="140"/>
        <v>41958.285046296296</v>
      </c>
      <c r="T1136" s="8">
        <f t="shared" si="141"/>
        <v>41972.189583333333</v>
      </c>
      <c r="U1136" t="str">
        <f t="shared" si="142"/>
        <v xml:space="preserve"> </v>
      </c>
      <c r="V1136">
        <f t="shared" si="143"/>
        <v>1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37"/>
        <v>5</v>
      </c>
      <c r="P1137">
        <f t="shared" si="138"/>
        <v>50</v>
      </c>
      <c r="Q1137" t="str">
        <f t="shared" si="136"/>
        <v>games</v>
      </c>
      <c r="R1137" t="str">
        <f t="shared" si="139"/>
        <v>mobile games</v>
      </c>
      <c r="S1137" s="8">
        <f t="shared" si="140"/>
        <v>42558.98951388889</v>
      </c>
      <c r="T1137" s="8">
        <f t="shared" si="141"/>
        <v>42588.98951388889</v>
      </c>
      <c r="U1137" t="str">
        <f t="shared" si="142"/>
        <v xml:space="preserve"> </v>
      </c>
      <c r="V1137">
        <f t="shared" si="143"/>
        <v>1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37"/>
        <v>6</v>
      </c>
      <c r="P1138">
        <f t="shared" si="138"/>
        <v>45</v>
      </c>
      <c r="Q1138" t="str">
        <f t="shared" si="136"/>
        <v>games</v>
      </c>
      <c r="R1138" t="str">
        <f t="shared" si="139"/>
        <v>mobile games</v>
      </c>
      <c r="S1138" s="8">
        <f t="shared" si="140"/>
        <v>42327.671631944439</v>
      </c>
      <c r="T1138" s="8">
        <f t="shared" si="141"/>
        <v>42357.671631944439</v>
      </c>
      <c r="U1138" t="str">
        <f t="shared" si="142"/>
        <v xml:space="preserve"> </v>
      </c>
      <c r="V1138">
        <f t="shared" si="143"/>
        <v>6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37"/>
        <v>40</v>
      </c>
      <c r="P1139">
        <f t="shared" si="138"/>
        <v>253.2051282051282</v>
      </c>
      <c r="Q1139" t="str">
        <f t="shared" si="136"/>
        <v>games</v>
      </c>
      <c r="R1139" t="str">
        <f t="shared" si="139"/>
        <v>mobile games</v>
      </c>
      <c r="S1139" s="8">
        <f t="shared" si="140"/>
        <v>42453.819687499999</v>
      </c>
      <c r="T1139" s="8">
        <f t="shared" si="141"/>
        <v>42483.819687499999</v>
      </c>
      <c r="U1139" t="str">
        <f t="shared" si="142"/>
        <v xml:space="preserve"> </v>
      </c>
      <c r="V1139">
        <f t="shared" si="143"/>
        <v>39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37"/>
        <v>0</v>
      </c>
      <c r="P1140">
        <f t="shared" si="138"/>
        <v>31.25</v>
      </c>
      <c r="Q1140" t="str">
        <f t="shared" si="136"/>
        <v>games</v>
      </c>
      <c r="R1140" t="str">
        <f t="shared" si="139"/>
        <v>mobile games</v>
      </c>
      <c r="S1140" s="8">
        <f t="shared" si="140"/>
        <v>42736.9066087963</v>
      </c>
      <c r="T1140" s="8">
        <f t="shared" si="141"/>
        <v>42756.9066087963</v>
      </c>
      <c r="U1140" t="str">
        <f t="shared" si="142"/>
        <v xml:space="preserve"> </v>
      </c>
      <c r="V1140">
        <f t="shared" si="143"/>
        <v>4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37"/>
        <v>0</v>
      </c>
      <c r="P1141">
        <f t="shared" si="138"/>
        <v>5</v>
      </c>
      <c r="Q1141" t="str">
        <f t="shared" si="136"/>
        <v>games</v>
      </c>
      <c r="R1141" t="str">
        <f t="shared" si="139"/>
        <v>mobile games</v>
      </c>
      <c r="S1141" s="8">
        <f t="shared" si="140"/>
        <v>41975.347523148142</v>
      </c>
      <c r="T1141" s="8">
        <f t="shared" si="141"/>
        <v>42005.347523148142</v>
      </c>
      <c r="U1141" t="str">
        <f t="shared" si="142"/>
        <v xml:space="preserve"> </v>
      </c>
      <c r="V1141">
        <f t="shared" si="143"/>
        <v>1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37"/>
        <v>0</v>
      </c>
      <c r="P1142">
        <f t="shared" si="138"/>
        <v>0</v>
      </c>
      <c r="Q1142" t="str">
        <f t="shared" si="136"/>
        <v>games</v>
      </c>
      <c r="R1142" t="str">
        <f t="shared" si="139"/>
        <v>mobile games</v>
      </c>
      <c r="S1142" s="8">
        <f t="shared" si="140"/>
        <v>42192.462048611109</v>
      </c>
      <c r="T1142" s="8">
        <f t="shared" si="141"/>
        <v>42222.462048611109</v>
      </c>
      <c r="U1142" t="str">
        <f t="shared" si="142"/>
        <v xml:space="preserve"> </v>
      </c>
      <c r="V1142">
        <f t="shared" si="143"/>
        <v>0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37"/>
        <v>0</v>
      </c>
      <c r="P1143">
        <f t="shared" si="138"/>
        <v>0</v>
      </c>
      <c r="Q1143" t="str">
        <f t="shared" si="136"/>
        <v>games</v>
      </c>
      <c r="R1143" t="str">
        <f t="shared" si="139"/>
        <v>mobile games</v>
      </c>
      <c r="S1143" s="8">
        <f t="shared" si="140"/>
        <v>42164.699652777781</v>
      </c>
      <c r="T1143" s="8">
        <f t="shared" si="141"/>
        <v>42194.699652777781</v>
      </c>
      <c r="U1143" t="str">
        <f t="shared" si="142"/>
        <v xml:space="preserve"> </v>
      </c>
      <c r="V1143">
        <f t="shared" si="143"/>
        <v>0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37"/>
        <v>0</v>
      </c>
      <c r="P1144">
        <f t="shared" si="138"/>
        <v>0</v>
      </c>
      <c r="Q1144" t="str">
        <f t="shared" si="136"/>
        <v>games</v>
      </c>
      <c r="R1144" t="str">
        <f t="shared" si="139"/>
        <v>mobile games</v>
      </c>
      <c r="S1144" s="8">
        <f t="shared" si="140"/>
        <v>42022.006099537037</v>
      </c>
      <c r="T1144" s="8">
        <f t="shared" si="141"/>
        <v>42052.006099537037</v>
      </c>
      <c r="U1144" t="str">
        <f t="shared" si="142"/>
        <v xml:space="preserve"> </v>
      </c>
      <c r="V1144">
        <f t="shared" si="143"/>
        <v>0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37"/>
        <v>0</v>
      </c>
      <c r="P1145">
        <f t="shared" si="138"/>
        <v>23.25</v>
      </c>
      <c r="Q1145" t="str">
        <f t="shared" si="136"/>
        <v>games</v>
      </c>
      <c r="R1145" t="str">
        <f t="shared" si="139"/>
        <v>mobile games</v>
      </c>
      <c r="S1145" s="8">
        <f t="shared" si="140"/>
        <v>42325.19358796296</v>
      </c>
      <c r="T1145" s="8">
        <f t="shared" si="141"/>
        <v>42355.19358796296</v>
      </c>
      <c r="U1145" t="str">
        <f t="shared" si="142"/>
        <v xml:space="preserve"> </v>
      </c>
      <c r="V1145">
        <f t="shared" si="143"/>
        <v>8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37"/>
        <v>0</v>
      </c>
      <c r="P1146">
        <f t="shared" si="138"/>
        <v>0</v>
      </c>
      <c r="Q1146" t="str">
        <f t="shared" si="136"/>
        <v>food</v>
      </c>
      <c r="R1146" t="str">
        <f t="shared" si="139"/>
        <v>food trucks</v>
      </c>
      <c r="S1146" s="8">
        <f t="shared" si="140"/>
        <v>42093.181944444441</v>
      </c>
      <c r="T1146" s="8">
        <f t="shared" si="141"/>
        <v>42123.181944444441</v>
      </c>
      <c r="U1146" t="str">
        <f t="shared" si="142"/>
        <v xml:space="preserve"> </v>
      </c>
      <c r="V1146">
        <f t="shared" si="143"/>
        <v>0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37"/>
        <v>0</v>
      </c>
      <c r="P1147">
        <f t="shared" si="138"/>
        <v>100</v>
      </c>
      <c r="Q1147" t="str">
        <f t="shared" si="136"/>
        <v>food</v>
      </c>
      <c r="R1147" t="str">
        <f t="shared" si="139"/>
        <v>food trucks</v>
      </c>
      <c r="S1147" s="8">
        <f t="shared" si="140"/>
        <v>41854.74759259259</v>
      </c>
      <c r="T1147" s="8">
        <f t="shared" si="141"/>
        <v>41914.74759259259</v>
      </c>
      <c r="U1147" t="str">
        <f t="shared" si="142"/>
        <v xml:space="preserve"> </v>
      </c>
      <c r="V1147">
        <f t="shared" si="143"/>
        <v>1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37"/>
        <v>9</v>
      </c>
      <c r="P1148">
        <f t="shared" si="138"/>
        <v>44.166666666666664</v>
      </c>
      <c r="Q1148" t="str">
        <f t="shared" si="136"/>
        <v>food</v>
      </c>
      <c r="R1148" t="str">
        <f t="shared" si="139"/>
        <v>food trucks</v>
      </c>
      <c r="S1148" s="8">
        <f t="shared" si="140"/>
        <v>41723.9533912037</v>
      </c>
      <c r="T1148" s="8">
        <f t="shared" si="141"/>
        <v>41761.9533912037</v>
      </c>
      <c r="U1148" t="str">
        <f t="shared" si="142"/>
        <v xml:space="preserve"> </v>
      </c>
      <c r="V1148">
        <f t="shared" si="143"/>
        <v>12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37"/>
        <v>0</v>
      </c>
      <c r="P1149">
        <f t="shared" si="138"/>
        <v>0</v>
      </c>
      <c r="Q1149" t="str">
        <f t="shared" si="136"/>
        <v>food</v>
      </c>
      <c r="R1149" t="str">
        <f t="shared" si="139"/>
        <v>food trucks</v>
      </c>
      <c r="S1149" s="8">
        <f t="shared" si="140"/>
        <v>41871.972025462965</v>
      </c>
      <c r="T1149" s="8">
        <f t="shared" si="141"/>
        <v>41931.972025462965</v>
      </c>
      <c r="U1149" t="str">
        <f t="shared" si="142"/>
        <v xml:space="preserve"> </v>
      </c>
      <c r="V1149">
        <f t="shared" si="143"/>
        <v>0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37"/>
        <v>0</v>
      </c>
      <c r="P1150">
        <f t="shared" si="138"/>
        <v>24.333333333333332</v>
      </c>
      <c r="Q1150" t="str">
        <f t="shared" si="136"/>
        <v>food</v>
      </c>
      <c r="R1150" t="str">
        <f t="shared" si="139"/>
        <v>food trucks</v>
      </c>
      <c r="S1150" s="8">
        <f t="shared" si="140"/>
        <v>42675.171076388884</v>
      </c>
      <c r="T1150" s="8">
        <f t="shared" si="141"/>
        <v>42705.212743055556</v>
      </c>
      <c r="U1150" t="str">
        <f t="shared" si="142"/>
        <v xml:space="preserve"> </v>
      </c>
      <c r="V1150">
        <f t="shared" si="143"/>
        <v>3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37"/>
        <v>0</v>
      </c>
      <c r="P1151">
        <f t="shared" si="138"/>
        <v>37.5</v>
      </c>
      <c r="Q1151" t="str">
        <f t="shared" si="136"/>
        <v>food</v>
      </c>
      <c r="R1151" t="str">
        <f t="shared" si="139"/>
        <v>food trucks</v>
      </c>
      <c r="S1151" s="8">
        <f t="shared" si="140"/>
        <v>42507.71025462963</v>
      </c>
      <c r="T1151" s="8">
        <f t="shared" si="141"/>
        <v>42537.71025462963</v>
      </c>
      <c r="U1151" t="str">
        <f t="shared" si="142"/>
        <v xml:space="preserve"> </v>
      </c>
      <c r="V1151">
        <f t="shared" si="143"/>
        <v>2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37"/>
        <v>10</v>
      </c>
      <c r="P1152">
        <f t="shared" si="138"/>
        <v>42</v>
      </c>
      <c r="Q1152" t="str">
        <f t="shared" si="136"/>
        <v>food</v>
      </c>
      <c r="R1152" t="str">
        <f t="shared" si="139"/>
        <v>food trucks</v>
      </c>
      <c r="S1152" s="8">
        <f t="shared" si="140"/>
        <v>42317.954571759255</v>
      </c>
      <c r="T1152" s="8">
        <f t="shared" si="141"/>
        <v>42377.954571759255</v>
      </c>
      <c r="U1152" t="str">
        <f t="shared" si="142"/>
        <v xml:space="preserve"> </v>
      </c>
      <c r="V1152">
        <f t="shared" si="143"/>
        <v>6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37"/>
        <v>0</v>
      </c>
      <c r="P1153">
        <f t="shared" si="138"/>
        <v>0</v>
      </c>
      <c r="Q1153" t="str">
        <f t="shared" si="136"/>
        <v>food</v>
      </c>
      <c r="R1153" t="str">
        <f t="shared" si="139"/>
        <v>food trucks</v>
      </c>
      <c r="S1153" s="8">
        <f t="shared" si="140"/>
        <v>42224.102581018517</v>
      </c>
      <c r="T1153" s="8">
        <f t="shared" si="141"/>
        <v>42254.102581018517</v>
      </c>
      <c r="U1153" t="str">
        <f t="shared" si="142"/>
        <v xml:space="preserve"> </v>
      </c>
      <c r="V1153">
        <f t="shared" si="143"/>
        <v>0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37"/>
        <v>6</v>
      </c>
      <c r="P1154">
        <f t="shared" si="138"/>
        <v>60.733333333333334</v>
      </c>
      <c r="Q1154" t="str">
        <f t="shared" ref="Q1154:Q1217" si="144">LEFT(N1154,FIND("/",N1154)-1)</f>
        <v>food</v>
      </c>
      <c r="R1154" t="str">
        <f t="shared" si="139"/>
        <v>food trucks</v>
      </c>
      <c r="S1154" s="8">
        <f t="shared" si="140"/>
        <v>42109.709629629629</v>
      </c>
      <c r="T1154" s="8">
        <f t="shared" si="141"/>
        <v>42139.709629629629</v>
      </c>
      <c r="U1154" t="str">
        <f t="shared" si="142"/>
        <v xml:space="preserve"> </v>
      </c>
      <c r="V1154">
        <f t="shared" si="143"/>
        <v>15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45">ROUND(E1155/D1155*100,0)</f>
        <v>1</v>
      </c>
      <c r="P1155">
        <f t="shared" ref="P1155:P1218" si="146">IFERROR(E1155/L1155,0)</f>
        <v>50</v>
      </c>
      <c r="Q1155" t="str">
        <f t="shared" si="144"/>
        <v>food</v>
      </c>
      <c r="R1155" t="str">
        <f t="shared" ref="R1155:R1218" si="147">RIGHT(N1155,LEN(N1155)-FIND("/",N1155))</f>
        <v>food trucks</v>
      </c>
      <c r="S1155" s="8">
        <f t="shared" ref="S1155:T1218" si="148">(J1155*(1/(60*60*24)))+DATE(1970,1,1)</f>
        <v>42143.714178240742</v>
      </c>
      <c r="T1155" s="8">
        <f t="shared" ref="T1155:T1218" si="149">(I1155*(1/(60*60*24)))+DATE(1970,1,1)</f>
        <v>42173.714178240742</v>
      </c>
      <c r="U1155" t="str">
        <f t="shared" ref="U1155:U1218" si="150">IF(F1155="successful",L1155," ")</f>
        <v xml:space="preserve"> </v>
      </c>
      <c r="V1155">
        <f t="shared" ref="V1155:V1218" si="151">IF(F1155="failed",L1155," ")</f>
        <v>1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45"/>
        <v>7</v>
      </c>
      <c r="P1156">
        <f t="shared" si="146"/>
        <v>108.33333333333333</v>
      </c>
      <c r="Q1156" t="str">
        <f t="shared" si="144"/>
        <v>food</v>
      </c>
      <c r="R1156" t="str">
        <f t="shared" si="147"/>
        <v>food trucks</v>
      </c>
      <c r="S1156" s="8">
        <f t="shared" si="148"/>
        <v>42223.108865740738</v>
      </c>
      <c r="T1156" s="8">
        <f t="shared" si="149"/>
        <v>42253.108865740738</v>
      </c>
      <c r="U1156" t="str">
        <f t="shared" si="150"/>
        <v xml:space="preserve"> </v>
      </c>
      <c r="V1156">
        <f t="shared" si="151"/>
        <v>3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45"/>
        <v>1</v>
      </c>
      <c r="P1157">
        <f t="shared" si="146"/>
        <v>23.5</v>
      </c>
      <c r="Q1157" t="str">
        <f t="shared" si="144"/>
        <v>food</v>
      </c>
      <c r="R1157" t="str">
        <f t="shared" si="147"/>
        <v>food trucks</v>
      </c>
      <c r="S1157" s="8">
        <f t="shared" si="148"/>
        <v>41835.763981481483</v>
      </c>
      <c r="T1157" s="8">
        <f t="shared" si="149"/>
        <v>41865.763981481483</v>
      </c>
      <c r="U1157" t="str">
        <f t="shared" si="150"/>
        <v xml:space="preserve"> </v>
      </c>
      <c r="V1157">
        <f t="shared" si="151"/>
        <v>8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45"/>
        <v>0</v>
      </c>
      <c r="P1158">
        <f t="shared" si="146"/>
        <v>0</v>
      </c>
      <c r="Q1158" t="str">
        <f t="shared" si="144"/>
        <v>food</v>
      </c>
      <c r="R1158" t="str">
        <f t="shared" si="147"/>
        <v>food trucks</v>
      </c>
      <c r="S1158" s="8">
        <f t="shared" si="148"/>
        <v>42029.07131944444</v>
      </c>
      <c r="T1158" s="8">
        <f t="shared" si="149"/>
        <v>42059.07131944444</v>
      </c>
      <c r="U1158" t="str">
        <f t="shared" si="150"/>
        <v xml:space="preserve"> </v>
      </c>
      <c r="V1158">
        <f t="shared" si="151"/>
        <v>0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45"/>
        <v>2</v>
      </c>
      <c r="P1159">
        <f t="shared" si="146"/>
        <v>50.333333333333336</v>
      </c>
      <c r="Q1159" t="str">
        <f t="shared" si="144"/>
        <v>food</v>
      </c>
      <c r="R1159" t="str">
        <f t="shared" si="147"/>
        <v>food trucks</v>
      </c>
      <c r="S1159" s="8">
        <f t="shared" si="148"/>
        <v>41918.628240740742</v>
      </c>
      <c r="T1159" s="8">
        <f t="shared" si="149"/>
        <v>41978.669907407406</v>
      </c>
      <c r="U1159" t="str">
        <f t="shared" si="150"/>
        <v xml:space="preserve"> </v>
      </c>
      <c r="V1159">
        <f t="shared" si="151"/>
        <v>3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45"/>
        <v>0</v>
      </c>
      <c r="P1160">
        <f t="shared" si="146"/>
        <v>11.666666666666666</v>
      </c>
      <c r="Q1160" t="str">
        <f t="shared" si="144"/>
        <v>food</v>
      </c>
      <c r="R1160" t="str">
        <f t="shared" si="147"/>
        <v>food trucks</v>
      </c>
      <c r="S1160" s="8">
        <f t="shared" si="148"/>
        <v>41952.09175925926</v>
      </c>
      <c r="T1160" s="8">
        <f t="shared" si="149"/>
        <v>41982.09175925926</v>
      </c>
      <c r="U1160" t="str">
        <f t="shared" si="150"/>
        <v xml:space="preserve"> </v>
      </c>
      <c r="V1160">
        <f t="shared" si="151"/>
        <v>3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45"/>
        <v>0</v>
      </c>
      <c r="P1161">
        <f t="shared" si="146"/>
        <v>0</v>
      </c>
      <c r="Q1161" t="str">
        <f t="shared" si="144"/>
        <v>food</v>
      </c>
      <c r="R1161" t="str">
        <f t="shared" si="147"/>
        <v>food trucks</v>
      </c>
      <c r="S1161" s="8">
        <f t="shared" si="148"/>
        <v>42154.726446759261</v>
      </c>
      <c r="T1161" s="8">
        <f t="shared" si="149"/>
        <v>42185.65625</v>
      </c>
      <c r="U1161" t="str">
        <f t="shared" si="150"/>
        <v xml:space="preserve"> </v>
      </c>
      <c r="V1161">
        <f t="shared" si="151"/>
        <v>0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45"/>
        <v>4</v>
      </c>
      <c r="P1162">
        <f t="shared" si="146"/>
        <v>60.789473684210527</v>
      </c>
      <c r="Q1162" t="str">
        <f t="shared" si="144"/>
        <v>food</v>
      </c>
      <c r="R1162" t="str">
        <f t="shared" si="147"/>
        <v>food trucks</v>
      </c>
      <c r="S1162" s="8">
        <f t="shared" si="148"/>
        <v>42061.154930555553</v>
      </c>
      <c r="T1162" s="8">
        <f t="shared" si="149"/>
        <v>42091.113263888888</v>
      </c>
      <c r="U1162" t="str">
        <f t="shared" si="150"/>
        <v xml:space="preserve"> </v>
      </c>
      <c r="V1162">
        <f t="shared" si="151"/>
        <v>19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45"/>
        <v>0</v>
      </c>
      <c r="P1163">
        <f t="shared" si="146"/>
        <v>0</v>
      </c>
      <c r="Q1163" t="str">
        <f t="shared" si="144"/>
        <v>food</v>
      </c>
      <c r="R1163" t="str">
        <f t="shared" si="147"/>
        <v>food trucks</v>
      </c>
      <c r="S1163" s="8">
        <f t="shared" si="148"/>
        <v>42122.629502314812</v>
      </c>
      <c r="T1163" s="8">
        <f t="shared" si="149"/>
        <v>42143.629502314812</v>
      </c>
      <c r="U1163" t="str">
        <f t="shared" si="150"/>
        <v xml:space="preserve"> </v>
      </c>
      <c r="V1163">
        <f t="shared" si="151"/>
        <v>0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45"/>
        <v>0</v>
      </c>
      <c r="P1164">
        <f t="shared" si="146"/>
        <v>17.5</v>
      </c>
      <c r="Q1164" t="str">
        <f t="shared" si="144"/>
        <v>food</v>
      </c>
      <c r="R1164" t="str">
        <f t="shared" si="147"/>
        <v>food trucks</v>
      </c>
      <c r="S1164" s="8">
        <f t="shared" si="148"/>
        <v>41876.683611111112</v>
      </c>
      <c r="T1164" s="8">
        <f t="shared" si="149"/>
        <v>41907.683611111112</v>
      </c>
      <c r="U1164" t="str">
        <f t="shared" si="150"/>
        <v xml:space="preserve"> </v>
      </c>
      <c r="V1164">
        <f t="shared" si="151"/>
        <v>2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45"/>
        <v>0</v>
      </c>
      <c r="P1165">
        <f t="shared" si="146"/>
        <v>0</v>
      </c>
      <c r="Q1165" t="str">
        <f t="shared" si="144"/>
        <v>food</v>
      </c>
      <c r="R1165" t="str">
        <f t="shared" si="147"/>
        <v>food trucks</v>
      </c>
      <c r="S1165" s="8">
        <f t="shared" si="148"/>
        <v>41830.723611111112</v>
      </c>
      <c r="T1165" s="8">
        <f t="shared" si="149"/>
        <v>41860.723611111112</v>
      </c>
      <c r="U1165" t="str">
        <f t="shared" si="150"/>
        <v xml:space="preserve"> </v>
      </c>
      <c r="V1165">
        <f t="shared" si="151"/>
        <v>0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45"/>
        <v>0</v>
      </c>
      <c r="P1166">
        <f t="shared" si="146"/>
        <v>0</v>
      </c>
      <c r="Q1166" t="str">
        <f t="shared" si="144"/>
        <v>food</v>
      </c>
      <c r="R1166" t="str">
        <f t="shared" si="147"/>
        <v>food trucks</v>
      </c>
      <c r="S1166" s="8">
        <f t="shared" si="148"/>
        <v>42509.724328703698</v>
      </c>
      <c r="T1166" s="8">
        <f t="shared" si="149"/>
        <v>42539.724328703698</v>
      </c>
      <c r="U1166" t="str">
        <f t="shared" si="150"/>
        <v xml:space="preserve"> </v>
      </c>
      <c r="V1166">
        <f t="shared" si="151"/>
        <v>0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45"/>
        <v>21</v>
      </c>
      <c r="P1167">
        <f t="shared" si="146"/>
        <v>82.82</v>
      </c>
      <c r="Q1167" t="str">
        <f t="shared" si="144"/>
        <v>food</v>
      </c>
      <c r="R1167" t="str">
        <f t="shared" si="147"/>
        <v>food trucks</v>
      </c>
      <c r="S1167" s="8">
        <f t="shared" si="148"/>
        <v>41792.214467592596</v>
      </c>
      <c r="T1167" s="8">
        <f t="shared" si="149"/>
        <v>41826.214467592596</v>
      </c>
      <c r="U1167" t="str">
        <f t="shared" si="150"/>
        <v xml:space="preserve"> </v>
      </c>
      <c r="V1167">
        <f t="shared" si="151"/>
        <v>25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45"/>
        <v>19</v>
      </c>
      <c r="P1168">
        <f t="shared" si="146"/>
        <v>358.875</v>
      </c>
      <c r="Q1168" t="str">
        <f t="shared" si="144"/>
        <v>food</v>
      </c>
      <c r="R1168" t="str">
        <f t="shared" si="147"/>
        <v>food trucks</v>
      </c>
      <c r="S1168" s="8">
        <f t="shared" si="148"/>
        <v>42150.485439814816</v>
      </c>
      <c r="T1168" s="8">
        <f t="shared" si="149"/>
        <v>42181.166666666664</v>
      </c>
      <c r="U1168" t="str">
        <f t="shared" si="150"/>
        <v xml:space="preserve"> </v>
      </c>
      <c r="V1168">
        <f t="shared" si="151"/>
        <v>8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45"/>
        <v>2</v>
      </c>
      <c r="P1169">
        <f t="shared" si="146"/>
        <v>61.1875</v>
      </c>
      <c r="Q1169" t="str">
        <f t="shared" si="144"/>
        <v>food</v>
      </c>
      <c r="R1169" t="str">
        <f t="shared" si="147"/>
        <v>food trucks</v>
      </c>
      <c r="S1169" s="8">
        <f t="shared" si="148"/>
        <v>41863.734895833331</v>
      </c>
      <c r="T1169" s="8">
        <f t="shared" si="149"/>
        <v>41894.734895833331</v>
      </c>
      <c r="U1169" t="str">
        <f t="shared" si="150"/>
        <v xml:space="preserve"> </v>
      </c>
      <c r="V1169">
        <f t="shared" si="151"/>
        <v>16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45"/>
        <v>6</v>
      </c>
      <c r="P1170">
        <f t="shared" si="146"/>
        <v>340</v>
      </c>
      <c r="Q1170" t="str">
        <f t="shared" si="144"/>
        <v>food</v>
      </c>
      <c r="R1170" t="str">
        <f t="shared" si="147"/>
        <v>food trucks</v>
      </c>
      <c r="S1170" s="8">
        <f t="shared" si="148"/>
        <v>42605.053993055553</v>
      </c>
      <c r="T1170" s="8">
        <f t="shared" si="149"/>
        <v>42635.053993055553</v>
      </c>
      <c r="U1170" t="str">
        <f t="shared" si="150"/>
        <v xml:space="preserve"> </v>
      </c>
      <c r="V1170">
        <f t="shared" si="151"/>
        <v>3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45"/>
        <v>0</v>
      </c>
      <c r="P1171">
        <f t="shared" si="146"/>
        <v>5.666666666666667</v>
      </c>
      <c r="Q1171" t="str">
        <f t="shared" si="144"/>
        <v>food</v>
      </c>
      <c r="R1171" t="str">
        <f t="shared" si="147"/>
        <v>food trucks</v>
      </c>
      <c r="S1171" s="8">
        <f t="shared" si="148"/>
        <v>42027.353738425925</v>
      </c>
      <c r="T1171" s="8">
        <f t="shared" si="149"/>
        <v>42057.353738425925</v>
      </c>
      <c r="U1171" t="str">
        <f t="shared" si="150"/>
        <v xml:space="preserve"> </v>
      </c>
      <c r="V1171">
        <f t="shared" si="151"/>
        <v>3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45"/>
        <v>0</v>
      </c>
      <c r="P1172">
        <f t="shared" si="146"/>
        <v>50</v>
      </c>
      <c r="Q1172" t="str">
        <f t="shared" si="144"/>
        <v>food</v>
      </c>
      <c r="R1172" t="str">
        <f t="shared" si="147"/>
        <v>food trucks</v>
      </c>
      <c r="S1172" s="8">
        <f t="shared" si="148"/>
        <v>42124.893182870364</v>
      </c>
      <c r="T1172" s="8">
        <f t="shared" si="149"/>
        <v>42154.893182870364</v>
      </c>
      <c r="U1172" t="str">
        <f t="shared" si="150"/>
        <v xml:space="preserve"> </v>
      </c>
      <c r="V1172">
        <f t="shared" si="151"/>
        <v>2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45"/>
        <v>0</v>
      </c>
      <c r="P1173">
        <f t="shared" si="146"/>
        <v>25</v>
      </c>
      <c r="Q1173" t="str">
        <f t="shared" si="144"/>
        <v>food</v>
      </c>
      <c r="R1173" t="str">
        <f t="shared" si="147"/>
        <v>food trucks</v>
      </c>
      <c r="S1173" s="8">
        <f t="shared" si="148"/>
        <v>41938.804710648146</v>
      </c>
      <c r="T1173" s="8">
        <f t="shared" si="149"/>
        <v>41956.846377314811</v>
      </c>
      <c r="U1173" t="str">
        <f t="shared" si="150"/>
        <v xml:space="preserve"> </v>
      </c>
      <c r="V1173">
        <f t="shared" si="151"/>
        <v>1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45"/>
        <v>0</v>
      </c>
      <c r="P1174">
        <f t="shared" si="146"/>
        <v>0</v>
      </c>
      <c r="Q1174" t="str">
        <f t="shared" si="144"/>
        <v>food</v>
      </c>
      <c r="R1174" t="str">
        <f t="shared" si="147"/>
        <v>food trucks</v>
      </c>
      <c r="S1174" s="8">
        <f t="shared" si="148"/>
        <v>41841.682314814811</v>
      </c>
      <c r="T1174" s="8">
        <f t="shared" si="149"/>
        <v>41871.682314814811</v>
      </c>
      <c r="U1174" t="str">
        <f t="shared" si="150"/>
        <v xml:space="preserve"> </v>
      </c>
      <c r="V1174">
        <f t="shared" si="151"/>
        <v>0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45"/>
        <v>0</v>
      </c>
      <c r="P1175">
        <f t="shared" si="146"/>
        <v>30</v>
      </c>
      <c r="Q1175" t="str">
        <f t="shared" si="144"/>
        <v>food</v>
      </c>
      <c r="R1175" t="str">
        <f t="shared" si="147"/>
        <v>food trucks</v>
      </c>
      <c r="S1175" s="8">
        <f t="shared" si="148"/>
        <v>42184.185844907406</v>
      </c>
      <c r="T1175" s="8">
        <f t="shared" si="149"/>
        <v>42219.185844907406</v>
      </c>
      <c r="U1175" t="str">
        <f t="shared" si="150"/>
        <v xml:space="preserve"> </v>
      </c>
      <c r="V1175">
        <f t="shared" si="151"/>
        <v>1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45"/>
        <v>6</v>
      </c>
      <c r="P1176">
        <f t="shared" si="146"/>
        <v>46.631578947368418</v>
      </c>
      <c r="Q1176" t="str">
        <f t="shared" si="144"/>
        <v>food</v>
      </c>
      <c r="R1176" t="str">
        <f t="shared" si="147"/>
        <v>food trucks</v>
      </c>
      <c r="S1176" s="8">
        <f t="shared" si="148"/>
        <v>42468.841747685183</v>
      </c>
      <c r="T1176" s="8">
        <f t="shared" si="149"/>
        <v>42498.841747685183</v>
      </c>
      <c r="U1176" t="str">
        <f t="shared" si="150"/>
        <v xml:space="preserve"> </v>
      </c>
      <c r="V1176">
        <f t="shared" si="151"/>
        <v>19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45"/>
        <v>3</v>
      </c>
      <c r="P1177">
        <f t="shared" si="146"/>
        <v>65</v>
      </c>
      <c r="Q1177" t="str">
        <f t="shared" si="144"/>
        <v>food</v>
      </c>
      <c r="R1177" t="str">
        <f t="shared" si="147"/>
        <v>food trucks</v>
      </c>
      <c r="S1177" s="8">
        <f t="shared" si="148"/>
        <v>42170.728460648148</v>
      </c>
      <c r="T1177" s="8">
        <f t="shared" si="149"/>
        <v>42200.728460648148</v>
      </c>
      <c r="U1177" t="str">
        <f t="shared" si="150"/>
        <v xml:space="preserve"> </v>
      </c>
      <c r="V1177">
        <f t="shared" si="151"/>
        <v>9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45"/>
        <v>0</v>
      </c>
      <c r="P1178">
        <f t="shared" si="146"/>
        <v>10</v>
      </c>
      <c r="Q1178" t="str">
        <f t="shared" si="144"/>
        <v>food</v>
      </c>
      <c r="R1178" t="str">
        <f t="shared" si="147"/>
        <v>food trucks</v>
      </c>
      <c r="S1178" s="8">
        <f t="shared" si="148"/>
        <v>42746.019652777773</v>
      </c>
      <c r="T1178" s="8">
        <f t="shared" si="149"/>
        <v>42800.541666666664</v>
      </c>
      <c r="U1178" t="str">
        <f t="shared" si="150"/>
        <v xml:space="preserve"> </v>
      </c>
      <c r="V1178">
        <f t="shared" si="151"/>
        <v>1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45"/>
        <v>0</v>
      </c>
      <c r="P1179">
        <f t="shared" si="146"/>
        <v>0</v>
      </c>
      <c r="Q1179" t="str">
        <f t="shared" si="144"/>
        <v>food</v>
      </c>
      <c r="R1179" t="str">
        <f t="shared" si="147"/>
        <v>food trucks</v>
      </c>
      <c r="S1179" s="8">
        <f t="shared" si="148"/>
        <v>41897.660833333335</v>
      </c>
      <c r="T1179" s="8">
        <f t="shared" si="149"/>
        <v>41927.660833333335</v>
      </c>
      <c r="U1179" t="str">
        <f t="shared" si="150"/>
        <v xml:space="preserve"> </v>
      </c>
      <c r="V1179">
        <f t="shared" si="151"/>
        <v>0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45"/>
        <v>0</v>
      </c>
      <c r="P1180">
        <f t="shared" si="146"/>
        <v>5</v>
      </c>
      <c r="Q1180" t="str">
        <f t="shared" si="144"/>
        <v>food</v>
      </c>
      <c r="R1180" t="str">
        <f t="shared" si="147"/>
        <v>food trucks</v>
      </c>
      <c r="S1180" s="8">
        <f t="shared" si="148"/>
        <v>41837.905694444446</v>
      </c>
      <c r="T1180" s="8">
        <f t="shared" si="149"/>
        <v>41867.905694444446</v>
      </c>
      <c r="U1180" t="str">
        <f t="shared" si="150"/>
        <v xml:space="preserve"> </v>
      </c>
      <c r="V1180">
        <f t="shared" si="151"/>
        <v>1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45"/>
        <v>5</v>
      </c>
      <c r="P1181">
        <f t="shared" si="146"/>
        <v>640</v>
      </c>
      <c r="Q1181" t="str">
        <f t="shared" si="144"/>
        <v>food</v>
      </c>
      <c r="R1181" t="str">
        <f t="shared" si="147"/>
        <v>food trucks</v>
      </c>
      <c r="S1181" s="8">
        <f t="shared" si="148"/>
        <v>42275.720219907409</v>
      </c>
      <c r="T1181" s="8">
        <f t="shared" si="149"/>
        <v>42305.720219907409</v>
      </c>
      <c r="U1181" t="str">
        <f t="shared" si="150"/>
        <v xml:space="preserve"> </v>
      </c>
      <c r="V1181">
        <f t="shared" si="151"/>
        <v>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45"/>
        <v>12</v>
      </c>
      <c r="P1182">
        <f t="shared" si="146"/>
        <v>69.117647058823536</v>
      </c>
      <c r="Q1182" t="str">
        <f t="shared" si="144"/>
        <v>food</v>
      </c>
      <c r="R1182" t="str">
        <f t="shared" si="147"/>
        <v>food trucks</v>
      </c>
      <c r="S1182" s="8">
        <f t="shared" si="148"/>
        <v>41781.806874999995</v>
      </c>
      <c r="T1182" s="8">
        <f t="shared" si="149"/>
        <v>41818.806874999995</v>
      </c>
      <c r="U1182" t="str">
        <f t="shared" si="150"/>
        <v xml:space="preserve"> </v>
      </c>
      <c r="V1182">
        <f t="shared" si="151"/>
        <v>85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45"/>
        <v>0</v>
      </c>
      <c r="P1183">
        <f t="shared" si="146"/>
        <v>1.3333333333333333</v>
      </c>
      <c r="Q1183" t="str">
        <f t="shared" si="144"/>
        <v>food</v>
      </c>
      <c r="R1183" t="str">
        <f t="shared" si="147"/>
        <v>food trucks</v>
      </c>
      <c r="S1183" s="8">
        <f t="shared" si="148"/>
        <v>42034.339363425926</v>
      </c>
      <c r="T1183" s="8">
        <f t="shared" si="149"/>
        <v>42064.339363425926</v>
      </c>
      <c r="U1183" t="str">
        <f t="shared" si="150"/>
        <v xml:space="preserve"> </v>
      </c>
      <c r="V1183">
        <f t="shared" si="151"/>
        <v>3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45"/>
        <v>4</v>
      </c>
      <c r="P1184">
        <f t="shared" si="146"/>
        <v>10.5</v>
      </c>
      <c r="Q1184" t="str">
        <f t="shared" si="144"/>
        <v>food</v>
      </c>
      <c r="R1184" t="str">
        <f t="shared" si="147"/>
        <v>food trucks</v>
      </c>
      <c r="S1184" s="8">
        <f t="shared" si="148"/>
        <v>42728.827407407407</v>
      </c>
      <c r="T1184" s="8">
        <f t="shared" si="149"/>
        <v>42747.695833333331</v>
      </c>
      <c r="U1184" t="str">
        <f t="shared" si="150"/>
        <v xml:space="preserve"> </v>
      </c>
      <c r="V1184">
        <f t="shared" si="151"/>
        <v>4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45"/>
        <v>4</v>
      </c>
      <c r="P1185">
        <f t="shared" si="146"/>
        <v>33.333333333333336</v>
      </c>
      <c r="Q1185" t="str">
        <f t="shared" si="144"/>
        <v>food</v>
      </c>
      <c r="R1185" t="str">
        <f t="shared" si="147"/>
        <v>food trucks</v>
      </c>
      <c r="S1185" s="8">
        <f t="shared" si="148"/>
        <v>42656.86137731481</v>
      </c>
      <c r="T1185" s="8">
        <f t="shared" si="149"/>
        <v>42676.165972222225</v>
      </c>
      <c r="U1185" t="str">
        <f t="shared" si="150"/>
        <v xml:space="preserve"> </v>
      </c>
      <c r="V1185">
        <f t="shared" si="151"/>
        <v>3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45"/>
        <v>105</v>
      </c>
      <c r="P1186">
        <f t="shared" si="146"/>
        <v>61.562666666666665</v>
      </c>
      <c r="Q1186" t="str">
        <f t="shared" si="144"/>
        <v>photography</v>
      </c>
      <c r="R1186" t="str">
        <f t="shared" si="147"/>
        <v>photobooks</v>
      </c>
      <c r="S1186" s="8">
        <f t="shared" si="148"/>
        <v>42741.599664351852</v>
      </c>
      <c r="T1186" s="8">
        <f t="shared" si="149"/>
        <v>42772.599664351852</v>
      </c>
      <c r="U1186">
        <f t="shared" si="150"/>
        <v>375</v>
      </c>
      <c r="V1186" t="str">
        <f t="shared" si="151"/>
        <v xml:space="preserve"> 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45"/>
        <v>105</v>
      </c>
      <c r="P1187">
        <f t="shared" si="146"/>
        <v>118.73873873873873</v>
      </c>
      <c r="Q1187" t="str">
        <f t="shared" si="144"/>
        <v>photography</v>
      </c>
      <c r="R1187" t="str">
        <f t="shared" si="147"/>
        <v>photobooks</v>
      </c>
      <c r="S1187" s="8">
        <f t="shared" si="148"/>
        <v>42130.865150462967</v>
      </c>
      <c r="T1187" s="8">
        <f t="shared" si="149"/>
        <v>42163.166666666664</v>
      </c>
      <c r="U1187">
        <f t="shared" si="150"/>
        <v>111</v>
      </c>
      <c r="V1187" t="str">
        <f t="shared" si="151"/>
        <v xml:space="preserve"> 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45"/>
        <v>107</v>
      </c>
      <c r="P1188">
        <f t="shared" si="146"/>
        <v>65.081300813008127</v>
      </c>
      <c r="Q1188" t="str">
        <f t="shared" si="144"/>
        <v>photography</v>
      </c>
      <c r="R1188" t="str">
        <f t="shared" si="147"/>
        <v>photobooks</v>
      </c>
      <c r="S1188" s="8">
        <f t="shared" si="148"/>
        <v>42123.86336805555</v>
      </c>
      <c r="T1188" s="8">
        <f t="shared" si="149"/>
        <v>42156.945833333331</v>
      </c>
      <c r="U1188">
        <f t="shared" si="150"/>
        <v>123</v>
      </c>
      <c r="V1188" t="str">
        <f t="shared" si="151"/>
        <v xml:space="preserve"> 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45"/>
        <v>104</v>
      </c>
      <c r="P1189">
        <f t="shared" si="146"/>
        <v>130.15714285714284</v>
      </c>
      <c r="Q1189" t="str">
        <f t="shared" si="144"/>
        <v>photography</v>
      </c>
      <c r="R1189" t="str">
        <f t="shared" si="147"/>
        <v>photobooks</v>
      </c>
      <c r="S1189" s="8">
        <f t="shared" si="148"/>
        <v>42109.894942129627</v>
      </c>
      <c r="T1189" s="8">
        <f t="shared" si="149"/>
        <v>42141.75</v>
      </c>
      <c r="U1189">
        <f t="shared" si="150"/>
        <v>70</v>
      </c>
      <c r="V1189" t="str">
        <f t="shared" si="151"/>
        <v xml:space="preserve"> 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45"/>
        <v>161</v>
      </c>
      <c r="P1190">
        <f t="shared" si="146"/>
        <v>37.776470588235291</v>
      </c>
      <c r="Q1190" t="str">
        <f t="shared" si="144"/>
        <v>photography</v>
      </c>
      <c r="R1190" t="str">
        <f t="shared" si="147"/>
        <v>photobooks</v>
      </c>
      <c r="S1190" s="8">
        <f t="shared" si="148"/>
        <v>42711.700694444444</v>
      </c>
      <c r="T1190" s="8">
        <f t="shared" si="149"/>
        <v>42732.700694444444</v>
      </c>
      <c r="U1190">
        <f t="shared" si="150"/>
        <v>85</v>
      </c>
      <c r="V1190" t="str">
        <f t="shared" si="151"/>
        <v xml:space="preserve"> 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45"/>
        <v>108</v>
      </c>
      <c r="P1191">
        <f t="shared" si="146"/>
        <v>112.79069767441861</v>
      </c>
      <c r="Q1191" t="str">
        <f t="shared" si="144"/>
        <v>photography</v>
      </c>
      <c r="R1191" t="str">
        <f t="shared" si="147"/>
        <v>photobooks</v>
      </c>
      <c r="S1191" s="8">
        <f t="shared" si="148"/>
        <v>42529.979108796295</v>
      </c>
      <c r="T1191" s="8">
        <f t="shared" si="149"/>
        <v>42550.979108796295</v>
      </c>
      <c r="U1191">
        <f t="shared" si="150"/>
        <v>86</v>
      </c>
      <c r="V1191" t="str">
        <f t="shared" si="151"/>
        <v xml:space="preserve"> 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45"/>
        <v>135</v>
      </c>
      <c r="P1192">
        <f t="shared" si="146"/>
        <v>51.92307692307692</v>
      </c>
      <c r="Q1192" t="str">
        <f t="shared" si="144"/>
        <v>photography</v>
      </c>
      <c r="R1192" t="str">
        <f t="shared" si="147"/>
        <v>photobooks</v>
      </c>
      <c r="S1192" s="8">
        <f t="shared" si="148"/>
        <v>41852.665798611109</v>
      </c>
      <c r="T1192" s="8">
        <f t="shared" si="149"/>
        <v>41882.665798611109</v>
      </c>
      <c r="U1192">
        <f t="shared" si="150"/>
        <v>13</v>
      </c>
      <c r="V1192" t="str">
        <f t="shared" si="151"/>
        <v xml:space="preserve"> 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45"/>
        <v>109</v>
      </c>
      <c r="P1193">
        <f t="shared" si="146"/>
        <v>89.242424242424249</v>
      </c>
      <c r="Q1193" t="str">
        <f t="shared" si="144"/>
        <v>photography</v>
      </c>
      <c r="R1193" t="str">
        <f t="shared" si="147"/>
        <v>photobooks</v>
      </c>
      <c r="S1193" s="8">
        <f t="shared" si="148"/>
        <v>42419.603703703702</v>
      </c>
      <c r="T1193" s="8">
        <f t="shared" si="149"/>
        <v>42449.562037037038</v>
      </c>
      <c r="U1193">
        <f t="shared" si="150"/>
        <v>33</v>
      </c>
      <c r="V1193" t="str">
        <f t="shared" si="151"/>
        <v xml:space="preserve"> 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45"/>
        <v>290</v>
      </c>
      <c r="P1194">
        <f t="shared" si="146"/>
        <v>19.333333333333332</v>
      </c>
      <c r="Q1194" t="str">
        <f t="shared" si="144"/>
        <v>photography</v>
      </c>
      <c r="R1194" t="str">
        <f t="shared" si="147"/>
        <v>photobooks</v>
      </c>
      <c r="S1194" s="8">
        <f t="shared" si="148"/>
        <v>42747.506689814814</v>
      </c>
      <c r="T1194" s="8">
        <f t="shared" si="149"/>
        <v>42777.506689814814</v>
      </c>
      <c r="U1194">
        <f t="shared" si="150"/>
        <v>15</v>
      </c>
      <c r="V1194" t="str">
        <f t="shared" si="151"/>
        <v xml:space="preserve"> 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45"/>
        <v>104</v>
      </c>
      <c r="P1195">
        <f t="shared" si="146"/>
        <v>79.967032967032964</v>
      </c>
      <c r="Q1195" t="str">
        <f t="shared" si="144"/>
        <v>photography</v>
      </c>
      <c r="R1195" t="str">
        <f t="shared" si="147"/>
        <v>photobooks</v>
      </c>
      <c r="S1195" s="8">
        <f t="shared" si="148"/>
        <v>42409.776076388887</v>
      </c>
      <c r="T1195" s="8">
        <f t="shared" si="149"/>
        <v>42469.734409722223</v>
      </c>
      <c r="U1195">
        <f t="shared" si="150"/>
        <v>273</v>
      </c>
      <c r="V1195" t="str">
        <f t="shared" si="151"/>
        <v xml:space="preserve"> 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45"/>
        <v>322</v>
      </c>
      <c r="P1196">
        <f t="shared" si="146"/>
        <v>56.414565826330531</v>
      </c>
      <c r="Q1196" t="str">
        <f t="shared" si="144"/>
        <v>photography</v>
      </c>
      <c r="R1196" t="str">
        <f t="shared" si="147"/>
        <v>photobooks</v>
      </c>
      <c r="S1196" s="8">
        <f t="shared" si="148"/>
        <v>42072.488182870366</v>
      </c>
      <c r="T1196" s="8">
        <f t="shared" si="149"/>
        <v>42102.488182870366</v>
      </c>
      <c r="U1196">
        <f t="shared" si="150"/>
        <v>714</v>
      </c>
      <c r="V1196" t="str">
        <f t="shared" si="151"/>
        <v xml:space="preserve"> 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45"/>
        <v>135</v>
      </c>
      <c r="P1197">
        <f t="shared" si="146"/>
        <v>79.411764705882348</v>
      </c>
      <c r="Q1197" t="str">
        <f t="shared" si="144"/>
        <v>photography</v>
      </c>
      <c r="R1197" t="str">
        <f t="shared" si="147"/>
        <v>photobooks</v>
      </c>
      <c r="S1197" s="8">
        <f t="shared" si="148"/>
        <v>42298.34783564815</v>
      </c>
      <c r="T1197" s="8">
        <f t="shared" si="149"/>
        <v>42358.375</v>
      </c>
      <c r="U1197">
        <f t="shared" si="150"/>
        <v>170</v>
      </c>
      <c r="V1197" t="str">
        <f t="shared" si="151"/>
        <v xml:space="preserve"> 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45"/>
        <v>270</v>
      </c>
      <c r="P1198">
        <f t="shared" si="146"/>
        <v>76.439453125</v>
      </c>
      <c r="Q1198" t="str">
        <f t="shared" si="144"/>
        <v>photography</v>
      </c>
      <c r="R1198" t="str">
        <f t="shared" si="147"/>
        <v>photobooks</v>
      </c>
      <c r="S1198" s="8">
        <f t="shared" si="148"/>
        <v>42326.818738425922</v>
      </c>
      <c r="T1198" s="8">
        <f t="shared" si="149"/>
        <v>42356.818738425922</v>
      </c>
      <c r="U1198">
        <f t="shared" si="150"/>
        <v>512</v>
      </c>
      <c r="V1198" t="str">
        <f t="shared" si="151"/>
        <v xml:space="preserve"> 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45"/>
        <v>253</v>
      </c>
      <c r="P1199">
        <f t="shared" si="146"/>
        <v>121</v>
      </c>
      <c r="Q1199" t="str">
        <f t="shared" si="144"/>
        <v>photography</v>
      </c>
      <c r="R1199" t="str">
        <f t="shared" si="147"/>
        <v>photobooks</v>
      </c>
      <c r="S1199" s="8">
        <f t="shared" si="148"/>
        <v>42503.66474537037</v>
      </c>
      <c r="T1199" s="8">
        <f t="shared" si="149"/>
        <v>42534.249305555553</v>
      </c>
      <c r="U1199">
        <f t="shared" si="150"/>
        <v>314</v>
      </c>
      <c r="V1199" t="str">
        <f t="shared" si="151"/>
        <v xml:space="preserve"> 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45"/>
        <v>261</v>
      </c>
      <c r="P1200">
        <f t="shared" si="146"/>
        <v>54.616766467065865</v>
      </c>
      <c r="Q1200" t="str">
        <f t="shared" si="144"/>
        <v>photography</v>
      </c>
      <c r="R1200" t="str">
        <f t="shared" si="147"/>
        <v>photobooks</v>
      </c>
      <c r="S1200" s="8">
        <f t="shared" si="148"/>
        <v>42333.619050925925</v>
      </c>
      <c r="T1200" s="8">
        <f t="shared" si="149"/>
        <v>42369.125</v>
      </c>
      <c r="U1200">
        <f t="shared" si="150"/>
        <v>167</v>
      </c>
      <c r="V1200" t="str">
        <f t="shared" si="151"/>
        <v xml:space="preserve"> 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45"/>
        <v>101</v>
      </c>
      <c r="P1201">
        <f t="shared" si="146"/>
        <v>299.22222222222223</v>
      </c>
      <c r="Q1201" t="str">
        <f t="shared" si="144"/>
        <v>photography</v>
      </c>
      <c r="R1201" t="str">
        <f t="shared" si="147"/>
        <v>photobooks</v>
      </c>
      <c r="S1201" s="8">
        <f t="shared" si="148"/>
        <v>42161.770833333328</v>
      </c>
      <c r="T1201" s="8">
        <f t="shared" si="149"/>
        <v>42193.770833333328</v>
      </c>
      <c r="U1201">
        <f t="shared" si="150"/>
        <v>9</v>
      </c>
      <c r="V1201" t="str">
        <f t="shared" si="151"/>
        <v xml:space="preserve"> 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45"/>
        <v>126</v>
      </c>
      <c r="P1202">
        <f t="shared" si="146"/>
        <v>58.533980582524272</v>
      </c>
      <c r="Q1202" t="str">
        <f t="shared" si="144"/>
        <v>photography</v>
      </c>
      <c r="R1202" t="str">
        <f t="shared" si="147"/>
        <v>photobooks</v>
      </c>
      <c r="S1202" s="8">
        <f t="shared" si="148"/>
        <v>42089.477500000001</v>
      </c>
      <c r="T1202" s="8">
        <f t="shared" si="149"/>
        <v>42110.477500000001</v>
      </c>
      <c r="U1202">
        <f t="shared" si="150"/>
        <v>103</v>
      </c>
      <c r="V1202" t="str">
        <f t="shared" si="151"/>
        <v xml:space="preserve"> 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45"/>
        <v>102</v>
      </c>
      <c r="P1203">
        <f t="shared" si="146"/>
        <v>55.371801801801809</v>
      </c>
      <c r="Q1203" t="str">
        <f t="shared" si="144"/>
        <v>photography</v>
      </c>
      <c r="R1203" t="str">
        <f t="shared" si="147"/>
        <v>photobooks</v>
      </c>
      <c r="S1203" s="8">
        <f t="shared" si="148"/>
        <v>42536.60701388889</v>
      </c>
      <c r="T1203" s="8">
        <f t="shared" si="149"/>
        <v>42566.60701388889</v>
      </c>
      <c r="U1203">
        <f t="shared" si="150"/>
        <v>111</v>
      </c>
      <c r="V1203" t="str">
        <f t="shared" si="151"/>
        <v xml:space="preserve"> 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45"/>
        <v>199</v>
      </c>
      <c r="P1204">
        <f t="shared" si="146"/>
        <v>183.80442804428046</v>
      </c>
      <c r="Q1204" t="str">
        <f t="shared" si="144"/>
        <v>photography</v>
      </c>
      <c r="R1204" t="str">
        <f t="shared" si="147"/>
        <v>photobooks</v>
      </c>
      <c r="S1204" s="8">
        <f t="shared" si="148"/>
        <v>42152.288819444439</v>
      </c>
      <c r="T1204" s="8">
        <f t="shared" si="149"/>
        <v>42182.288819444439</v>
      </c>
      <c r="U1204">
        <f t="shared" si="150"/>
        <v>271</v>
      </c>
      <c r="V1204" t="str">
        <f t="shared" si="151"/>
        <v xml:space="preserve"> 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45"/>
        <v>102</v>
      </c>
      <c r="P1205">
        <f t="shared" si="146"/>
        <v>165.34653465346534</v>
      </c>
      <c r="Q1205" t="str">
        <f t="shared" si="144"/>
        <v>photography</v>
      </c>
      <c r="R1205" t="str">
        <f t="shared" si="147"/>
        <v>photobooks</v>
      </c>
      <c r="S1205" s="8">
        <f t="shared" si="148"/>
        <v>42125.614895833336</v>
      </c>
      <c r="T1205" s="8">
        <f t="shared" si="149"/>
        <v>42155.614895833336</v>
      </c>
      <c r="U1205">
        <f t="shared" si="150"/>
        <v>101</v>
      </c>
      <c r="V1205" t="str">
        <f t="shared" si="151"/>
        <v xml:space="preserve"> 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45"/>
        <v>103</v>
      </c>
      <c r="P1206">
        <f t="shared" si="146"/>
        <v>234.78947368421052</v>
      </c>
      <c r="Q1206" t="str">
        <f t="shared" si="144"/>
        <v>photography</v>
      </c>
      <c r="R1206" t="str">
        <f t="shared" si="147"/>
        <v>photobooks</v>
      </c>
      <c r="S1206" s="8">
        <f t="shared" si="148"/>
        <v>42297.748067129629</v>
      </c>
      <c r="T1206" s="8">
        <f t="shared" si="149"/>
        <v>42342.208333333328</v>
      </c>
      <c r="U1206">
        <f t="shared" si="150"/>
        <v>57</v>
      </c>
      <c r="V1206" t="str">
        <f t="shared" si="151"/>
        <v xml:space="preserve"> 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45"/>
        <v>101</v>
      </c>
      <c r="P1207">
        <f t="shared" si="146"/>
        <v>211.48387096774192</v>
      </c>
      <c r="Q1207" t="str">
        <f t="shared" si="144"/>
        <v>photography</v>
      </c>
      <c r="R1207" t="str">
        <f t="shared" si="147"/>
        <v>photobooks</v>
      </c>
      <c r="S1207" s="8">
        <f t="shared" si="148"/>
        <v>42138.506377314814</v>
      </c>
      <c r="T1207" s="8">
        <f t="shared" si="149"/>
        <v>42168.506377314814</v>
      </c>
      <c r="U1207">
        <f t="shared" si="150"/>
        <v>62</v>
      </c>
      <c r="V1207" t="str">
        <f t="shared" si="151"/>
        <v xml:space="preserve"> 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45"/>
        <v>115</v>
      </c>
      <c r="P1208">
        <f t="shared" si="146"/>
        <v>32.34375</v>
      </c>
      <c r="Q1208" t="str">
        <f t="shared" si="144"/>
        <v>photography</v>
      </c>
      <c r="R1208" t="str">
        <f t="shared" si="147"/>
        <v>photobooks</v>
      </c>
      <c r="S1208" s="8">
        <f t="shared" si="148"/>
        <v>42772.776076388887</v>
      </c>
      <c r="T1208" s="8">
        <f t="shared" si="149"/>
        <v>42805.561805555553</v>
      </c>
      <c r="U1208">
        <f t="shared" si="150"/>
        <v>32</v>
      </c>
      <c r="V1208" t="str">
        <f t="shared" si="151"/>
        <v xml:space="preserve"> 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45"/>
        <v>104</v>
      </c>
      <c r="P1209">
        <f t="shared" si="146"/>
        <v>123.37588652482269</v>
      </c>
      <c r="Q1209" t="str">
        <f t="shared" si="144"/>
        <v>photography</v>
      </c>
      <c r="R1209" t="str">
        <f t="shared" si="147"/>
        <v>photobooks</v>
      </c>
      <c r="S1209" s="8">
        <f t="shared" si="148"/>
        <v>42430.430243055554</v>
      </c>
      <c r="T1209" s="8">
        <f t="shared" si="149"/>
        <v>42460.416666666664</v>
      </c>
      <c r="U1209">
        <f t="shared" si="150"/>
        <v>141</v>
      </c>
      <c r="V1209" t="str">
        <f t="shared" si="151"/>
        <v xml:space="preserve"> 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45"/>
        <v>155</v>
      </c>
      <c r="P1210">
        <f t="shared" si="146"/>
        <v>207.06666666666666</v>
      </c>
      <c r="Q1210" t="str">
        <f t="shared" si="144"/>
        <v>photography</v>
      </c>
      <c r="R1210" t="str">
        <f t="shared" si="147"/>
        <v>photobooks</v>
      </c>
      <c r="S1210" s="8">
        <f t="shared" si="148"/>
        <v>42423.709074074075</v>
      </c>
      <c r="T1210" s="8">
        <f t="shared" si="149"/>
        <v>42453.667407407411</v>
      </c>
      <c r="U1210">
        <f t="shared" si="150"/>
        <v>75</v>
      </c>
      <c r="V1210" t="str">
        <f t="shared" si="151"/>
        <v xml:space="preserve"> 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45"/>
        <v>106</v>
      </c>
      <c r="P1211">
        <f t="shared" si="146"/>
        <v>138.2608695652174</v>
      </c>
      <c r="Q1211" t="str">
        <f t="shared" si="144"/>
        <v>photography</v>
      </c>
      <c r="R1211" t="str">
        <f t="shared" si="147"/>
        <v>photobooks</v>
      </c>
      <c r="S1211" s="8">
        <f t="shared" si="148"/>
        <v>42761.84612268518</v>
      </c>
      <c r="T1211" s="8">
        <f t="shared" si="149"/>
        <v>42791.84612268518</v>
      </c>
      <c r="U1211">
        <f t="shared" si="150"/>
        <v>46</v>
      </c>
      <c r="V1211" t="str">
        <f t="shared" si="151"/>
        <v xml:space="preserve"> 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45"/>
        <v>254</v>
      </c>
      <c r="P1212">
        <f t="shared" si="146"/>
        <v>493.81553398058253</v>
      </c>
      <c r="Q1212" t="str">
        <f t="shared" si="144"/>
        <v>photography</v>
      </c>
      <c r="R1212" t="str">
        <f t="shared" si="147"/>
        <v>photobooks</v>
      </c>
      <c r="S1212" s="8">
        <f t="shared" si="148"/>
        <v>42132.941805555558</v>
      </c>
      <c r="T1212" s="8">
        <f t="shared" si="149"/>
        <v>42155.875</v>
      </c>
      <c r="U1212">
        <f t="shared" si="150"/>
        <v>103</v>
      </c>
      <c r="V1212" t="str">
        <f t="shared" si="151"/>
        <v xml:space="preserve"> 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45"/>
        <v>101</v>
      </c>
      <c r="P1213">
        <f t="shared" si="146"/>
        <v>168.5</v>
      </c>
      <c r="Q1213" t="str">
        <f t="shared" si="144"/>
        <v>photography</v>
      </c>
      <c r="R1213" t="str">
        <f t="shared" si="147"/>
        <v>photobooks</v>
      </c>
      <c r="S1213" s="8">
        <f t="shared" si="148"/>
        <v>42515.866446759261</v>
      </c>
      <c r="T1213" s="8">
        <f t="shared" si="149"/>
        <v>42530.866446759261</v>
      </c>
      <c r="U1213">
        <f t="shared" si="150"/>
        <v>6</v>
      </c>
      <c r="V1213" t="str">
        <f t="shared" si="151"/>
        <v xml:space="preserve"> 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45"/>
        <v>129</v>
      </c>
      <c r="P1214">
        <f t="shared" si="146"/>
        <v>38.867469879518069</v>
      </c>
      <c r="Q1214" t="str">
        <f t="shared" si="144"/>
        <v>photography</v>
      </c>
      <c r="R1214" t="str">
        <f t="shared" si="147"/>
        <v>photobooks</v>
      </c>
      <c r="S1214" s="8">
        <f t="shared" si="148"/>
        <v>42318.950173611112</v>
      </c>
      <c r="T1214" s="8">
        <f t="shared" si="149"/>
        <v>42335.041666666664</v>
      </c>
      <c r="U1214">
        <f t="shared" si="150"/>
        <v>83</v>
      </c>
      <c r="V1214" t="str">
        <f t="shared" si="151"/>
        <v xml:space="preserve"> 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45"/>
        <v>102</v>
      </c>
      <c r="P1215">
        <f t="shared" si="146"/>
        <v>61.527777777777779</v>
      </c>
      <c r="Q1215" t="str">
        <f t="shared" si="144"/>
        <v>photography</v>
      </c>
      <c r="R1215" t="str">
        <f t="shared" si="147"/>
        <v>photobooks</v>
      </c>
      <c r="S1215" s="8">
        <f t="shared" si="148"/>
        <v>42731.755787037036</v>
      </c>
      <c r="T1215" s="8">
        <f t="shared" si="149"/>
        <v>42766.755787037036</v>
      </c>
      <c r="U1215">
        <f t="shared" si="150"/>
        <v>108</v>
      </c>
      <c r="V1215" t="str">
        <f t="shared" si="151"/>
        <v xml:space="preserve"> 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45"/>
        <v>132</v>
      </c>
      <c r="P1216">
        <f t="shared" si="146"/>
        <v>105.44</v>
      </c>
      <c r="Q1216" t="str">
        <f t="shared" si="144"/>
        <v>photography</v>
      </c>
      <c r="R1216" t="str">
        <f t="shared" si="147"/>
        <v>photobooks</v>
      </c>
      <c r="S1216" s="8">
        <f t="shared" si="148"/>
        <v>42104.840335648143</v>
      </c>
      <c r="T1216" s="8">
        <f t="shared" si="149"/>
        <v>42164.840335648143</v>
      </c>
      <c r="U1216">
        <f t="shared" si="150"/>
        <v>25</v>
      </c>
      <c r="V1216" t="str">
        <f t="shared" si="151"/>
        <v xml:space="preserve"> 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45"/>
        <v>786</v>
      </c>
      <c r="P1217">
        <f t="shared" si="146"/>
        <v>71.592003642987251</v>
      </c>
      <c r="Q1217" t="str">
        <f t="shared" si="144"/>
        <v>photography</v>
      </c>
      <c r="R1217" t="str">
        <f t="shared" si="147"/>
        <v>photobooks</v>
      </c>
      <c r="S1217" s="8">
        <f t="shared" si="148"/>
        <v>41759.923101851848</v>
      </c>
      <c r="T1217" s="8">
        <f t="shared" si="149"/>
        <v>41789.923101851848</v>
      </c>
      <c r="U1217">
        <f t="shared" si="150"/>
        <v>549</v>
      </c>
      <c r="V1217" t="str">
        <f t="shared" si="151"/>
        <v xml:space="preserve"> 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45"/>
        <v>146</v>
      </c>
      <c r="P1218">
        <f t="shared" si="146"/>
        <v>91.882882882882882</v>
      </c>
      <c r="Q1218" t="str">
        <f t="shared" ref="Q1218:Q1281" si="152">LEFT(N1218,FIND("/",N1218)-1)</f>
        <v>photography</v>
      </c>
      <c r="R1218" t="str">
        <f t="shared" si="147"/>
        <v>photobooks</v>
      </c>
      <c r="S1218" s="8">
        <f t="shared" si="148"/>
        <v>42247.616400462961</v>
      </c>
      <c r="T1218" s="8">
        <f t="shared" si="149"/>
        <v>42279.960416666669</v>
      </c>
      <c r="U1218">
        <f t="shared" si="150"/>
        <v>222</v>
      </c>
      <c r="V1218" t="str">
        <f t="shared" si="151"/>
        <v xml:space="preserve"> 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53">ROUND(E1219/D1219*100,0)</f>
        <v>103</v>
      </c>
      <c r="P1219">
        <f t="shared" ref="P1219:P1282" si="154">IFERROR(E1219/L1219,0)</f>
        <v>148.57377049180329</v>
      </c>
      <c r="Q1219" t="str">
        <f t="shared" si="152"/>
        <v>photography</v>
      </c>
      <c r="R1219" t="str">
        <f t="shared" ref="R1219:R1282" si="155">RIGHT(N1219,LEN(N1219)-FIND("/",N1219))</f>
        <v>photobooks</v>
      </c>
      <c r="S1219" s="8">
        <f t="shared" ref="S1219:T1282" si="156">(J1219*(1/(60*60*24)))+DATE(1970,1,1)</f>
        <v>42535.809490740736</v>
      </c>
      <c r="T1219" s="8">
        <f t="shared" ref="T1219:T1282" si="157">(I1219*(1/(60*60*24)))+DATE(1970,1,1)</f>
        <v>42565.809490740736</v>
      </c>
      <c r="U1219">
        <f t="shared" ref="U1219:U1282" si="158">IF(F1219="successful",L1219," ")</f>
        <v>183</v>
      </c>
      <c r="V1219" t="str">
        <f t="shared" ref="V1219:V1282" si="159">IF(F1219="failed",L1219," ")</f>
        <v xml:space="preserve"> 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53"/>
        <v>172</v>
      </c>
      <c r="P1220">
        <f t="shared" si="154"/>
        <v>174.2134831460674</v>
      </c>
      <c r="Q1220" t="str">
        <f t="shared" si="152"/>
        <v>photography</v>
      </c>
      <c r="R1220" t="str">
        <f t="shared" si="155"/>
        <v>photobooks</v>
      </c>
      <c r="S1220" s="8">
        <f t="shared" si="156"/>
        <v>42278.662037037036</v>
      </c>
      <c r="T1220" s="8">
        <f t="shared" si="157"/>
        <v>42309.125</v>
      </c>
      <c r="U1220">
        <f t="shared" si="158"/>
        <v>89</v>
      </c>
      <c r="V1220" t="str">
        <f t="shared" si="159"/>
        <v xml:space="preserve"> 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53"/>
        <v>159</v>
      </c>
      <c r="P1221">
        <f t="shared" si="154"/>
        <v>102.86166007905139</v>
      </c>
      <c r="Q1221" t="str">
        <f t="shared" si="152"/>
        <v>photography</v>
      </c>
      <c r="R1221" t="str">
        <f t="shared" si="155"/>
        <v>photobooks</v>
      </c>
      <c r="S1221" s="8">
        <f t="shared" si="156"/>
        <v>42633.461956018517</v>
      </c>
      <c r="T1221" s="8">
        <f t="shared" si="157"/>
        <v>42663.461956018517</v>
      </c>
      <c r="U1221">
        <f t="shared" si="158"/>
        <v>253</v>
      </c>
      <c r="V1221" t="str">
        <f t="shared" si="159"/>
        <v xml:space="preserve"> 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53"/>
        <v>104</v>
      </c>
      <c r="P1222">
        <f t="shared" si="154"/>
        <v>111.17857142857143</v>
      </c>
      <c r="Q1222" t="str">
        <f t="shared" si="152"/>
        <v>photography</v>
      </c>
      <c r="R1222" t="str">
        <f t="shared" si="155"/>
        <v>photobooks</v>
      </c>
      <c r="S1222" s="8">
        <f t="shared" si="156"/>
        <v>42211.628611111111</v>
      </c>
      <c r="T1222" s="8">
        <f t="shared" si="157"/>
        <v>42241.628611111111</v>
      </c>
      <c r="U1222">
        <f t="shared" si="158"/>
        <v>140</v>
      </c>
      <c r="V1222" t="str">
        <f t="shared" si="159"/>
        <v xml:space="preserve"> 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53"/>
        <v>111</v>
      </c>
      <c r="P1223">
        <f t="shared" si="154"/>
        <v>23.796213592233013</v>
      </c>
      <c r="Q1223" t="str">
        <f t="shared" si="152"/>
        <v>photography</v>
      </c>
      <c r="R1223" t="str">
        <f t="shared" si="155"/>
        <v>photobooks</v>
      </c>
      <c r="S1223" s="8">
        <f t="shared" si="156"/>
        <v>42680.475555555553</v>
      </c>
      <c r="T1223" s="8">
        <f t="shared" si="157"/>
        <v>42708</v>
      </c>
      <c r="U1223">
        <f t="shared" si="158"/>
        <v>103</v>
      </c>
      <c r="V1223" t="str">
        <f t="shared" si="159"/>
        <v xml:space="preserve"> 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53"/>
        <v>280</v>
      </c>
      <c r="P1224">
        <f t="shared" si="154"/>
        <v>81.268115942028984</v>
      </c>
      <c r="Q1224" t="str">
        <f t="shared" si="152"/>
        <v>photography</v>
      </c>
      <c r="R1224" t="str">
        <f t="shared" si="155"/>
        <v>photobooks</v>
      </c>
      <c r="S1224" s="8">
        <f t="shared" si="156"/>
        <v>42430.720451388886</v>
      </c>
      <c r="T1224" s="8">
        <f t="shared" si="157"/>
        <v>42461.166666666664</v>
      </c>
      <c r="U1224">
        <f t="shared" si="158"/>
        <v>138</v>
      </c>
      <c r="V1224" t="str">
        <f t="shared" si="159"/>
        <v xml:space="preserve"> 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53"/>
        <v>112</v>
      </c>
      <c r="P1225">
        <f t="shared" si="154"/>
        <v>116.21465968586388</v>
      </c>
      <c r="Q1225" t="str">
        <f t="shared" si="152"/>
        <v>photography</v>
      </c>
      <c r="R1225" t="str">
        <f t="shared" si="155"/>
        <v>photobooks</v>
      </c>
      <c r="S1225" s="8">
        <f t="shared" si="156"/>
        <v>42654.177187499998</v>
      </c>
      <c r="T1225" s="8">
        <f t="shared" si="157"/>
        <v>42684.218854166669</v>
      </c>
      <c r="U1225">
        <f t="shared" si="158"/>
        <v>191</v>
      </c>
      <c r="V1225" t="str">
        <f t="shared" si="159"/>
        <v xml:space="preserve"> 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53"/>
        <v>7</v>
      </c>
      <c r="P1226">
        <f t="shared" si="154"/>
        <v>58.888888888888886</v>
      </c>
      <c r="Q1226" t="str">
        <f t="shared" si="152"/>
        <v>music</v>
      </c>
      <c r="R1226" t="str">
        <f t="shared" si="155"/>
        <v>world music</v>
      </c>
      <c r="S1226" s="8">
        <f t="shared" si="156"/>
        <v>41736.549791666665</v>
      </c>
      <c r="T1226" s="8">
        <f t="shared" si="157"/>
        <v>41796.549791666665</v>
      </c>
      <c r="U1226" t="str">
        <f t="shared" si="158"/>
        <v xml:space="preserve"> </v>
      </c>
      <c r="V1226" t="str">
        <f t="shared" si="159"/>
        <v xml:space="preserve"> 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53"/>
        <v>4</v>
      </c>
      <c r="P1227">
        <f t="shared" si="154"/>
        <v>44</v>
      </c>
      <c r="Q1227" t="str">
        <f t="shared" si="152"/>
        <v>music</v>
      </c>
      <c r="R1227" t="str">
        <f t="shared" si="155"/>
        <v>world music</v>
      </c>
      <c r="S1227" s="8">
        <f t="shared" si="156"/>
        <v>41509.905995370369</v>
      </c>
      <c r="T1227" s="8">
        <f t="shared" si="157"/>
        <v>41569.905995370369</v>
      </c>
      <c r="U1227" t="str">
        <f t="shared" si="158"/>
        <v xml:space="preserve"> </v>
      </c>
      <c r="V1227" t="str">
        <f t="shared" si="159"/>
        <v xml:space="preserve"> 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53"/>
        <v>4</v>
      </c>
      <c r="P1228">
        <f t="shared" si="154"/>
        <v>48.424999999999997</v>
      </c>
      <c r="Q1228" t="str">
        <f t="shared" si="152"/>
        <v>music</v>
      </c>
      <c r="R1228" t="str">
        <f t="shared" si="155"/>
        <v>world music</v>
      </c>
      <c r="S1228" s="8">
        <f t="shared" si="156"/>
        <v>41715.874780092592</v>
      </c>
      <c r="T1228" s="8">
        <f t="shared" si="157"/>
        <v>41750.041666666664</v>
      </c>
      <c r="U1228" t="str">
        <f t="shared" si="158"/>
        <v xml:space="preserve"> </v>
      </c>
      <c r="V1228" t="str">
        <f t="shared" si="159"/>
        <v xml:space="preserve"> 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53"/>
        <v>0</v>
      </c>
      <c r="P1229">
        <f t="shared" si="154"/>
        <v>0</v>
      </c>
      <c r="Q1229" t="str">
        <f t="shared" si="152"/>
        <v>music</v>
      </c>
      <c r="R1229" t="str">
        <f t="shared" si="155"/>
        <v>world music</v>
      </c>
      <c r="S1229" s="8">
        <f t="shared" si="156"/>
        <v>41827.919166666667</v>
      </c>
      <c r="T1229" s="8">
        <f t="shared" si="157"/>
        <v>41858.291666666664</v>
      </c>
      <c r="U1229" t="str">
        <f t="shared" si="158"/>
        <v xml:space="preserve"> </v>
      </c>
      <c r="V1229" t="str">
        <f t="shared" si="159"/>
        <v xml:space="preserve"> 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53"/>
        <v>29</v>
      </c>
      <c r="P1230">
        <f t="shared" si="154"/>
        <v>61.041666666666664</v>
      </c>
      <c r="Q1230" t="str">
        <f t="shared" si="152"/>
        <v>music</v>
      </c>
      <c r="R1230" t="str">
        <f t="shared" si="155"/>
        <v>world music</v>
      </c>
      <c r="S1230" s="8">
        <f t="shared" si="156"/>
        <v>40754.729259259257</v>
      </c>
      <c r="T1230" s="8">
        <f t="shared" si="157"/>
        <v>40814.729259259257</v>
      </c>
      <c r="U1230" t="str">
        <f t="shared" si="158"/>
        <v xml:space="preserve"> </v>
      </c>
      <c r="V1230" t="str">
        <f t="shared" si="159"/>
        <v xml:space="preserve"> 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53"/>
        <v>1</v>
      </c>
      <c r="P1231">
        <f t="shared" si="154"/>
        <v>25</v>
      </c>
      <c r="Q1231" t="str">
        <f t="shared" si="152"/>
        <v>music</v>
      </c>
      <c r="R1231" t="str">
        <f t="shared" si="155"/>
        <v>world music</v>
      </c>
      <c r="S1231" s="8">
        <f t="shared" si="156"/>
        <v>40985.459803240738</v>
      </c>
      <c r="T1231" s="8">
        <f t="shared" si="157"/>
        <v>41015.666666666664</v>
      </c>
      <c r="U1231" t="str">
        <f t="shared" si="158"/>
        <v xml:space="preserve"> </v>
      </c>
      <c r="V1231" t="str">
        <f t="shared" si="159"/>
        <v xml:space="preserve"> 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53"/>
        <v>0</v>
      </c>
      <c r="P1232">
        <f t="shared" si="154"/>
        <v>0</v>
      </c>
      <c r="Q1232" t="str">
        <f t="shared" si="152"/>
        <v>music</v>
      </c>
      <c r="R1232" t="str">
        <f t="shared" si="155"/>
        <v>world music</v>
      </c>
      <c r="S1232" s="8">
        <f t="shared" si="156"/>
        <v>40568.972569444442</v>
      </c>
      <c r="T1232" s="8">
        <f t="shared" si="157"/>
        <v>40598.972569444442</v>
      </c>
      <c r="U1232" t="str">
        <f t="shared" si="158"/>
        <v xml:space="preserve"> </v>
      </c>
      <c r="V1232" t="str">
        <f t="shared" si="159"/>
        <v xml:space="preserve"> 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53"/>
        <v>0</v>
      </c>
      <c r="P1233">
        <f t="shared" si="154"/>
        <v>0</v>
      </c>
      <c r="Q1233" t="str">
        <f t="shared" si="152"/>
        <v>music</v>
      </c>
      <c r="R1233" t="str">
        <f t="shared" si="155"/>
        <v>world music</v>
      </c>
      <c r="S1233" s="8">
        <f t="shared" si="156"/>
        <v>42193.941759259258</v>
      </c>
      <c r="T1233" s="8">
        <f t="shared" si="157"/>
        <v>42244.041666666664</v>
      </c>
      <c r="U1233" t="str">
        <f t="shared" si="158"/>
        <v xml:space="preserve"> </v>
      </c>
      <c r="V1233" t="str">
        <f t="shared" si="159"/>
        <v xml:space="preserve"> 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53"/>
        <v>1</v>
      </c>
      <c r="P1234">
        <f t="shared" si="154"/>
        <v>40</v>
      </c>
      <c r="Q1234" t="str">
        <f t="shared" si="152"/>
        <v>music</v>
      </c>
      <c r="R1234" t="str">
        <f t="shared" si="155"/>
        <v>world music</v>
      </c>
      <c r="S1234" s="8">
        <f t="shared" si="156"/>
        <v>41506.848032407404</v>
      </c>
      <c r="T1234" s="8">
        <f t="shared" si="157"/>
        <v>41553.848032407404</v>
      </c>
      <c r="U1234" t="str">
        <f t="shared" si="158"/>
        <v xml:space="preserve"> </v>
      </c>
      <c r="V1234" t="str">
        <f t="shared" si="159"/>
        <v xml:space="preserve"> 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53"/>
        <v>12</v>
      </c>
      <c r="P1235">
        <f t="shared" si="154"/>
        <v>19.333333333333332</v>
      </c>
      <c r="Q1235" t="str">
        <f t="shared" si="152"/>
        <v>music</v>
      </c>
      <c r="R1235" t="str">
        <f t="shared" si="155"/>
        <v>world music</v>
      </c>
      <c r="S1235" s="8">
        <f t="shared" si="156"/>
        <v>40939.948773148149</v>
      </c>
      <c r="T1235" s="8">
        <f t="shared" si="157"/>
        <v>40960.948773148149</v>
      </c>
      <c r="U1235" t="str">
        <f t="shared" si="158"/>
        <v xml:space="preserve"> </v>
      </c>
      <c r="V1235" t="str">
        <f t="shared" si="159"/>
        <v xml:space="preserve"> 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53"/>
        <v>0</v>
      </c>
      <c r="P1236">
        <f t="shared" si="154"/>
        <v>0</v>
      </c>
      <c r="Q1236" t="str">
        <f t="shared" si="152"/>
        <v>music</v>
      </c>
      <c r="R1236" t="str">
        <f t="shared" si="155"/>
        <v>world music</v>
      </c>
      <c r="S1236" s="8">
        <f t="shared" si="156"/>
        <v>42007.788680555554</v>
      </c>
      <c r="T1236" s="8">
        <f t="shared" si="157"/>
        <v>42037.788680555554</v>
      </c>
      <c r="U1236" t="str">
        <f t="shared" si="158"/>
        <v xml:space="preserve"> </v>
      </c>
      <c r="V1236" t="str">
        <f t="shared" si="159"/>
        <v xml:space="preserve"> 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53"/>
        <v>3</v>
      </c>
      <c r="P1237">
        <f t="shared" si="154"/>
        <v>35</v>
      </c>
      <c r="Q1237" t="str">
        <f t="shared" si="152"/>
        <v>music</v>
      </c>
      <c r="R1237" t="str">
        <f t="shared" si="155"/>
        <v>world music</v>
      </c>
      <c r="S1237" s="8">
        <f t="shared" si="156"/>
        <v>41583.135405092587</v>
      </c>
      <c r="T1237" s="8">
        <f t="shared" si="157"/>
        <v>41623.135405092587</v>
      </c>
      <c r="U1237" t="str">
        <f t="shared" si="158"/>
        <v xml:space="preserve"> </v>
      </c>
      <c r="V1237" t="str">
        <f t="shared" si="159"/>
        <v xml:space="preserve"> 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53"/>
        <v>0</v>
      </c>
      <c r="P1238">
        <f t="shared" si="154"/>
        <v>0</v>
      </c>
      <c r="Q1238" t="str">
        <f t="shared" si="152"/>
        <v>music</v>
      </c>
      <c r="R1238" t="str">
        <f t="shared" si="155"/>
        <v>world music</v>
      </c>
      <c r="S1238" s="8">
        <f t="shared" si="156"/>
        <v>41110.680138888885</v>
      </c>
      <c r="T1238" s="8">
        <f t="shared" si="157"/>
        <v>41118.666666666664</v>
      </c>
      <c r="U1238" t="str">
        <f t="shared" si="158"/>
        <v xml:space="preserve"> </v>
      </c>
      <c r="V1238" t="str">
        <f t="shared" si="159"/>
        <v xml:space="preserve"> 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53"/>
        <v>0</v>
      </c>
      <c r="P1239">
        <f t="shared" si="154"/>
        <v>0</v>
      </c>
      <c r="Q1239" t="str">
        <f t="shared" si="152"/>
        <v>music</v>
      </c>
      <c r="R1239" t="str">
        <f t="shared" si="155"/>
        <v>world music</v>
      </c>
      <c r="S1239" s="8">
        <f t="shared" si="156"/>
        <v>41125.283159722225</v>
      </c>
      <c r="T1239" s="8">
        <f t="shared" si="157"/>
        <v>41145.283159722225</v>
      </c>
      <c r="U1239" t="str">
        <f t="shared" si="158"/>
        <v xml:space="preserve"> </v>
      </c>
      <c r="V1239" t="str">
        <f t="shared" si="159"/>
        <v xml:space="preserve"> 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53"/>
        <v>18</v>
      </c>
      <c r="P1240">
        <f t="shared" si="154"/>
        <v>59.333333333333336</v>
      </c>
      <c r="Q1240" t="str">
        <f t="shared" si="152"/>
        <v>music</v>
      </c>
      <c r="R1240" t="str">
        <f t="shared" si="155"/>
        <v>world music</v>
      </c>
      <c r="S1240" s="8">
        <f t="shared" si="156"/>
        <v>40731.61037037037</v>
      </c>
      <c r="T1240" s="8">
        <f t="shared" si="157"/>
        <v>40761.61037037037</v>
      </c>
      <c r="U1240" t="str">
        <f t="shared" si="158"/>
        <v xml:space="preserve"> </v>
      </c>
      <c r="V1240" t="str">
        <f t="shared" si="159"/>
        <v xml:space="preserve"> 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53"/>
        <v>0</v>
      </c>
      <c r="P1241">
        <f t="shared" si="154"/>
        <v>0</v>
      </c>
      <c r="Q1241" t="str">
        <f t="shared" si="152"/>
        <v>music</v>
      </c>
      <c r="R1241" t="str">
        <f t="shared" si="155"/>
        <v>world music</v>
      </c>
      <c r="S1241" s="8">
        <f t="shared" si="156"/>
        <v>40883.962581018517</v>
      </c>
      <c r="T1241" s="8">
        <f t="shared" si="157"/>
        <v>40913.962581018517</v>
      </c>
      <c r="U1241" t="str">
        <f t="shared" si="158"/>
        <v xml:space="preserve"> </v>
      </c>
      <c r="V1241" t="str">
        <f t="shared" si="159"/>
        <v xml:space="preserve"> 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53"/>
        <v>3</v>
      </c>
      <c r="P1242">
        <f t="shared" si="154"/>
        <v>30.125</v>
      </c>
      <c r="Q1242" t="str">
        <f t="shared" si="152"/>
        <v>music</v>
      </c>
      <c r="R1242" t="str">
        <f t="shared" si="155"/>
        <v>world music</v>
      </c>
      <c r="S1242" s="8">
        <f t="shared" si="156"/>
        <v>41409.040011574078</v>
      </c>
      <c r="T1242" s="8">
        <f t="shared" si="157"/>
        <v>41467.910416666666</v>
      </c>
      <c r="U1242" t="str">
        <f t="shared" si="158"/>
        <v xml:space="preserve"> </v>
      </c>
      <c r="V1242" t="str">
        <f t="shared" si="159"/>
        <v xml:space="preserve"> 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53"/>
        <v>51</v>
      </c>
      <c r="P1243">
        <f t="shared" si="154"/>
        <v>74.617647058823536</v>
      </c>
      <c r="Q1243" t="str">
        <f t="shared" si="152"/>
        <v>music</v>
      </c>
      <c r="R1243" t="str">
        <f t="shared" si="155"/>
        <v>world music</v>
      </c>
      <c r="S1243" s="8">
        <f t="shared" si="156"/>
        <v>41923.837731481479</v>
      </c>
      <c r="T1243" s="8">
        <f t="shared" si="157"/>
        <v>41946.249305555553</v>
      </c>
      <c r="U1243" t="str">
        <f t="shared" si="158"/>
        <v xml:space="preserve"> </v>
      </c>
      <c r="V1243" t="str">
        <f t="shared" si="159"/>
        <v xml:space="preserve"> 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53"/>
        <v>1</v>
      </c>
      <c r="P1244">
        <f t="shared" si="154"/>
        <v>5</v>
      </c>
      <c r="Q1244" t="str">
        <f t="shared" si="152"/>
        <v>music</v>
      </c>
      <c r="R1244" t="str">
        <f t="shared" si="155"/>
        <v>world music</v>
      </c>
      <c r="S1244" s="8">
        <f t="shared" si="156"/>
        <v>40782.165532407409</v>
      </c>
      <c r="T1244" s="8">
        <f t="shared" si="157"/>
        <v>40797.554166666669</v>
      </c>
      <c r="U1244" t="str">
        <f t="shared" si="158"/>
        <v xml:space="preserve"> </v>
      </c>
      <c r="V1244" t="str">
        <f t="shared" si="159"/>
        <v xml:space="preserve"> 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53"/>
        <v>14</v>
      </c>
      <c r="P1245">
        <f t="shared" si="154"/>
        <v>44.5</v>
      </c>
      <c r="Q1245" t="str">
        <f t="shared" si="152"/>
        <v>music</v>
      </c>
      <c r="R1245" t="str">
        <f t="shared" si="155"/>
        <v>world music</v>
      </c>
      <c r="S1245" s="8">
        <f t="shared" si="156"/>
        <v>40671.879293981481</v>
      </c>
      <c r="T1245" s="8">
        <f t="shared" si="157"/>
        <v>40732.875</v>
      </c>
      <c r="U1245" t="str">
        <f t="shared" si="158"/>
        <v xml:space="preserve"> </v>
      </c>
      <c r="V1245" t="str">
        <f t="shared" si="159"/>
        <v xml:space="preserve"> 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53"/>
        <v>104</v>
      </c>
      <c r="P1246">
        <f t="shared" si="154"/>
        <v>46.133333333333333</v>
      </c>
      <c r="Q1246" t="str">
        <f t="shared" si="152"/>
        <v>music</v>
      </c>
      <c r="R1246" t="str">
        <f t="shared" si="155"/>
        <v>rock</v>
      </c>
      <c r="S1246" s="8">
        <f t="shared" si="156"/>
        <v>41355.825497685182</v>
      </c>
      <c r="T1246" s="8">
        <f t="shared" si="157"/>
        <v>41386.875</v>
      </c>
      <c r="U1246">
        <f t="shared" si="158"/>
        <v>45</v>
      </c>
      <c r="V1246" t="str">
        <f t="shared" si="159"/>
        <v xml:space="preserve"> 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53"/>
        <v>120</v>
      </c>
      <c r="P1247">
        <f t="shared" si="154"/>
        <v>141.47058823529412</v>
      </c>
      <c r="Q1247" t="str">
        <f t="shared" si="152"/>
        <v>music</v>
      </c>
      <c r="R1247" t="str">
        <f t="shared" si="155"/>
        <v>rock</v>
      </c>
      <c r="S1247" s="8">
        <f t="shared" si="156"/>
        <v>41774.599930555552</v>
      </c>
      <c r="T1247" s="8">
        <f t="shared" si="157"/>
        <v>41804.599930555552</v>
      </c>
      <c r="U1247">
        <f t="shared" si="158"/>
        <v>17</v>
      </c>
      <c r="V1247" t="str">
        <f t="shared" si="159"/>
        <v xml:space="preserve"> 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53"/>
        <v>117</v>
      </c>
      <c r="P1248">
        <f t="shared" si="154"/>
        <v>75.483870967741936</v>
      </c>
      <c r="Q1248" t="str">
        <f t="shared" si="152"/>
        <v>music</v>
      </c>
      <c r="R1248" t="str">
        <f t="shared" si="155"/>
        <v>rock</v>
      </c>
      <c r="S1248" s="8">
        <f t="shared" si="156"/>
        <v>40838.043391203704</v>
      </c>
      <c r="T1248" s="8">
        <f t="shared" si="157"/>
        <v>40883.085057870368</v>
      </c>
      <c r="U1248">
        <f t="shared" si="158"/>
        <v>31</v>
      </c>
      <c r="V1248" t="str">
        <f t="shared" si="159"/>
        <v xml:space="preserve"> 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53"/>
        <v>122</v>
      </c>
      <c r="P1249">
        <f t="shared" si="154"/>
        <v>85.5</v>
      </c>
      <c r="Q1249" t="str">
        <f t="shared" si="152"/>
        <v>music</v>
      </c>
      <c r="R1249" t="str">
        <f t="shared" si="155"/>
        <v>rock</v>
      </c>
      <c r="S1249" s="8">
        <f t="shared" si="156"/>
        <v>41370.292303240742</v>
      </c>
      <c r="T1249" s="8">
        <f t="shared" si="157"/>
        <v>41400.292303240742</v>
      </c>
      <c r="U1249">
        <f t="shared" si="158"/>
        <v>50</v>
      </c>
      <c r="V1249" t="str">
        <f t="shared" si="159"/>
        <v xml:space="preserve"> 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53"/>
        <v>152</v>
      </c>
      <c r="P1250">
        <f t="shared" si="154"/>
        <v>64.254237288135599</v>
      </c>
      <c r="Q1250" t="str">
        <f t="shared" si="152"/>
        <v>music</v>
      </c>
      <c r="R1250" t="str">
        <f t="shared" si="155"/>
        <v>rock</v>
      </c>
      <c r="S1250" s="8">
        <f t="shared" si="156"/>
        <v>41767.656863425924</v>
      </c>
      <c r="T1250" s="8">
        <f t="shared" si="157"/>
        <v>41803.290972222225</v>
      </c>
      <c r="U1250">
        <f t="shared" si="158"/>
        <v>59</v>
      </c>
      <c r="V1250" t="str">
        <f t="shared" si="159"/>
        <v xml:space="preserve"> 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53"/>
        <v>104</v>
      </c>
      <c r="P1251">
        <f t="shared" si="154"/>
        <v>64.46913580246914</v>
      </c>
      <c r="Q1251" t="str">
        <f t="shared" si="152"/>
        <v>music</v>
      </c>
      <c r="R1251" t="str">
        <f t="shared" si="155"/>
        <v>rock</v>
      </c>
      <c r="S1251" s="8">
        <f t="shared" si="156"/>
        <v>41067.740868055553</v>
      </c>
      <c r="T1251" s="8">
        <f t="shared" si="157"/>
        <v>41097.740868055553</v>
      </c>
      <c r="U1251">
        <f t="shared" si="158"/>
        <v>81</v>
      </c>
      <c r="V1251" t="str">
        <f t="shared" si="159"/>
        <v xml:space="preserve"> 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53"/>
        <v>200</v>
      </c>
      <c r="P1252">
        <f t="shared" si="154"/>
        <v>118.2007874015748</v>
      </c>
      <c r="Q1252" t="str">
        <f t="shared" si="152"/>
        <v>music</v>
      </c>
      <c r="R1252" t="str">
        <f t="shared" si="155"/>
        <v>rock</v>
      </c>
      <c r="S1252" s="8">
        <f t="shared" si="156"/>
        <v>41843.64271990741</v>
      </c>
      <c r="T1252" s="8">
        <f t="shared" si="157"/>
        <v>41888.64271990741</v>
      </c>
      <c r="U1252">
        <f t="shared" si="158"/>
        <v>508</v>
      </c>
      <c r="V1252" t="str">
        <f t="shared" si="159"/>
        <v xml:space="preserve"> 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53"/>
        <v>102</v>
      </c>
      <c r="P1253">
        <f t="shared" si="154"/>
        <v>82.540540540540547</v>
      </c>
      <c r="Q1253" t="str">
        <f t="shared" si="152"/>
        <v>music</v>
      </c>
      <c r="R1253" t="str">
        <f t="shared" si="155"/>
        <v>rock</v>
      </c>
      <c r="S1253" s="8">
        <f t="shared" si="156"/>
        <v>40751.814432870371</v>
      </c>
      <c r="T1253" s="8">
        <f t="shared" si="157"/>
        <v>40811.814432870371</v>
      </c>
      <c r="U1253">
        <f t="shared" si="158"/>
        <v>74</v>
      </c>
      <c r="V1253" t="str">
        <f t="shared" si="159"/>
        <v xml:space="preserve"> 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53"/>
        <v>138</v>
      </c>
      <c r="P1254">
        <f t="shared" si="154"/>
        <v>34.170212765957444</v>
      </c>
      <c r="Q1254" t="str">
        <f t="shared" si="152"/>
        <v>music</v>
      </c>
      <c r="R1254" t="str">
        <f t="shared" si="155"/>
        <v>rock</v>
      </c>
      <c r="S1254" s="8">
        <f t="shared" si="156"/>
        <v>41543.988067129627</v>
      </c>
      <c r="T1254" s="8">
        <f t="shared" si="157"/>
        <v>41571.988067129627</v>
      </c>
      <c r="U1254">
        <f t="shared" si="158"/>
        <v>141</v>
      </c>
      <c r="V1254" t="str">
        <f t="shared" si="159"/>
        <v xml:space="preserve"> 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53"/>
        <v>303833</v>
      </c>
      <c r="P1255">
        <f t="shared" si="154"/>
        <v>42.73322081575246</v>
      </c>
      <c r="Q1255" t="str">
        <f t="shared" si="152"/>
        <v>music</v>
      </c>
      <c r="R1255" t="str">
        <f t="shared" si="155"/>
        <v>rock</v>
      </c>
      <c r="S1255" s="8">
        <f t="shared" si="156"/>
        <v>41855.783645833333</v>
      </c>
      <c r="T1255" s="8">
        <f t="shared" si="157"/>
        <v>41885.783645833333</v>
      </c>
      <c r="U1255">
        <f t="shared" si="158"/>
        <v>711</v>
      </c>
      <c r="V1255" t="str">
        <f t="shared" si="159"/>
        <v xml:space="preserve"> 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53"/>
        <v>199</v>
      </c>
      <c r="P1256">
        <f t="shared" si="154"/>
        <v>94.489361702127653</v>
      </c>
      <c r="Q1256" t="str">
        <f t="shared" si="152"/>
        <v>music</v>
      </c>
      <c r="R1256" t="str">
        <f t="shared" si="155"/>
        <v>rock</v>
      </c>
      <c r="S1256" s="8">
        <f t="shared" si="156"/>
        <v>40487.621365740742</v>
      </c>
      <c r="T1256" s="8">
        <f t="shared" si="157"/>
        <v>40544.207638888889</v>
      </c>
      <c r="U1256">
        <f t="shared" si="158"/>
        <v>141</v>
      </c>
      <c r="V1256" t="str">
        <f t="shared" si="159"/>
        <v xml:space="preserve"> 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53"/>
        <v>202</v>
      </c>
      <c r="P1257">
        <f t="shared" si="154"/>
        <v>55.697247706422019</v>
      </c>
      <c r="Q1257" t="str">
        <f t="shared" si="152"/>
        <v>music</v>
      </c>
      <c r="R1257" t="str">
        <f t="shared" si="155"/>
        <v>rock</v>
      </c>
      <c r="S1257" s="8">
        <f t="shared" si="156"/>
        <v>41579.845509259256</v>
      </c>
      <c r="T1257" s="8">
        <f t="shared" si="157"/>
        <v>41609.887175925927</v>
      </c>
      <c r="U1257">
        <f t="shared" si="158"/>
        <v>109</v>
      </c>
      <c r="V1257" t="str">
        <f t="shared" si="159"/>
        <v xml:space="preserve"> 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53"/>
        <v>118</v>
      </c>
      <c r="P1258">
        <f t="shared" si="154"/>
        <v>98.030831024930734</v>
      </c>
      <c r="Q1258" t="str">
        <f t="shared" si="152"/>
        <v>music</v>
      </c>
      <c r="R1258" t="str">
        <f t="shared" si="155"/>
        <v>rock</v>
      </c>
      <c r="S1258" s="8">
        <f t="shared" si="156"/>
        <v>40921.919340277775</v>
      </c>
      <c r="T1258" s="8">
        <f t="shared" si="157"/>
        <v>40951.919340277775</v>
      </c>
      <c r="U1258">
        <f t="shared" si="158"/>
        <v>361</v>
      </c>
      <c r="V1258" t="str">
        <f t="shared" si="159"/>
        <v xml:space="preserve"> 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53"/>
        <v>295</v>
      </c>
      <c r="P1259">
        <f t="shared" si="154"/>
        <v>92.102272727272734</v>
      </c>
      <c r="Q1259" t="str">
        <f t="shared" si="152"/>
        <v>music</v>
      </c>
      <c r="R1259" t="str">
        <f t="shared" si="155"/>
        <v>rock</v>
      </c>
      <c r="S1259" s="8">
        <f t="shared" si="156"/>
        <v>40587.085532407407</v>
      </c>
      <c r="T1259" s="8">
        <f t="shared" si="157"/>
        <v>40636.043865740736</v>
      </c>
      <c r="U1259">
        <f t="shared" si="158"/>
        <v>176</v>
      </c>
      <c r="V1259" t="str">
        <f t="shared" si="159"/>
        <v xml:space="preserve"> 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53"/>
        <v>213</v>
      </c>
      <c r="P1260">
        <f t="shared" si="154"/>
        <v>38.175462686567165</v>
      </c>
      <c r="Q1260" t="str">
        <f t="shared" si="152"/>
        <v>music</v>
      </c>
      <c r="R1260" t="str">
        <f t="shared" si="155"/>
        <v>rock</v>
      </c>
      <c r="S1260" s="8">
        <f t="shared" si="156"/>
        <v>41487.611250000002</v>
      </c>
      <c r="T1260" s="8">
        <f t="shared" si="157"/>
        <v>41517.611250000002</v>
      </c>
      <c r="U1260">
        <f t="shared" si="158"/>
        <v>670</v>
      </c>
      <c r="V1260" t="str">
        <f t="shared" si="159"/>
        <v xml:space="preserve"> 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53"/>
        <v>104</v>
      </c>
      <c r="P1261">
        <f t="shared" si="154"/>
        <v>27.145833333333332</v>
      </c>
      <c r="Q1261" t="str">
        <f t="shared" si="152"/>
        <v>music</v>
      </c>
      <c r="R1261" t="str">
        <f t="shared" si="155"/>
        <v>rock</v>
      </c>
      <c r="S1261" s="8">
        <f t="shared" si="156"/>
        <v>41766.970648148148</v>
      </c>
      <c r="T1261" s="8">
        <f t="shared" si="157"/>
        <v>41799.165972222225</v>
      </c>
      <c r="U1261">
        <f t="shared" si="158"/>
        <v>96</v>
      </c>
      <c r="V1261" t="str">
        <f t="shared" si="159"/>
        <v xml:space="preserve"> 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53"/>
        <v>114</v>
      </c>
      <c r="P1262">
        <f t="shared" si="154"/>
        <v>50.689189189189186</v>
      </c>
      <c r="Q1262" t="str">
        <f t="shared" si="152"/>
        <v>music</v>
      </c>
      <c r="R1262" t="str">
        <f t="shared" si="155"/>
        <v>rock</v>
      </c>
      <c r="S1262" s="8">
        <f t="shared" si="156"/>
        <v>41666.842824074076</v>
      </c>
      <c r="T1262" s="8">
        <f t="shared" si="157"/>
        <v>41696.842824074076</v>
      </c>
      <c r="U1262">
        <f t="shared" si="158"/>
        <v>74</v>
      </c>
      <c r="V1262" t="str">
        <f t="shared" si="159"/>
        <v xml:space="preserve"> 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53"/>
        <v>101</v>
      </c>
      <c r="P1263">
        <f t="shared" si="154"/>
        <v>38.942307692307693</v>
      </c>
      <c r="Q1263" t="str">
        <f t="shared" si="152"/>
        <v>music</v>
      </c>
      <c r="R1263" t="str">
        <f t="shared" si="155"/>
        <v>rock</v>
      </c>
      <c r="S1263" s="8">
        <f t="shared" si="156"/>
        <v>41638.342905092592</v>
      </c>
      <c r="T1263" s="8">
        <f t="shared" si="157"/>
        <v>41668.342905092592</v>
      </c>
      <c r="U1263">
        <f t="shared" si="158"/>
        <v>52</v>
      </c>
      <c r="V1263" t="str">
        <f t="shared" si="159"/>
        <v xml:space="preserve"> 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53"/>
        <v>125</v>
      </c>
      <c r="P1264">
        <f t="shared" si="154"/>
        <v>77.638095238095232</v>
      </c>
      <c r="Q1264" t="str">
        <f t="shared" si="152"/>
        <v>music</v>
      </c>
      <c r="R1264" t="str">
        <f t="shared" si="155"/>
        <v>rock</v>
      </c>
      <c r="S1264" s="8">
        <f t="shared" si="156"/>
        <v>41656.762638888889</v>
      </c>
      <c r="T1264" s="8">
        <f t="shared" si="157"/>
        <v>41686.762638888889</v>
      </c>
      <c r="U1264">
        <f t="shared" si="158"/>
        <v>105</v>
      </c>
      <c r="V1264" t="str">
        <f t="shared" si="159"/>
        <v xml:space="preserve"> 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53"/>
        <v>119</v>
      </c>
      <c r="P1265">
        <f t="shared" si="154"/>
        <v>43.536585365853661</v>
      </c>
      <c r="Q1265" t="str">
        <f t="shared" si="152"/>
        <v>music</v>
      </c>
      <c r="R1265" t="str">
        <f t="shared" si="155"/>
        <v>rock</v>
      </c>
      <c r="S1265" s="8">
        <f t="shared" si="156"/>
        <v>41692.084143518514</v>
      </c>
      <c r="T1265" s="8">
        <f t="shared" si="157"/>
        <v>41727.041666666664</v>
      </c>
      <c r="U1265">
        <f t="shared" si="158"/>
        <v>41</v>
      </c>
      <c r="V1265" t="str">
        <f t="shared" si="159"/>
        <v xml:space="preserve"> 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53"/>
        <v>166</v>
      </c>
      <c r="P1266">
        <f t="shared" si="154"/>
        <v>31.823529411764707</v>
      </c>
      <c r="Q1266" t="str">
        <f t="shared" si="152"/>
        <v>music</v>
      </c>
      <c r="R1266" t="str">
        <f t="shared" si="155"/>
        <v>rock</v>
      </c>
      <c r="S1266" s="8">
        <f t="shared" si="156"/>
        <v>41547.662997685184</v>
      </c>
      <c r="T1266" s="8">
        <f t="shared" si="157"/>
        <v>41576.662997685184</v>
      </c>
      <c r="U1266">
        <f t="shared" si="158"/>
        <v>34</v>
      </c>
      <c r="V1266" t="str">
        <f t="shared" si="159"/>
        <v xml:space="preserve"> 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53"/>
        <v>119</v>
      </c>
      <c r="P1267">
        <f t="shared" si="154"/>
        <v>63.184393939393942</v>
      </c>
      <c r="Q1267" t="str">
        <f t="shared" si="152"/>
        <v>music</v>
      </c>
      <c r="R1267" t="str">
        <f t="shared" si="155"/>
        <v>rock</v>
      </c>
      <c r="S1267" s="8">
        <f t="shared" si="156"/>
        <v>40465.655266203699</v>
      </c>
      <c r="T1267" s="8">
        <f t="shared" si="157"/>
        <v>40512.655266203699</v>
      </c>
      <c r="U1267">
        <f t="shared" si="158"/>
        <v>66</v>
      </c>
      <c r="V1267" t="str">
        <f t="shared" si="159"/>
        <v xml:space="preserve"> 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53"/>
        <v>100</v>
      </c>
      <c r="P1268">
        <f t="shared" si="154"/>
        <v>190.9</v>
      </c>
      <c r="Q1268" t="str">
        <f t="shared" si="152"/>
        <v>music</v>
      </c>
      <c r="R1268" t="str">
        <f t="shared" si="155"/>
        <v>rock</v>
      </c>
      <c r="S1268" s="8">
        <f t="shared" si="156"/>
        <v>41620.87667824074</v>
      </c>
      <c r="T1268" s="8">
        <f t="shared" si="157"/>
        <v>41650.87667824074</v>
      </c>
      <c r="U1268">
        <f t="shared" si="158"/>
        <v>50</v>
      </c>
      <c r="V1268" t="str">
        <f t="shared" si="159"/>
        <v xml:space="preserve"> 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53"/>
        <v>102</v>
      </c>
      <c r="P1269">
        <f t="shared" si="154"/>
        <v>140.85534591194968</v>
      </c>
      <c r="Q1269" t="str">
        <f t="shared" si="152"/>
        <v>music</v>
      </c>
      <c r="R1269" t="str">
        <f t="shared" si="155"/>
        <v>rock</v>
      </c>
      <c r="S1269" s="8">
        <f t="shared" si="156"/>
        <v>41449.585162037038</v>
      </c>
      <c r="T1269" s="8">
        <f t="shared" si="157"/>
        <v>41479.585162037038</v>
      </c>
      <c r="U1269">
        <f t="shared" si="158"/>
        <v>159</v>
      </c>
      <c r="V1269" t="str">
        <f t="shared" si="159"/>
        <v xml:space="preserve"> 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53"/>
        <v>117</v>
      </c>
      <c r="P1270">
        <f t="shared" si="154"/>
        <v>76.92307692307692</v>
      </c>
      <c r="Q1270" t="str">
        <f t="shared" si="152"/>
        <v>music</v>
      </c>
      <c r="R1270" t="str">
        <f t="shared" si="155"/>
        <v>rock</v>
      </c>
      <c r="S1270" s="8">
        <f t="shared" si="156"/>
        <v>41507.845451388886</v>
      </c>
      <c r="T1270" s="8">
        <f t="shared" si="157"/>
        <v>41537.845451388886</v>
      </c>
      <c r="U1270">
        <f t="shared" si="158"/>
        <v>182</v>
      </c>
      <c r="V1270" t="str">
        <f t="shared" si="159"/>
        <v xml:space="preserve"> 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53"/>
        <v>109</v>
      </c>
      <c r="P1271">
        <f t="shared" si="154"/>
        <v>99.15533980582525</v>
      </c>
      <c r="Q1271" t="str">
        <f t="shared" si="152"/>
        <v>music</v>
      </c>
      <c r="R1271" t="str">
        <f t="shared" si="155"/>
        <v>rock</v>
      </c>
      <c r="S1271" s="8">
        <f t="shared" si="156"/>
        <v>42445.823055555556</v>
      </c>
      <c r="T1271" s="8">
        <f t="shared" si="157"/>
        <v>42476</v>
      </c>
      <c r="U1271">
        <f t="shared" si="158"/>
        <v>206</v>
      </c>
      <c r="V1271" t="str">
        <f t="shared" si="159"/>
        <v xml:space="preserve"> 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53"/>
        <v>115</v>
      </c>
      <c r="P1272">
        <f t="shared" si="154"/>
        <v>67.881656804733723</v>
      </c>
      <c r="Q1272" t="str">
        <f t="shared" si="152"/>
        <v>music</v>
      </c>
      <c r="R1272" t="str">
        <f t="shared" si="155"/>
        <v>rock</v>
      </c>
      <c r="S1272" s="8">
        <f t="shared" si="156"/>
        <v>40933.85696759259</v>
      </c>
      <c r="T1272" s="8">
        <f t="shared" si="157"/>
        <v>40993.815300925926</v>
      </c>
      <c r="U1272">
        <f t="shared" si="158"/>
        <v>169</v>
      </c>
      <c r="V1272" t="str">
        <f t="shared" si="159"/>
        <v xml:space="preserve"> 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53"/>
        <v>102</v>
      </c>
      <c r="P1273">
        <f t="shared" si="154"/>
        <v>246.29032258064515</v>
      </c>
      <c r="Q1273" t="str">
        <f t="shared" si="152"/>
        <v>music</v>
      </c>
      <c r="R1273" t="str">
        <f t="shared" si="155"/>
        <v>rock</v>
      </c>
      <c r="S1273" s="8">
        <f t="shared" si="156"/>
        <v>41561.683553240742</v>
      </c>
      <c r="T1273" s="8">
        <f t="shared" si="157"/>
        <v>41591.725219907406</v>
      </c>
      <c r="U1273">
        <f t="shared" si="158"/>
        <v>31</v>
      </c>
      <c r="V1273" t="str">
        <f t="shared" si="159"/>
        <v xml:space="preserve"> 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53"/>
        <v>106</v>
      </c>
      <c r="P1274">
        <f t="shared" si="154"/>
        <v>189.28571428571428</v>
      </c>
      <c r="Q1274" t="str">
        <f t="shared" si="152"/>
        <v>music</v>
      </c>
      <c r="R1274" t="str">
        <f t="shared" si="155"/>
        <v>rock</v>
      </c>
      <c r="S1274" s="8">
        <f t="shared" si="156"/>
        <v>40274.745127314818</v>
      </c>
      <c r="T1274" s="8">
        <f t="shared" si="157"/>
        <v>40344.166666666664</v>
      </c>
      <c r="U1274">
        <f t="shared" si="158"/>
        <v>28</v>
      </c>
      <c r="V1274" t="str">
        <f t="shared" si="159"/>
        <v xml:space="preserve"> 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53"/>
        <v>104</v>
      </c>
      <c r="P1275">
        <f t="shared" si="154"/>
        <v>76.666666666666671</v>
      </c>
      <c r="Q1275" t="str">
        <f t="shared" si="152"/>
        <v>music</v>
      </c>
      <c r="R1275" t="str">
        <f t="shared" si="155"/>
        <v>rock</v>
      </c>
      <c r="S1275" s="8">
        <f t="shared" si="156"/>
        <v>41852.730219907404</v>
      </c>
      <c r="T1275" s="8">
        <f t="shared" si="157"/>
        <v>41882.730219907404</v>
      </c>
      <c r="U1275">
        <f t="shared" si="158"/>
        <v>54</v>
      </c>
      <c r="V1275" t="str">
        <f t="shared" si="159"/>
        <v xml:space="preserve"> 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53"/>
        <v>155</v>
      </c>
      <c r="P1276">
        <f t="shared" si="154"/>
        <v>82.963254817987149</v>
      </c>
      <c r="Q1276" t="str">
        <f t="shared" si="152"/>
        <v>music</v>
      </c>
      <c r="R1276" t="str">
        <f t="shared" si="155"/>
        <v>rock</v>
      </c>
      <c r="S1276" s="8">
        <f t="shared" si="156"/>
        <v>41116.690104166664</v>
      </c>
      <c r="T1276" s="8">
        <f t="shared" si="157"/>
        <v>41151.690104166664</v>
      </c>
      <c r="U1276">
        <f t="shared" si="158"/>
        <v>467</v>
      </c>
      <c r="V1276" t="str">
        <f t="shared" si="159"/>
        <v xml:space="preserve"> 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53"/>
        <v>162</v>
      </c>
      <c r="P1277">
        <f t="shared" si="154"/>
        <v>62.522107969151669</v>
      </c>
      <c r="Q1277" t="str">
        <f t="shared" si="152"/>
        <v>music</v>
      </c>
      <c r="R1277" t="str">
        <f t="shared" si="155"/>
        <v>rock</v>
      </c>
      <c r="S1277" s="8">
        <f t="shared" si="156"/>
        <v>41458.867905092593</v>
      </c>
      <c r="T1277" s="8">
        <f t="shared" si="157"/>
        <v>41493.867905092593</v>
      </c>
      <c r="U1277">
        <f t="shared" si="158"/>
        <v>389</v>
      </c>
      <c r="V1277" t="str">
        <f t="shared" si="159"/>
        <v xml:space="preserve"> 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53"/>
        <v>104</v>
      </c>
      <c r="P1278">
        <f t="shared" si="154"/>
        <v>46.06808823529412</v>
      </c>
      <c r="Q1278" t="str">
        <f t="shared" si="152"/>
        <v>music</v>
      </c>
      <c r="R1278" t="str">
        <f t="shared" si="155"/>
        <v>rock</v>
      </c>
      <c r="S1278" s="8">
        <f t="shared" si="156"/>
        <v>40007.704247685186</v>
      </c>
      <c r="T1278" s="8">
        <f t="shared" si="157"/>
        <v>40057.166666666664</v>
      </c>
      <c r="U1278">
        <f t="shared" si="158"/>
        <v>68</v>
      </c>
      <c r="V1278" t="str">
        <f t="shared" si="159"/>
        <v xml:space="preserve"> 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53"/>
        <v>106</v>
      </c>
      <c r="P1279">
        <f t="shared" si="154"/>
        <v>38.543946731234868</v>
      </c>
      <c r="Q1279" t="str">
        <f t="shared" si="152"/>
        <v>music</v>
      </c>
      <c r="R1279" t="str">
        <f t="shared" si="155"/>
        <v>rock</v>
      </c>
      <c r="S1279" s="8">
        <f t="shared" si="156"/>
        <v>41121.561886574069</v>
      </c>
      <c r="T1279" s="8">
        <f t="shared" si="157"/>
        <v>41156.561886574069</v>
      </c>
      <c r="U1279">
        <f t="shared" si="158"/>
        <v>413</v>
      </c>
      <c r="V1279" t="str">
        <f t="shared" si="159"/>
        <v xml:space="preserve"> 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53"/>
        <v>155</v>
      </c>
      <c r="P1280">
        <f t="shared" si="154"/>
        <v>53.005263157894738</v>
      </c>
      <c r="Q1280" t="str">
        <f t="shared" si="152"/>
        <v>music</v>
      </c>
      <c r="R1280" t="str">
        <f t="shared" si="155"/>
        <v>rock</v>
      </c>
      <c r="S1280" s="8">
        <f t="shared" si="156"/>
        <v>41786.555162037039</v>
      </c>
      <c r="T1280" s="8">
        <f t="shared" si="157"/>
        <v>41815.083333333328</v>
      </c>
      <c r="U1280">
        <f t="shared" si="158"/>
        <v>190</v>
      </c>
      <c r="V1280" t="str">
        <f t="shared" si="159"/>
        <v xml:space="preserve"> 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53"/>
        <v>111</v>
      </c>
      <c r="P1281">
        <f t="shared" si="154"/>
        <v>73.355396825396824</v>
      </c>
      <c r="Q1281" t="str">
        <f t="shared" si="152"/>
        <v>music</v>
      </c>
      <c r="R1281" t="str">
        <f t="shared" si="155"/>
        <v>rock</v>
      </c>
      <c r="S1281" s="8">
        <f t="shared" si="156"/>
        <v>41682.099189814813</v>
      </c>
      <c r="T1281" s="8">
        <f t="shared" si="157"/>
        <v>41722.057523148149</v>
      </c>
      <c r="U1281">
        <f t="shared" si="158"/>
        <v>189</v>
      </c>
      <c r="V1281" t="str">
        <f t="shared" si="159"/>
        <v xml:space="preserve"> 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53"/>
        <v>111</v>
      </c>
      <c r="P1282">
        <f t="shared" si="154"/>
        <v>127.97523076923076</v>
      </c>
      <c r="Q1282" t="str">
        <f t="shared" ref="Q1282:Q1345" si="160">LEFT(N1282,FIND("/",N1282)-1)</f>
        <v>music</v>
      </c>
      <c r="R1282" t="str">
        <f t="shared" si="155"/>
        <v>rock</v>
      </c>
      <c r="S1282" s="8">
        <f t="shared" si="156"/>
        <v>40513.757569444446</v>
      </c>
      <c r="T1282" s="8">
        <f t="shared" si="157"/>
        <v>40603.757569444446</v>
      </c>
      <c r="U1282">
        <f t="shared" si="158"/>
        <v>130</v>
      </c>
      <c r="V1282" t="str">
        <f t="shared" si="159"/>
        <v xml:space="preserve"> 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61">ROUND(E1283/D1283*100,0)</f>
        <v>111</v>
      </c>
      <c r="P1283">
        <f t="shared" ref="P1283:P1346" si="162">IFERROR(E1283/L1283,0)</f>
        <v>104.72972972972973</v>
      </c>
      <c r="Q1283" t="str">
        <f t="shared" si="160"/>
        <v>music</v>
      </c>
      <c r="R1283" t="str">
        <f t="shared" ref="R1283:R1346" si="163">RIGHT(N1283,LEN(N1283)-FIND("/",N1283))</f>
        <v>rock</v>
      </c>
      <c r="S1283" s="8">
        <f t="shared" ref="S1283:T1346" si="164">(J1283*(1/(60*60*24)))+DATE(1970,1,1)</f>
        <v>41463.743472222224</v>
      </c>
      <c r="T1283" s="8">
        <f t="shared" ref="T1283:T1346" si="165">(I1283*(1/(60*60*24)))+DATE(1970,1,1)</f>
        <v>41483.743472222224</v>
      </c>
      <c r="U1283">
        <f t="shared" ref="U1283:U1346" si="166">IF(F1283="successful",L1283," ")</f>
        <v>74</v>
      </c>
      <c r="V1283" t="str">
        <f t="shared" ref="V1283:V1346" si="167">IF(F1283="failed",L1283," ")</f>
        <v xml:space="preserve"> 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61"/>
        <v>124</v>
      </c>
      <c r="P1284">
        <f t="shared" si="162"/>
        <v>67.671532846715323</v>
      </c>
      <c r="Q1284" t="str">
        <f t="shared" si="160"/>
        <v>music</v>
      </c>
      <c r="R1284" t="str">
        <f t="shared" si="163"/>
        <v>rock</v>
      </c>
      <c r="S1284" s="8">
        <f t="shared" si="164"/>
        <v>41586.475173611107</v>
      </c>
      <c r="T1284" s="8">
        <f t="shared" si="165"/>
        <v>41617.207638888889</v>
      </c>
      <c r="U1284">
        <f t="shared" si="166"/>
        <v>274</v>
      </c>
      <c r="V1284" t="str">
        <f t="shared" si="167"/>
        <v xml:space="preserve"> 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61"/>
        <v>211</v>
      </c>
      <c r="P1285">
        <f t="shared" si="162"/>
        <v>95.931818181818187</v>
      </c>
      <c r="Q1285" t="str">
        <f t="shared" si="160"/>
        <v>music</v>
      </c>
      <c r="R1285" t="str">
        <f t="shared" si="163"/>
        <v>rock</v>
      </c>
      <c r="S1285" s="8">
        <f t="shared" si="164"/>
        <v>41320.717465277776</v>
      </c>
      <c r="T1285" s="8">
        <f t="shared" si="165"/>
        <v>41344.166666666664</v>
      </c>
      <c r="U1285">
        <f t="shared" si="166"/>
        <v>22</v>
      </c>
      <c r="V1285" t="str">
        <f t="shared" si="167"/>
        <v xml:space="preserve"> 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61"/>
        <v>101</v>
      </c>
      <c r="P1286">
        <f t="shared" si="162"/>
        <v>65.161290322580641</v>
      </c>
      <c r="Q1286" t="str">
        <f t="shared" si="160"/>
        <v>theater</v>
      </c>
      <c r="R1286" t="str">
        <f t="shared" si="163"/>
        <v>plays</v>
      </c>
      <c r="S1286" s="8">
        <f t="shared" si="164"/>
        <v>42712.23474537037</v>
      </c>
      <c r="T1286" s="8">
        <f t="shared" si="165"/>
        <v>42735.707638888889</v>
      </c>
      <c r="U1286">
        <f t="shared" si="166"/>
        <v>31</v>
      </c>
      <c r="V1286" t="str">
        <f t="shared" si="167"/>
        <v xml:space="preserve"> 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61"/>
        <v>102</v>
      </c>
      <c r="P1287">
        <f t="shared" si="162"/>
        <v>32.269841269841272</v>
      </c>
      <c r="Q1287" t="str">
        <f t="shared" si="160"/>
        <v>theater</v>
      </c>
      <c r="R1287" t="str">
        <f t="shared" si="163"/>
        <v>plays</v>
      </c>
      <c r="S1287" s="8">
        <f t="shared" si="164"/>
        <v>42160.583043981482</v>
      </c>
      <c r="T1287" s="8">
        <f t="shared" si="165"/>
        <v>42175.583043981482</v>
      </c>
      <c r="U1287">
        <f t="shared" si="166"/>
        <v>63</v>
      </c>
      <c r="V1287" t="str">
        <f t="shared" si="167"/>
        <v xml:space="preserve"> 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61"/>
        <v>108</v>
      </c>
      <c r="P1288">
        <f t="shared" si="162"/>
        <v>81.25</v>
      </c>
      <c r="Q1288" t="str">
        <f t="shared" si="160"/>
        <v>theater</v>
      </c>
      <c r="R1288" t="str">
        <f t="shared" si="163"/>
        <v>plays</v>
      </c>
      <c r="S1288" s="8">
        <f t="shared" si="164"/>
        <v>42039.384571759263</v>
      </c>
      <c r="T1288" s="8">
        <f t="shared" si="165"/>
        <v>42052.583333333328</v>
      </c>
      <c r="U1288">
        <f t="shared" si="166"/>
        <v>20</v>
      </c>
      <c r="V1288" t="str">
        <f t="shared" si="167"/>
        <v xml:space="preserve"> 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61"/>
        <v>242</v>
      </c>
      <c r="P1289">
        <f t="shared" si="162"/>
        <v>24.2</v>
      </c>
      <c r="Q1289" t="str">
        <f t="shared" si="160"/>
        <v>theater</v>
      </c>
      <c r="R1289" t="str">
        <f t="shared" si="163"/>
        <v>plays</v>
      </c>
      <c r="S1289" s="8">
        <f t="shared" si="164"/>
        <v>42107.621018518519</v>
      </c>
      <c r="T1289" s="8">
        <f t="shared" si="165"/>
        <v>42167.621018518519</v>
      </c>
      <c r="U1289">
        <f t="shared" si="166"/>
        <v>25</v>
      </c>
      <c r="V1289" t="str">
        <f t="shared" si="167"/>
        <v xml:space="preserve"> 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61"/>
        <v>100</v>
      </c>
      <c r="P1290">
        <f t="shared" si="162"/>
        <v>65.868852459016395</v>
      </c>
      <c r="Q1290" t="str">
        <f t="shared" si="160"/>
        <v>theater</v>
      </c>
      <c r="R1290" t="str">
        <f t="shared" si="163"/>
        <v>plays</v>
      </c>
      <c r="S1290" s="8">
        <f t="shared" si="164"/>
        <v>42561.154664351852</v>
      </c>
      <c r="T1290" s="8">
        <f t="shared" si="165"/>
        <v>42592.166666666664</v>
      </c>
      <c r="U1290">
        <f t="shared" si="166"/>
        <v>61</v>
      </c>
      <c r="V1290" t="str">
        <f t="shared" si="167"/>
        <v xml:space="preserve"> 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61"/>
        <v>125</v>
      </c>
      <c r="P1291">
        <f t="shared" si="162"/>
        <v>36.07692307692308</v>
      </c>
      <c r="Q1291" t="str">
        <f t="shared" si="160"/>
        <v>theater</v>
      </c>
      <c r="R1291" t="str">
        <f t="shared" si="163"/>
        <v>plays</v>
      </c>
      <c r="S1291" s="8">
        <f t="shared" si="164"/>
        <v>42709.134780092587</v>
      </c>
      <c r="T1291" s="8">
        <f t="shared" si="165"/>
        <v>42739.134780092587</v>
      </c>
      <c r="U1291">
        <f t="shared" si="166"/>
        <v>52</v>
      </c>
      <c r="V1291" t="str">
        <f t="shared" si="167"/>
        <v xml:space="preserve"> 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61"/>
        <v>109</v>
      </c>
      <c r="P1292">
        <f t="shared" si="162"/>
        <v>44.186046511627907</v>
      </c>
      <c r="Q1292" t="str">
        <f t="shared" si="160"/>
        <v>theater</v>
      </c>
      <c r="R1292" t="str">
        <f t="shared" si="163"/>
        <v>plays</v>
      </c>
      <c r="S1292" s="8">
        <f t="shared" si="164"/>
        <v>42086.614942129629</v>
      </c>
      <c r="T1292" s="8">
        <f t="shared" si="165"/>
        <v>42117.290972222225</v>
      </c>
      <c r="U1292">
        <f t="shared" si="166"/>
        <v>86</v>
      </c>
      <c r="V1292" t="str">
        <f t="shared" si="167"/>
        <v xml:space="preserve"> 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61"/>
        <v>146</v>
      </c>
      <c r="P1293">
        <f t="shared" si="162"/>
        <v>104.07142857142857</v>
      </c>
      <c r="Q1293" t="str">
        <f t="shared" si="160"/>
        <v>theater</v>
      </c>
      <c r="R1293" t="str">
        <f t="shared" si="163"/>
        <v>plays</v>
      </c>
      <c r="S1293" s="8">
        <f t="shared" si="164"/>
        <v>42064.652673611112</v>
      </c>
      <c r="T1293" s="8">
        <f t="shared" si="165"/>
        <v>42101.291666666664</v>
      </c>
      <c r="U1293">
        <f t="shared" si="166"/>
        <v>42</v>
      </c>
      <c r="V1293" t="str">
        <f t="shared" si="167"/>
        <v xml:space="preserve"> 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61"/>
        <v>110</v>
      </c>
      <c r="P1294">
        <f t="shared" si="162"/>
        <v>35.96153846153846</v>
      </c>
      <c r="Q1294" t="str">
        <f t="shared" si="160"/>
        <v>theater</v>
      </c>
      <c r="R1294" t="str">
        <f t="shared" si="163"/>
        <v>plays</v>
      </c>
      <c r="S1294" s="8">
        <f t="shared" si="164"/>
        <v>42256.764212962968</v>
      </c>
      <c r="T1294" s="8">
        <f t="shared" si="165"/>
        <v>42283.957638888889</v>
      </c>
      <c r="U1294">
        <f t="shared" si="166"/>
        <v>52</v>
      </c>
      <c r="V1294" t="str">
        <f t="shared" si="167"/>
        <v xml:space="preserve"> 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61"/>
        <v>102</v>
      </c>
      <c r="P1295">
        <f t="shared" si="162"/>
        <v>127.79166666666667</v>
      </c>
      <c r="Q1295" t="str">
        <f t="shared" si="160"/>
        <v>theater</v>
      </c>
      <c r="R1295" t="str">
        <f t="shared" si="163"/>
        <v>plays</v>
      </c>
      <c r="S1295" s="8">
        <f t="shared" si="164"/>
        <v>42292.701053240744</v>
      </c>
      <c r="T1295" s="8">
        <f t="shared" si="165"/>
        <v>42322.742719907408</v>
      </c>
      <c r="U1295">
        <f t="shared" si="166"/>
        <v>120</v>
      </c>
      <c r="V1295" t="str">
        <f t="shared" si="167"/>
        <v xml:space="preserve"> 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61"/>
        <v>122</v>
      </c>
      <c r="P1296">
        <f t="shared" si="162"/>
        <v>27.727272727272727</v>
      </c>
      <c r="Q1296" t="str">
        <f t="shared" si="160"/>
        <v>theater</v>
      </c>
      <c r="R1296" t="str">
        <f t="shared" si="163"/>
        <v>plays</v>
      </c>
      <c r="S1296" s="8">
        <f t="shared" si="164"/>
        <v>42278.453668981485</v>
      </c>
      <c r="T1296" s="8">
        <f t="shared" si="165"/>
        <v>42296.458333333328</v>
      </c>
      <c r="U1296">
        <f t="shared" si="166"/>
        <v>22</v>
      </c>
      <c r="V1296" t="str">
        <f t="shared" si="167"/>
        <v xml:space="preserve"> 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61"/>
        <v>102</v>
      </c>
      <c r="P1297">
        <f t="shared" si="162"/>
        <v>39.828125</v>
      </c>
      <c r="Q1297" t="str">
        <f t="shared" si="160"/>
        <v>theater</v>
      </c>
      <c r="R1297" t="str">
        <f t="shared" si="163"/>
        <v>plays</v>
      </c>
      <c r="S1297" s="8">
        <f t="shared" si="164"/>
        <v>42184.572881944448</v>
      </c>
      <c r="T1297" s="8">
        <f t="shared" si="165"/>
        <v>42214.708333333328</v>
      </c>
      <c r="U1297">
        <f t="shared" si="166"/>
        <v>64</v>
      </c>
      <c r="V1297" t="str">
        <f t="shared" si="167"/>
        <v xml:space="preserve"> 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61"/>
        <v>141</v>
      </c>
      <c r="P1298">
        <f t="shared" si="162"/>
        <v>52.173913043478258</v>
      </c>
      <c r="Q1298" t="str">
        <f t="shared" si="160"/>
        <v>theater</v>
      </c>
      <c r="R1298" t="str">
        <f t="shared" si="163"/>
        <v>plays</v>
      </c>
      <c r="S1298" s="8">
        <f t="shared" si="164"/>
        <v>42423.050613425927</v>
      </c>
      <c r="T1298" s="8">
        <f t="shared" si="165"/>
        <v>42443.008946759262</v>
      </c>
      <c r="U1298">
        <f t="shared" si="166"/>
        <v>23</v>
      </c>
      <c r="V1298" t="str">
        <f t="shared" si="167"/>
        <v xml:space="preserve"> 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61"/>
        <v>110</v>
      </c>
      <c r="P1299">
        <f t="shared" si="162"/>
        <v>92.037815126050418</v>
      </c>
      <c r="Q1299" t="str">
        <f t="shared" si="160"/>
        <v>theater</v>
      </c>
      <c r="R1299" t="str">
        <f t="shared" si="163"/>
        <v>plays</v>
      </c>
      <c r="S1299" s="8">
        <f t="shared" si="164"/>
        <v>42461.747199074074</v>
      </c>
      <c r="T1299" s="8">
        <f t="shared" si="165"/>
        <v>42491.747199074074</v>
      </c>
      <c r="U1299">
        <f t="shared" si="166"/>
        <v>238</v>
      </c>
      <c r="V1299" t="str">
        <f t="shared" si="167"/>
        <v xml:space="preserve"> 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61"/>
        <v>105</v>
      </c>
      <c r="P1300">
        <f t="shared" si="162"/>
        <v>63.424242424242422</v>
      </c>
      <c r="Q1300" t="str">
        <f t="shared" si="160"/>
        <v>theater</v>
      </c>
      <c r="R1300" t="str">
        <f t="shared" si="163"/>
        <v>plays</v>
      </c>
      <c r="S1300" s="8">
        <f t="shared" si="164"/>
        <v>42458.680925925924</v>
      </c>
      <c r="T1300" s="8">
        <f t="shared" si="165"/>
        <v>42488.680925925924</v>
      </c>
      <c r="U1300">
        <f t="shared" si="166"/>
        <v>33</v>
      </c>
      <c r="V1300" t="str">
        <f t="shared" si="167"/>
        <v xml:space="preserve"> 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61"/>
        <v>124</v>
      </c>
      <c r="P1301">
        <f t="shared" si="162"/>
        <v>135.625</v>
      </c>
      <c r="Q1301" t="str">
        <f t="shared" si="160"/>
        <v>theater</v>
      </c>
      <c r="R1301" t="str">
        <f t="shared" si="163"/>
        <v>plays</v>
      </c>
      <c r="S1301" s="8">
        <f t="shared" si="164"/>
        <v>42169.814340277779</v>
      </c>
      <c r="T1301" s="8">
        <f t="shared" si="165"/>
        <v>42199.814340277779</v>
      </c>
      <c r="U1301">
        <f t="shared" si="166"/>
        <v>32</v>
      </c>
      <c r="V1301" t="str">
        <f t="shared" si="167"/>
        <v xml:space="preserve"> 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61"/>
        <v>135</v>
      </c>
      <c r="P1302">
        <f t="shared" si="162"/>
        <v>168.75</v>
      </c>
      <c r="Q1302" t="str">
        <f t="shared" si="160"/>
        <v>theater</v>
      </c>
      <c r="R1302" t="str">
        <f t="shared" si="163"/>
        <v>plays</v>
      </c>
      <c r="S1302" s="8">
        <f t="shared" si="164"/>
        <v>42483.675208333334</v>
      </c>
      <c r="T1302" s="8">
        <f t="shared" si="165"/>
        <v>42522.789583333331</v>
      </c>
      <c r="U1302">
        <f t="shared" si="166"/>
        <v>24</v>
      </c>
      <c r="V1302" t="str">
        <f t="shared" si="167"/>
        <v xml:space="preserve"> 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61"/>
        <v>103</v>
      </c>
      <c r="P1303">
        <f t="shared" si="162"/>
        <v>70.862068965517238</v>
      </c>
      <c r="Q1303" t="str">
        <f t="shared" si="160"/>
        <v>theater</v>
      </c>
      <c r="R1303" t="str">
        <f t="shared" si="163"/>
        <v>plays</v>
      </c>
      <c r="S1303" s="8">
        <f t="shared" si="164"/>
        <v>42195.749745370369</v>
      </c>
      <c r="T1303" s="8">
        <f t="shared" si="165"/>
        <v>42206.125</v>
      </c>
      <c r="U1303">
        <f t="shared" si="166"/>
        <v>29</v>
      </c>
      <c r="V1303" t="str">
        <f t="shared" si="167"/>
        <v xml:space="preserve"> 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61"/>
        <v>100</v>
      </c>
      <c r="P1304">
        <f t="shared" si="162"/>
        <v>50</v>
      </c>
      <c r="Q1304" t="str">
        <f t="shared" si="160"/>
        <v>theater</v>
      </c>
      <c r="R1304" t="str">
        <f t="shared" si="163"/>
        <v>plays</v>
      </c>
      <c r="S1304" s="8">
        <f t="shared" si="164"/>
        <v>42675.057997685188</v>
      </c>
      <c r="T1304" s="8">
        <f t="shared" si="165"/>
        <v>42705.099664351852</v>
      </c>
      <c r="U1304">
        <f t="shared" si="166"/>
        <v>50</v>
      </c>
      <c r="V1304" t="str">
        <f t="shared" si="167"/>
        <v xml:space="preserve"> 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61"/>
        <v>130</v>
      </c>
      <c r="P1305">
        <f t="shared" si="162"/>
        <v>42.214166666666671</v>
      </c>
      <c r="Q1305" t="str">
        <f t="shared" si="160"/>
        <v>theater</v>
      </c>
      <c r="R1305" t="str">
        <f t="shared" si="163"/>
        <v>plays</v>
      </c>
      <c r="S1305" s="8">
        <f t="shared" si="164"/>
        <v>42566.441203703704</v>
      </c>
      <c r="T1305" s="8">
        <f t="shared" si="165"/>
        <v>42582.458333333328</v>
      </c>
      <c r="U1305">
        <f t="shared" si="166"/>
        <v>108</v>
      </c>
      <c r="V1305" t="str">
        <f t="shared" si="167"/>
        <v xml:space="preserve"> 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61"/>
        <v>40</v>
      </c>
      <c r="P1306">
        <f t="shared" si="162"/>
        <v>152.41346153846155</v>
      </c>
      <c r="Q1306" t="str">
        <f t="shared" si="160"/>
        <v>technology</v>
      </c>
      <c r="R1306" t="str">
        <f t="shared" si="163"/>
        <v>wearables</v>
      </c>
      <c r="S1306" s="8">
        <f t="shared" si="164"/>
        <v>42747.194502314815</v>
      </c>
      <c r="T1306" s="8">
        <f t="shared" si="165"/>
        <v>42807.152835648143</v>
      </c>
      <c r="U1306" t="str">
        <f t="shared" si="166"/>
        <v xml:space="preserve"> </v>
      </c>
      <c r="V1306" t="str">
        <f t="shared" si="167"/>
        <v xml:space="preserve"> 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61"/>
        <v>26</v>
      </c>
      <c r="P1307">
        <f t="shared" si="162"/>
        <v>90.616279069767444</v>
      </c>
      <c r="Q1307" t="str">
        <f t="shared" si="160"/>
        <v>technology</v>
      </c>
      <c r="R1307" t="str">
        <f t="shared" si="163"/>
        <v>wearables</v>
      </c>
      <c r="S1307" s="8">
        <f t="shared" si="164"/>
        <v>42543.665601851855</v>
      </c>
      <c r="T1307" s="8">
        <f t="shared" si="165"/>
        <v>42572.729166666664</v>
      </c>
      <c r="U1307" t="str">
        <f t="shared" si="166"/>
        <v xml:space="preserve"> </v>
      </c>
      <c r="V1307" t="str">
        <f t="shared" si="167"/>
        <v xml:space="preserve"> 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61"/>
        <v>65</v>
      </c>
      <c r="P1308">
        <f t="shared" si="162"/>
        <v>201.60393258426967</v>
      </c>
      <c r="Q1308" t="str">
        <f t="shared" si="160"/>
        <v>technology</v>
      </c>
      <c r="R1308" t="str">
        <f t="shared" si="163"/>
        <v>wearables</v>
      </c>
      <c r="S1308" s="8">
        <f t="shared" si="164"/>
        <v>41947.457569444443</v>
      </c>
      <c r="T1308" s="8">
        <f t="shared" si="165"/>
        <v>41977.457569444443</v>
      </c>
      <c r="U1308" t="str">
        <f t="shared" si="166"/>
        <v xml:space="preserve"> </v>
      </c>
      <c r="V1308" t="str">
        <f t="shared" si="167"/>
        <v xml:space="preserve"> 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61"/>
        <v>12</v>
      </c>
      <c r="P1309">
        <f t="shared" si="162"/>
        <v>127.93333333333334</v>
      </c>
      <c r="Q1309" t="str">
        <f t="shared" si="160"/>
        <v>technology</v>
      </c>
      <c r="R1309" t="str">
        <f t="shared" si="163"/>
        <v>wearables</v>
      </c>
      <c r="S1309" s="8">
        <f t="shared" si="164"/>
        <v>42387.503229166665</v>
      </c>
      <c r="T1309" s="8">
        <f t="shared" si="165"/>
        <v>42417.503229166665</v>
      </c>
      <c r="U1309" t="str">
        <f t="shared" si="166"/>
        <v xml:space="preserve"> </v>
      </c>
      <c r="V1309" t="str">
        <f t="shared" si="167"/>
        <v xml:space="preserve"> 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61"/>
        <v>11</v>
      </c>
      <c r="P1310">
        <f t="shared" si="162"/>
        <v>29.894736842105264</v>
      </c>
      <c r="Q1310" t="str">
        <f t="shared" si="160"/>
        <v>technology</v>
      </c>
      <c r="R1310" t="str">
        <f t="shared" si="163"/>
        <v>wearables</v>
      </c>
      <c r="S1310" s="8">
        <f t="shared" si="164"/>
        <v>42611.613564814819</v>
      </c>
      <c r="T1310" s="8">
        <f t="shared" si="165"/>
        <v>42651.613564814819</v>
      </c>
      <c r="U1310" t="str">
        <f t="shared" si="166"/>
        <v xml:space="preserve"> </v>
      </c>
      <c r="V1310" t="str">
        <f t="shared" si="167"/>
        <v xml:space="preserve"> 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61"/>
        <v>112</v>
      </c>
      <c r="P1311">
        <f t="shared" si="162"/>
        <v>367.97142857142859</v>
      </c>
      <c r="Q1311" t="str">
        <f t="shared" si="160"/>
        <v>technology</v>
      </c>
      <c r="R1311" t="str">
        <f t="shared" si="163"/>
        <v>wearables</v>
      </c>
      <c r="S1311" s="8">
        <f t="shared" si="164"/>
        <v>42257.882731481484</v>
      </c>
      <c r="T1311" s="8">
        <f t="shared" si="165"/>
        <v>42292.882731481484</v>
      </c>
      <c r="U1311" t="str">
        <f t="shared" si="166"/>
        <v xml:space="preserve"> </v>
      </c>
      <c r="V1311" t="str">
        <f t="shared" si="167"/>
        <v xml:space="preserve"> 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61"/>
        <v>16</v>
      </c>
      <c r="P1312">
        <f t="shared" si="162"/>
        <v>129.16666666666666</v>
      </c>
      <c r="Q1312" t="str">
        <f t="shared" si="160"/>
        <v>technology</v>
      </c>
      <c r="R1312" t="str">
        <f t="shared" si="163"/>
        <v>wearables</v>
      </c>
      <c r="S1312" s="8">
        <f t="shared" si="164"/>
        <v>42556.667245370365</v>
      </c>
      <c r="T1312" s="8">
        <f t="shared" si="165"/>
        <v>42601.667245370365</v>
      </c>
      <c r="U1312" t="str">
        <f t="shared" si="166"/>
        <v xml:space="preserve"> </v>
      </c>
      <c r="V1312" t="str">
        <f t="shared" si="167"/>
        <v xml:space="preserve"> 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61"/>
        <v>32</v>
      </c>
      <c r="P1313">
        <f t="shared" si="162"/>
        <v>800.7</v>
      </c>
      <c r="Q1313" t="str">
        <f t="shared" si="160"/>
        <v>technology</v>
      </c>
      <c r="R1313" t="str">
        <f t="shared" si="163"/>
        <v>wearables</v>
      </c>
      <c r="S1313" s="8">
        <f t="shared" si="164"/>
        <v>42669.802303240736</v>
      </c>
      <c r="T1313" s="8">
        <f t="shared" si="165"/>
        <v>42704.843969907408</v>
      </c>
      <c r="U1313" t="str">
        <f t="shared" si="166"/>
        <v xml:space="preserve"> </v>
      </c>
      <c r="V1313" t="str">
        <f t="shared" si="167"/>
        <v xml:space="preserve"> 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61"/>
        <v>1</v>
      </c>
      <c r="P1314">
        <f t="shared" si="162"/>
        <v>28</v>
      </c>
      <c r="Q1314" t="str">
        <f t="shared" si="160"/>
        <v>technology</v>
      </c>
      <c r="R1314" t="str">
        <f t="shared" si="163"/>
        <v>wearables</v>
      </c>
      <c r="S1314" s="8">
        <f t="shared" si="164"/>
        <v>42082.702800925923</v>
      </c>
      <c r="T1314" s="8">
        <f t="shared" si="165"/>
        <v>42112.702800925923</v>
      </c>
      <c r="U1314" t="str">
        <f t="shared" si="166"/>
        <v xml:space="preserve"> </v>
      </c>
      <c r="V1314" t="str">
        <f t="shared" si="167"/>
        <v xml:space="preserve"> 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61"/>
        <v>31</v>
      </c>
      <c r="P1315">
        <f t="shared" si="162"/>
        <v>102.01639344262296</v>
      </c>
      <c r="Q1315" t="str">
        <f t="shared" si="160"/>
        <v>technology</v>
      </c>
      <c r="R1315" t="str">
        <f t="shared" si="163"/>
        <v>wearables</v>
      </c>
      <c r="S1315" s="8">
        <f t="shared" si="164"/>
        <v>42402.709652777776</v>
      </c>
      <c r="T1315" s="8">
        <f t="shared" si="165"/>
        <v>42432.709652777776</v>
      </c>
      <c r="U1315" t="str">
        <f t="shared" si="166"/>
        <v xml:space="preserve"> </v>
      </c>
      <c r="V1315" t="str">
        <f t="shared" si="167"/>
        <v xml:space="preserve"> 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61"/>
        <v>1</v>
      </c>
      <c r="P1316">
        <f t="shared" si="162"/>
        <v>184.36363636363637</v>
      </c>
      <c r="Q1316" t="str">
        <f t="shared" si="160"/>
        <v>technology</v>
      </c>
      <c r="R1316" t="str">
        <f t="shared" si="163"/>
        <v>wearables</v>
      </c>
      <c r="S1316" s="8">
        <f t="shared" si="164"/>
        <v>42604.669675925921</v>
      </c>
      <c r="T1316" s="8">
        <f t="shared" si="165"/>
        <v>42664.669675925921</v>
      </c>
      <c r="U1316" t="str">
        <f t="shared" si="166"/>
        <v xml:space="preserve"> </v>
      </c>
      <c r="V1316" t="str">
        <f t="shared" si="167"/>
        <v xml:space="preserve"> 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61"/>
        <v>40</v>
      </c>
      <c r="P1317">
        <f t="shared" si="162"/>
        <v>162.91935483870967</v>
      </c>
      <c r="Q1317" t="str">
        <f t="shared" si="160"/>
        <v>technology</v>
      </c>
      <c r="R1317" t="str">
        <f t="shared" si="163"/>
        <v>wearables</v>
      </c>
      <c r="S1317" s="8">
        <f t="shared" si="164"/>
        <v>42278.498240740737</v>
      </c>
      <c r="T1317" s="8">
        <f t="shared" si="165"/>
        <v>42314.041666666664</v>
      </c>
      <c r="U1317" t="str">
        <f t="shared" si="166"/>
        <v xml:space="preserve"> </v>
      </c>
      <c r="V1317" t="str">
        <f t="shared" si="167"/>
        <v xml:space="preserve"> 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61"/>
        <v>0</v>
      </c>
      <c r="P1318">
        <f t="shared" si="162"/>
        <v>1</v>
      </c>
      <c r="Q1318" t="str">
        <f t="shared" si="160"/>
        <v>technology</v>
      </c>
      <c r="R1318" t="str">
        <f t="shared" si="163"/>
        <v>wearables</v>
      </c>
      <c r="S1318" s="8">
        <f t="shared" si="164"/>
        <v>42393.961909722217</v>
      </c>
      <c r="T1318" s="8">
        <f t="shared" si="165"/>
        <v>42428.961909722217</v>
      </c>
      <c r="U1318" t="str">
        <f t="shared" si="166"/>
        <v xml:space="preserve"> </v>
      </c>
      <c r="V1318" t="str">
        <f t="shared" si="167"/>
        <v xml:space="preserve"> 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61"/>
        <v>6</v>
      </c>
      <c r="P1319">
        <f t="shared" si="162"/>
        <v>603.52631578947364</v>
      </c>
      <c r="Q1319" t="str">
        <f t="shared" si="160"/>
        <v>technology</v>
      </c>
      <c r="R1319" t="str">
        <f t="shared" si="163"/>
        <v>wearables</v>
      </c>
      <c r="S1319" s="8">
        <f t="shared" si="164"/>
        <v>42520.235486111109</v>
      </c>
      <c r="T1319" s="8">
        <f t="shared" si="165"/>
        <v>42572.583333333328</v>
      </c>
      <c r="U1319" t="str">
        <f t="shared" si="166"/>
        <v xml:space="preserve"> </v>
      </c>
      <c r="V1319" t="str">
        <f t="shared" si="167"/>
        <v xml:space="preserve"> 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61"/>
        <v>15</v>
      </c>
      <c r="P1320">
        <f t="shared" si="162"/>
        <v>45.407407407407405</v>
      </c>
      <c r="Q1320" t="str">
        <f t="shared" si="160"/>
        <v>technology</v>
      </c>
      <c r="R1320" t="str">
        <f t="shared" si="163"/>
        <v>wearables</v>
      </c>
      <c r="S1320" s="8">
        <f t="shared" si="164"/>
        <v>41985.043657407412</v>
      </c>
      <c r="T1320" s="8">
        <f t="shared" si="165"/>
        <v>42015.043657407412</v>
      </c>
      <c r="U1320" t="str">
        <f t="shared" si="166"/>
        <v xml:space="preserve"> </v>
      </c>
      <c r="V1320" t="str">
        <f t="shared" si="167"/>
        <v xml:space="preserve"> 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61"/>
        <v>15</v>
      </c>
      <c r="P1321">
        <f t="shared" si="162"/>
        <v>97.333333333333329</v>
      </c>
      <c r="Q1321" t="str">
        <f t="shared" si="160"/>
        <v>technology</v>
      </c>
      <c r="R1321" t="str">
        <f t="shared" si="163"/>
        <v>wearables</v>
      </c>
      <c r="S1321" s="8">
        <f t="shared" si="164"/>
        <v>41816.812094907407</v>
      </c>
      <c r="T1321" s="8">
        <f t="shared" si="165"/>
        <v>41831.666666666664</v>
      </c>
      <c r="U1321" t="str">
        <f t="shared" si="166"/>
        <v xml:space="preserve"> </v>
      </c>
      <c r="V1321" t="str">
        <f t="shared" si="167"/>
        <v xml:space="preserve"> 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61"/>
        <v>1</v>
      </c>
      <c r="P1322">
        <f t="shared" si="162"/>
        <v>167.66666666666666</v>
      </c>
      <c r="Q1322" t="str">
        <f t="shared" si="160"/>
        <v>technology</v>
      </c>
      <c r="R1322" t="str">
        <f t="shared" si="163"/>
        <v>wearables</v>
      </c>
      <c r="S1322" s="8">
        <f t="shared" si="164"/>
        <v>42705.690347222218</v>
      </c>
      <c r="T1322" s="8">
        <f t="shared" si="165"/>
        <v>42734.958333333328</v>
      </c>
      <c r="U1322" t="str">
        <f t="shared" si="166"/>
        <v xml:space="preserve"> </v>
      </c>
      <c r="V1322" t="str">
        <f t="shared" si="167"/>
        <v xml:space="preserve"> 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61"/>
        <v>1</v>
      </c>
      <c r="P1323">
        <f t="shared" si="162"/>
        <v>859.85714285714289</v>
      </c>
      <c r="Q1323" t="str">
        <f t="shared" si="160"/>
        <v>technology</v>
      </c>
      <c r="R1323" t="str">
        <f t="shared" si="163"/>
        <v>wearables</v>
      </c>
      <c r="S1323" s="8">
        <f t="shared" si="164"/>
        <v>42697.74927083333</v>
      </c>
      <c r="T1323" s="8">
        <f t="shared" si="165"/>
        <v>42727.74927083333</v>
      </c>
      <c r="U1323" t="str">
        <f t="shared" si="166"/>
        <v xml:space="preserve"> </v>
      </c>
      <c r="V1323" t="str">
        <f t="shared" si="167"/>
        <v xml:space="preserve"> 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61"/>
        <v>0</v>
      </c>
      <c r="P1324">
        <f t="shared" si="162"/>
        <v>26.5</v>
      </c>
      <c r="Q1324" t="str">
        <f t="shared" si="160"/>
        <v>technology</v>
      </c>
      <c r="R1324" t="str">
        <f t="shared" si="163"/>
        <v>wearables</v>
      </c>
      <c r="S1324" s="8">
        <f t="shared" si="164"/>
        <v>42115.656539351854</v>
      </c>
      <c r="T1324" s="8">
        <f t="shared" si="165"/>
        <v>42145.656539351854</v>
      </c>
      <c r="U1324" t="str">
        <f t="shared" si="166"/>
        <v xml:space="preserve"> </v>
      </c>
      <c r="V1324" t="str">
        <f t="shared" si="167"/>
        <v xml:space="preserve"> 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61"/>
        <v>9</v>
      </c>
      <c r="P1325">
        <f t="shared" si="162"/>
        <v>30.272727272727273</v>
      </c>
      <c r="Q1325" t="str">
        <f t="shared" si="160"/>
        <v>technology</v>
      </c>
      <c r="R1325" t="str">
        <f t="shared" si="163"/>
        <v>wearables</v>
      </c>
      <c r="S1325" s="8">
        <f t="shared" si="164"/>
        <v>42451.698449074072</v>
      </c>
      <c r="T1325" s="8">
        <f t="shared" si="165"/>
        <v>42486.288194444445</v>
      </c>
      <c r="U1325" t="str">
        <f t="shared" si="166"/>
        <v xml:space="preserve"> </v>
      </c>
      <c r="V1325" t="str">
        <f t="shared" si="167"/>
        <v xml:space="preserve"> 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61"/>
        <v>10</v>
      </c>
      <c r="P1326">
        <f t="shared" si="162"/>
        <v>54.666666666666664</v>
      </c>
      <c r="Q1326" t="str">
        <f t="shared" si="160"/>
        <v>technology</v>
      </c>
      <c r="R1326" t="str">
        <f t="shared" si="163"/>
        <v>wearables</v>
      </c>
      <c r="S1326" s="8">
        <f t="shared" si="164"/>
        <v>42626.633703703701</v>
      </c>
      <c r="T1326" s="8">
        <f t="shared" si="165"/>
        <v>42656.633703703701</v>
      </c>
      <c r="U1326" t="str">
        <f t="shared" si="166"/>
        <v xml:space="preserve"> </v>
      </c>
      <c r="V1326" t="str">
        <f t="shared" si="167"/>
        <v xml:space="preserve"> 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61"/>
        <v>2</v>
      </c>
      <c r="P1327">
        <f t="shared" si="162"/>
        <v>60.75</v>
      </c>
      <c r="Q1327" t="str">
        <f t="shared" si="160"/>
        <v>technology</v>
      </c>
      <c r="R1327" t="str">
        <f t="shared" si="163"/>
        <v>wearables</v>
      </c>
      <c r="S1327" s="8">
        <f t="shared" si="164"/>
        <v>42704.086053240739</v>
      </c>
      <c r="T1327" s="8">
        <f t="shared" si="165"/>
        <v>42734.086053240739</v>
      </c>
      <c r="U1327" t="str">
        <f t="shared" si="166"/>
        <v xml:space="preserve"> </v>
      </c>
      <c r="V1327" t="str">
        <f t="shared" si="167"/>
        <v xml:space="preserve"> 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61"/>
        <v>1</v>
      </c>
      <c r="P1328">
        <f t="shared" si="162"/>
        <v>102.72727272727273</v>
      </c>
      <c r="Q1328" t="str">
        <f t="shared" si="160"/>
        <v>technology</v>
      </c>
      <c r="R1328" t="str">
        <f t="shared" si="163"/>
        <v>wearables</v>
      </c>
      <c r="S1328" s="8">
        <f t="shared" si="164"/>
        <v>41974.791990740741</v>
      </c>
      <c r="T1328" s="8">
        <f t="shared" si="165"/>
        <v>42019.791990740741</v>
      </c>
      <c r="U1328" t="str">
        <f t="shared" si="166"/>
        <v xml:space="preserve"> </v>
      </c>
      <c r="V1328" t="str">
        <f t="shared" si="167"/>
        <v xml:space="preserve"> 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61"/>
        <v>4</v>
      </c>
      <c r="P1329">
        <f t="shared" si="162"/>
        <v>41.585365853658537</v>
      </c>
      <c r="Q1329" t="str">
        <f t="shared" si="160"/>
        <v>technology</v>
      </c>
      <c r="R1329" t="str">
        <f t="shared" si="163"/>
        <v>wearables</v>
      </c>
      <c r="S1329" s="8">
        <f t="shared" si="164"/>
        <v>42123.678645833337</v>
      </c>
      <c r="T1329" s="8">
        <f t="shared" si="165"/>
        <v>42153.678645833337</v>
      </c>
      <c r="U1329" t="str">
        <f t="shared" si="166"/>
        <v xml:space="preserve"> </v>
      </c>
      <c r="V1329" t="str">
        <f t="shared" si="167"/>
        <v xml:space="preserve"> 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61"/>
        <v>2</v>
      </c>
      <c r="P1330">
        <f t="shared" si="162"/>
        <v>116.53333333333333</v>
      </c>
      <c r="Q1330" t="str">
        <f t="shared" si="160"/>
        <v>technology</v>
      </c>
      <c r="R1330" t="str">
        <f t="shared" si="163"/>
        <v>wearables</v>
      </c>
      <c r="S1330" s="8">
        <f t="shared" si="164"/>
        <v>42612.642754629633</v>
      </c>
      <c r="T1330" s="8">
        <f t="shared" si="165"/>
        <v>42657.642754629633</v>
      </c>
      <c r="U1330" t="str">
        <f t="shared" si="166"/>
        <v xml:space="preserve"> </v>
      </c>
      <c r="V1330" t="str">
        <f t="shared" si="167"/>
        <v xml:space="preserve"> 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61"/>
        <v>1</v>
      </c>
      <c r="P1331">
        <f t="shared" si="162"/>
        <v>45.333333333333336</v>
      </c>
      <c r="Q1331" t="str">
        <f t="shared" si="160"/>
        <v>technology</v>
      </c>
      <c r="R1331" t="str">
        <f t="shared" si="163"/>
        <v>wearables</v>
      </c>
      <c r="S1331" s="8">
        <f t="shared" si="164"/>
        <v>41935.221585648149</v>
      </c>
      <c r="T1331" s="8">
        <f t="shared" si="165"/>
        <v>41975.263252314813</v>
      </c>
      <c r="U1331" t="str">
        <f t="shared" si="166"/>
        <v xml:space="preserve"> </v>
      </c>
      <c r="V1331" t="str">
        <f t="shared" si="167"/>
        <v xml:space="preserve"> 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61"/>
        <v>22</v>
      </c>
      <c r="P1332">
        <f t="shared" si="162"/>
        <v>157.46</v>
      </c>
      <c r="Q1332" t="str">
        <f t="shared" si="160"/>
        <v>technology</v>
      </c>
      <c r="R1332" t="str">
        <f t="shared" si="163"/>
        <v>wearables</v>
      </c>
      <c r="S1332" s="8">
        <f t="shared" si="164"/>
        <v>42522.276724537034</v>
      </c>
      <c r="T1332" s="8">
        <f t="shared" si="165"/>
        <v>42553.166666666664</v>
      </c>
      <c r="U1332" t="str">
        <f t="shared" si="166"/>
        <v xml:space="preserve"> </v>
      </c>
      <c r="V1332" t="str">
        <f t="shared" si="167"/>
        <v xml:space="preserve"> 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61"/>
        <v>1</v>
      </c>
      <c r="P1333">
        <f t="shared" si="162"/>
        <v>100.5</v>
      </c>
      <c r="Q1333" t="str">
        <f t="shared" si="160"/>
        <v>technology</v>
      </c>
      <c r="R1333" t="str">
        <f t="shared" si="163"/>
        <v>wearables</v>
      </c>
      <c r="S1333" s="8">
        <f t="shared" si="164"/>
        <v>42569.50409722222</v>
      </c>
      <c r="T1333" s="8">
        <f t="shared" si="165"/>
        <v>42599.50409722222</v>
      </c>
      <c r="U1333" t="str">
        <f t="shared" si="166"/>
        <v xml:space="preserve"> </v>
      </c>
      <c r="V1333" t="str">
        <f t="shared" si="167"/>
        <v xml:space="preserve"> 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61"/>
        <v>0</v>
      </c>
      <c r="P1334">
        <f t="shared" si="162"/>
        <v>0</v>
      </c>
      <c r="Q1334" t="str">
        <f t="shared" si="160"/>
        <v>technology</v>
      </c>
      <c r="R1334" t="str">
        <f t="shared" si="163"/>
        <v>wearables</v>
      </c>
      <c r="S1334" s="8">
        <f t="shared" si="164"/>
        <v>42732.060277777782</v>
      </c>
      <c r="T1334" s="8">
        <f t="shared" si="165"/>
        <v>42762.060277777782</v>
      </c>
      <c r="U1334" t="str">
        <f t="shared" si="166"/>
        <v xml:space="preserve"> </v>
      </c>
      <c r="V1334" t="str">
        <f t="shared" si="167"/>
        <v xml:space="preserve"> 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61"/>
        <v>0</v>
      </c>
      <c r="P1335">
        <f t="shared" si="162"/>
        <v>0</v>
      </c>
      <c r="Q1335" t="str">
        <f t="shared" si="160"/>
        <v>technology</v>
      </c>
      <c r="R1335" t="str">
        <f t="shared" si="163"/>
        <v>wearables</v>
      </c>
      <c r="S1335" s="8">
        <f t="shared" si="164"/>
        <v>41806.106770833328</v>
      </c>
      <c r="T1335" s="8">
        <f t="shared" si="165"/>
        <v>41836.106770833328</v>
      </c>
      <c r="U1335" t="str">
        <f t="shared" si="166"/>
        <v xml:space="preserve"> </v>
      </c>
      <c r="V1335" t="str">
        <f t="shared" si="167"/>
        <v xml:space="preserve"> 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61"/>
        <v>11</v>
      </c>
      <c r="P1336">
        <f t="shared" si="162"/>
        <v>51.822463768115945</v>
      </c>
      <c r="Q1336" t="str">
        <f t="shared" si="160"/>
        <v>technology</v>
      </c>
      <c r="R1336" t="str">
        <f t="shared" si="163"/>
        <v>wearables</v>
      </c>
      <c r="S1336" s="8">
        <f t="shared" si="164"/>
        <v>42410.774155092593</v>
      </c>
      <c r="T1336" s="8">
        <f t="shared" si="165"/>
        <v>42440.774155092593</v>
      </c>
      <c r="U1336" t="str">
        <f t="shared" si="166"/>
        <v xml:space="preserve"> </v>
      </c>
      <c r="V1336" t="str">
        <f t="shared" si="167"/>
        <v xml:space="preserve"> 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61"/>
        <v>20</v>
      </c>
      <c r="P1337">
        <f t="shared" si="162"/>
        <v>308.75</v>
      </c>
      <c r="Q1337" t="str">
        <f t="shared" si="160"/>
        <v>technology</v>
      </c>
      <c r="R1337" t="str">
        <f t="shared" si="163"/>
        <v>wearables</v>
      </c>
      <c r="S1337" s="8">
        <f t="shared" si="164"/>
        <v>42313.936365740738</v>
      </c>
      <c r="T1337" s="8">
        <f t="shared" si="165"/>
        <v>42343.936365740738</v>
      </c>
      <c r="U1337" t="str">
        <f t="shared" si="166"/>
        <v xml:space="preserve"> </v>
      </c>
      <c r="V1337" t="str">
        <f t="shared" si="167"/>
        <v xml:space="preserve"> 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61"/>
        <v>85</v>
      </c>
      <c r="P1338">
        <f t="shared" si="162"/>
        <v>379.22767857142856</v>
      </c>
      <c r="Q1338" t="str">
        <f t="shared" si="160"/>
        <v>technology</v>
      </c>
      <c r="R1338" t="str">
        <f t="shared" si="163"/>
        <v>wearables</v>
      </c>
      <c r="S1338" s="8">
        <f t="shared" si="164"/>
        <v>41955.863750000004</v>
      </c>
      <c r="T1338" s="8">
        <f t="shared" si="165"/>
        <v>41990.863750000004</v>
      </c>
      <c r="U1338" t="str">
        <f t="shared" si="166"/>
        <v xml:space="preserve"> </v>
      </c>
      <c r="V1338" t="str">
        <f t="shared" si="167"/>
        <v xml:space="preserve"> 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61"/>
        <v>49</v>
      </c>
      <c r="P1339">
        <f t="shared" si="162"/>
        <v>176.36428571428573</v>
      </c>
      <c r="Q1339" t="str">
        <f t="shared" si="160"/>
        <v>technology</v>
      </c>
      <c r="R1339" t="str">
        <f t="shared" si="163"/>
        <v>wearables</v>
      </c>
      <c r="S1339" s="8">
        <f t="shared" si="164"/>
        <v>42767.577303240745</v>
      </c>
      <c r="T1339" s="8">
        <f t="shared" si="165"/>
        <v>42797.577303240745</v>
      </c>
      <c r="U1339" t="str">
        <f t="shared" si="166"/>
        <v xml:space="preserve"> </v>
      </c>
      <c r="V1339" t="str">
        <f t="shared" si="167"/>
        <v xml:space="preserve"> 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61"/>
        <v>3</v>
      </c>
      <c r="P1340">
        <f t="shared" si="162"/>
        <v>66.066666666666663</v>
      </c>
      <c r="Q1340" t="str">
        <f t="shared" si="160"/>
        <v>technology</v>
      </c>
      <c r="R1340" t="str">
        <f t="shared" si="163"/>
        <v>wearables</v>
      </c>
      <c r="S1340" s="8">
        <f t="shared" si="164"/>
        <v>42188.803622685184</v>
      </c>
      <c r="T1340" s="8">
        <f t="shared" si="165"/>
        <v>42218.803622685184</v>
      </c>
      <c r="U1340" t="str">
        <f t="shared" si="166"/>
        <v xml:space="preserve"> </v>
      </c>
      <c r="V1340" t="str">
        <f t="shared" si="167"/>
        <v xml:space="preserve"> 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61"/>
        <v>7</v>
      </c>
      <c r="P1341">
        <f t="shared" si="162"/>
        <v>89.648648648648646</v>
      </c>
      <c r="Q1341" t="str">
        <f t="shared" si="160"/>
        <v>technology</v>
      </c>
      <c r="R1341" t="str">
        <f t="shared" si="163"/>
        <v>wearables</v>
      </c>
      <c r="S1341" s="8">
        <f t="shared" si="164"/>
        <v>41936.647164351853</v>
      </c>
      <c r="T1341" s="8">
        <f t="shared" si="165"/>
        <v>41981.688831018517</v>
      </c>
      <c r="U1341" t="str">
        <f t="shared" si="166"/>
        <v xml:space="preserve"> </v>
      </c>
      <c r="V1341" t="str">
        <f t="shared" si="167"/>
        <v xml:space="preserve"> 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61"/>
        <v>0</v>
      </c>
      <c r="P1342">
        <f t="shared" si="162"/>
        <v>0</v>
      </c>
      <c r="Q1342" t="str">
        <f t="shared" si="160"/>
        <v>technology</v>
      </c>
      <c r="R1342" t="str">
        <f t="shared" si="163"/>
        <v>wearables</v>
      </c>
      <c r="S1342" s="8">
        <f t="shared" si="164"/>
        <v>41836.595520833333</v>
      </c>
      <c r="T1342" s="8">
        <f t="shared" si="165"/>
        <v>41866.595520833333</v>
      </c>
      <c r="U1342" t="str">
        <f t="shared" si="166"/>
        <v xml:space="preserve"> </v>
      </c>
      <c r="V1342" t="str">
        <f t="shared" si="167"/>
        <v xml:space="preserve"> 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61"/>
        <v>70</v>
      </c>
      <c r="P1343">
        <f t="shared" si="162"/>
        <v>382.39130434782606</v>
      </c>
      <c r="Q1343" t="str">
        <f t="shared" si="160"/>
        <v>technology</v>
      </c>
      <c r="R1343" t="str">
        <f t="shared" si="163"/>
        <v>wearables</v>
      </c>
      <c r="S1343" s="8">
        <f t="shared" si="164"/>
        <v>42612.624039351853</v>
      </c>
      <c r="T1343" s="8">
        <f t="shared" si="165"/>
        <v>42644.624039351853</v>
      </c>
      <c r="U1343" t="str">
        <f t="shared" si="166"/>
        <v xml:space="preserve"> </v>
      </c>
      <c r="V1343" t="str">
        <f t="shared" si="167"/>
        <v xml:space="preserve"> 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61"/>
        <v>0</v>
      </c>
      <c r="P1344">
        <f t="shared" si="162"/>
        <v>100</v>
      </c>
      <c r="Q1344" t="str">
        <f t="shared" si="160"/>
        <v>technology</v>
      </c>
      <c r="R1344" t="str">
        <f t="shared" si="163"/>
        <v>wearables</v>
      </c>
      <c r="S1344" s="8">
        <f t="shared" si="164"/>
        <v>42172.816423611112</v>
      </c>
      <c r="T1344" s="8">
        <f t="shared" si="165"/>
        <v>42202.816423611112</v>
      </c>
      <c r="U1344" t="str">
        <f t="shared" si="166"/>
        <v xml:space="preserve"> </v>
      </c>
      <c r="V1344" t="str">
        <f t="shared" si="167"/>
        <v xml:space="preserve"> 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61"/>
        <v>102</v>
      </c>
      <c r="P1345">
        <f t="shared" si="162"/>
        <v>158.35603715170279</v>
      </c>
      <c r="Q1345" t="str">
        <f t="shared" si="160"/>
        <v>technology</v>
      </c>
      <c r="R1345" t="str">
        <f t="shared" si="163"/>
        <v>wearables</v>
      </c>
      <c r="S1345" s="8">
        <f t="shared" si="164"/>
        <v>42542.526423611111</v>
      </c>
      <c r="T1345" s="8">
        <f t="shared" si="165"/>
        <v>42601.165972222225</v>
      </c>
      <c r="U1345" t="str">
        <f t="shared" si="166"/>
        <v xml:space="preserve"> </v>
      </c>
      <c r="V1345" t="str">
        <f t="shared" si="167"/>
        <v xml:space="preserve"> 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61"/>
        <v>378</v>
      </c>
      <c r="P1346">
        <f t="shared" si="162"/>
        <v>40.762589928057551</v>
      </c>
      <c r="Q1346" t="str">
        <f t="shared" ref="Q1346:Q1409" si="168">LEFT(N1346,FIND("/",N1346)-1)</f>
        <v>publishing</v>
      </c>
      <c r="R1346" t="str">
        <f t="shared" si="163"/>
        <v>nonfiction</v>
      </c>
      <c r="S1346" s="8">
        <f t="shared" si="164"/>
        <v>42522.789803240739</v>
      </c>
      <c r="T1346" s="8">
        <f t="shared" si="165"/>
        <v>42551.789803240739</v>
      </c>
      <c r="U1346">
        <f t="shared" si="166"/>
        <v>139</v>
      </c>
      <c r="V1346" t="str">
        <f t="shared" si="167"/>
        <v xml:space="preserve"> 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69">ROUND(E1347/D1347*100,0)</f>
        <v>125</v>
      </c>
      <c r="P1347">
        <f t="shared" ref="P1347:P1410" si="170">IFERROR(E1347/L1347,0)</f>
        <v>53.571428571428569</v>
      </c>
      <c r="Q1347" t="str">
        <f t="shared" si="168"/>
        <v>publishing</v>
      </c>
      <c r="R1347" t="str">
        <f t="shared" ref="R1347:R1410" si="171">RIGHT(N1347,LEN(N1347)-FIND("/",N1347))</f>
        <v>nonfiction</v>
      </c>
      <c r="S1347" s="8">
        <f t="shared" ref="S1347:T1410" si="172">(J1347*(1/(60*60*24)))+DATE(1970,1,1)</f>
        <v>41799.814340277779</v>
      </c>
      <c r="T1347" s="8">
        <f t="shared" ref="T1347:T1410" si="173">(I1347*(1/(60*60*24)))+DATE(1970,1,1)</f>
        <v>41834.814340277779</v>
      </c>
      <c r="U1347">
        <f t="shared" ref="U1347:U1410" si="174">IF(F1347="successful",L1347," ")</f>
        <v>7</v>
      </c>
      <c r="V1347" t="str">
        <f t="shared" ref="V1347:V1410" si="175">IF(F1347="failed",L1347," ")</f>
        <v xml:space="preserve"> 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69"/>
        <v>147</v>
      </c>
      <c r="P1348">
        <f t="shared" si="170"/>
        <v>48.449664429530202</v>
      </c>
      <c r="Q1348" t="str">
        <f t="shared" si="168"/>
        <v>publishing</v>
      </c>
      <c r="R1348" t="str">
        <f t="shared" si="171"/>
        <v>nonfiction</v>
      </c>
      <c r="S1348" s="8">
        <f t="shared" si="172"/>
        <v>41422.075821759259</v>
      </c>
      <c r="T1348" s="8">
        <f t="shared" si="173"/>
        <v>41452.075821759259</v>
      </c>
      <c r="U1348">
        <f t="shared" si="174"/>
        <v>149</v>
      </c>
      <c r="V1348" t="str">
        <f t="shared" si="175"/>
        <v xml:space="preserve"> 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69"/>
        <v>102</v>
      </c>
      <c r="P1349">
        <f t="shared" si="170"/>
        <v>82.41935483870968</v>
      </c>
      <c r="Q1349" t="str">
        <f t="shared" si="168"/>
        <v>publishing</v>
      </c>
      <c r="R1349" t="str">
        <f t="shared" si="171"/>
        <v>nonfiction</v>
      </c>
      <c r="S1349" s="8">
        <f t="shared" si="172"/>
        <v>42040.638020833328</v>
      </c>
      <c r="T1349" s="8">
        <f t="shared" si="173"/>
        <v>42070.638020833328</v>
      </c>
      <c r="U1349">
        <f t="shared" si="174"/>
        <v>31</v>
      </c>
      <c r="V1349" t="str">
        <f t="shared" si="175"/>
        <v xml:space="preserve"> 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69"/>
        <v>102</v>
      </c>
      <c r="P1350">
        <f t="shared" si="170"/>
        <v>230.19230769230768</v>
      </c>
      <c r="Q1350" t="str">
        <f t="shared" si="168"/>
        <v>publishing</v>
      </c>
      <c r="R1350" t="str">
        <f t="shared" si="171"/>
        <v>nonfiction</v>
      </c>
      <c r="S1350" s="8">
        <f t="shared" si="172"/>
        <v>41963.506168981476</v>
      </c>
      <c r="T1350" s="8">
        <f t="shared" si="173"/>
        <v>41991.506168981476</v>
      </c>
      <c r="U1350">
        <f t="shared" si="174"/>
        <v>26</v>
      </c>
      <c r="V1350" t="str">
        <f t="shared" si="175"/>
        <v xml:space="preserve"> 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69"/>
        <v>204</v>
      </c>
      <c r="P1351">
        <f t="shared" si="170"/>
        <v>59.360465116279073</v>
      </c>
      <c r="Q1351" t="str">
        <f t="shared" si="168"/>
        <v>publishing</v>
      </c>
      <c r="R1351" t="str">
        <f t="shared" si="171"/>
        <v>nonfiction</v>
      </c>
      <c r="S1351" s="8">
        <f t="shared" si="172"/>
        <v>42317.33258101852</v>
      </c>
      <c r="T1351" s="8">
        <f t="shared" si="173"/>
        <v>42354.290972222225</v>
      </c>
      <c r="U1351">
        <f t="shared" si="174"/>
        <v>172</v>
      </c>
      <c r="V1351" t="str">
        <f t="shared" si="175"/>
        <v xml:space="preserve"> 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69"/>
        <v>104</v>
      </c>
      <c r="P1352">
        <f t="shared" si="170"/>
        <v>66.698717948717942</v>
      </c>
      <c r="Q1352" t="str">
        <f t="shared" si="168"/>
        <v>publishing</v>
      </c>
      <c r="R1352" t="str">
        <f t="shared" si="171"/>
        <v>nonfiction</v>
      </c>
      <c r="S1352" s="8">
        <f t="shared" si="172"/>
        <v>42334.013124999998</v>
      </c>
      <c r="T1352" s="8">
        <f t="shared" si="173"/>
        <v>42364.013124999998</v>
      </c>
      <c r="U1352">
        <f t="shared" si="174"/>
        <v>78</v>
      </c>
      <c r="V1352" t="str">
        <f t="shared" si="175"/>
        <v xml:space="preserve"> 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69"/>
        <v>101</v>
      </c>
      <c r="P1353">
        <f t="shared" si="170"/>
        <v>168.77500000000001</v>
      </c>
      <c r="Q1353" t="str">
        <f t="shared" si="168"/>
        <v>publishing</v>
      </c>
      <c r="R1353" t="str">
        <f t="shared" si="171"/>
        <v>nonfiction</v>
      </c>
      <c r="S1353" s="8">
        <f t="shared" si="172"/>
        <v>42382.74009259259</v>
      </c>
      <c r="T1353" s="8">
        <f t="shared" si="173"/>
        <v>42412.74009259259</v>
      </c>
      <c r="U1353">
        <f t="shared" si="174"/>
        <v>120</v>
      </c>
      <c r="V1353" t="str">
        <f t="shared" si="175"/>
        <v xml:space="preserve"> 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69"/>
        <v>136</v>
      </c>
      <c r="P1354">
        <f t="shared" si="170"/>
        <v>59.973568281938327</v>
      </c>
      <c r="Q1354" t="str">
        <f t="shared" si="168"/>
        <v>publishing</v>
      </c>
      <c r="R1354" t="str">
        <f t="shared" si="171"/>
        <v>nonfiction</v>
      </c>
      <c r="S1354" s="8">
        <f t="shared" si="172"/>
        <v>42200.578310185185</v>
      </c>
      <c r="T1354" s="8">
        <f t="shared" si="173"/>
        <v>42252.165972222225</v>
      </c>
      <c r="U1354">
        <f t="shared" si="174"/>
        <v>227</v>
      </c>
      <c r="V1354" t="str">
        <f t="shared" si="175"/>
        <v xml:space="preserve"> 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69"/>
        <v>134</v>
      </c>
      <c r="P1355">
        <f t="shared" si="170"/>
        <v>31.80952380952381</v>
      </c>
      <c r="Q1355" t="str">
        <f t="shared" si="168"/>
        <v>publishing</v>
      </c>
      <c r="R1355" t="str">
        <f t="shared" si="171"/>
        <v>nonfiction</v>
      </c>
      <c r="S1355" s="8">
        <f t="shared" si="172"/>
        <v>41309.11791666667</v>
      </c>
      <c r="T1355" s="8">
        <f t="shared" si="173"/>
        <v>41344</v>
      </c>
      <c r="U1355">
        <f t="shared" si="174"/>
        <v>42</v>
      </c>
      <c r="V1355" t="str">
        <f t="shared" si="175"/>
        <v xml:space="preserve"> 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69"/>
        <v>130</v>
      </c>
      <c r="P1356">
        <f t="shared" si="170"/>
        <v>24.421875</v>
      </c>
      <c r="Q1356" t="str">
        <f t="shared" si="168"/>
        <v>publishing</v>
      </c>
      <c r="R1356" t="str">
        <f t="shared" si="171"/>
        <v>nonfiction</v>
      </c>
      <c r="S1356" s="8">
        <f t="shared" si="172"/>
        <v>42502.807627314818</v>
      </c>
      <c r="T1356" s="8">
        <f t="shared" si="173"/>
        <v>42532.807627314818</v>
      </c>
      <c r="U1356">
        <f t="shared" si="174"/>
        <v>64</v>
      </c>
      <c r="V1356" t="str">
        <f t="shared" si="175"/>
        <v xml:space="preserve"> 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69"/>
        <v>123</v>
      </c>
      <c r="P1357">
        <f t="shared" si="170"/>
        <v>25.347107438016529</v>
      </c>
      <c r="Q1357" t="str">
        <f t="shared" si="168"/>
        <v>publishing</v>
      </c>
      <c r="R1357" t="str">
        <f t="shared" si="171"/>
        <v>nonfiction</v>
      </c>
      <c r="S1357" s="8">
        <f t="shared" si="172"/>
        <v>41213.254687499997</v>
      </c>
      <c r="T1357" s="8">
        <f t="shared" si="173"/>
        <v>41243.416666666664</v>
      </c>
      <c r="U1357">
        <f t="shared" si="174"/>
        <v>121</v>
      </c>
      <c r="V1357" t="str">
        <f t="shared" si="175"/>
        <v xml:space="preserve"> 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69"/>
        <v>183</v>
      </c>
      <c r="P1358">
        <f t="shared" si="170"/>
        <v>71.443218390804603</v>
      </c>
      <c r="Q1358" t="str">
        <f t="shared" si="168"/>
        <v>publishing</v>
      </c>
      <c r="R1358" t="str">
        <f t="shared" si="171"/>
        <v>nonfiction</v>
      </c>
      <c r="S1358" s="8">
        <f t="shared" si="172"/>
        <v>41430.038888888885</v>
      </c>
      <c r="T1358" s="8">
        <f t="shared" si="173"/>
        <v>41460.038888888885</v>
      </c>
      <c r="U1358">
        <f t="shared" si="174"/>
        <v>87</v>
      </c>
      <c r="V1358" t="str">
        <f t="shared" si="175"/>
        <v xml:space="preserve"> 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69"/>
        <v>125</v>
      </c>
      <c r="P1359">
        <f t="shared" si="170"/>
        <v>38.553846153846152</v>
      </c>
      <c r="Q1359" t="str">
        <f t="shared" si="168"/>
        <v>publishing</v>
      </c>
      <c r="R1359" t="str">
        <f t="shared" si="171"/>
        <v>nonfiction</v>
      </c>
      <c r="S1359" s="8">
        <f t="shared" si="172"/>
        <v>41304.962233796294</v>
      </c>
      <c r="T1359" s="8">
        <f t="shared" si="173"/>
        <v>41334.249305555553</v>
      </c>
      <c r="U1359">
        <f t="shared" si="174"/>
        <v>65</v>
      </c>
      <c r="V1359" t="str">
        <f t="shared" si="175"/>
        <v xml:space="preserve"> 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69"/>
        <v>112</v>
      </c>
      <c r="P1360">
        <f t="shared" si="170"/>
        <v>68.367346938775512</v>
      </c>
      <c r="Q1360" t="str">
        <f t="shared" si="168"/>
        <v>publishing</v>
      </c>
      <c r="R1360" t="str">
        <f t="shared" si="171"/>
        <v>nonfiction</v>
      </c>
      <c r="S1360" s="8">
        <f t="shared" si="172"/>
        <v>40689.570868055554</v>
      </c>
      <c r="T1360" s="8">
        <f t="shared" si="173"/>
        <v>40719.570868055554</v>
      </c>
      <c r="U1360">
        <f t="shared" si="174"/>
        <v>49</v>
      </c>
      <c r="V1360" t="str">
        <f t="shared" si="175"/>
        <v xml:space="preserve"> 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69"/>
        <v>116</v>
      </c>
      <c r="P1361">
        <f t="shared" si="170"/>
        <v>40.210526315789473</v>
      </c>
      <c r="Q1361" t="str">
        <f t="shared" si="168"/>
        <v>publishing</v>
      </c>
      <c r="R1361" t="str">
        <f t="shared" si="171"/>
        <v>nonfiction</v>
      </c>
      <c r="S1361" s="8">
        <f t="shared" si="172"/>
        <v>40668.814699074072</v>
      </c>
      <c r="T1361" s="8">
        <f t="shared" si="173"/>
        <v>40730.814699074072</v>
      </c>
      <c r="U1361">
        <f t="shared" si="174"/>
        <v>19</v>
      </c>
      <c r="V1361" t="str">
        <f t="shared" si="175"/>
        <v xml:space="preserve"> 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69"/>
        <v>173</v>
      </c>
      <c r="P1362">
        <f t="shared" si="170"/>
        <v>32.074074074074076</v>
      </c>
      <c r="Q1362" t="str">
        <f t="shared" si="168"/>
        <v>publishing</v>
      </c>
      <c r="R1362" t="str">
        <f t="shared" si="171"/>
        <v>nonfiction</v>
      </c>
      <c r="S1362" s="8">
        <f t="shared" si="172"/>
        <v>41095.900694444441</v>
      </c>
      <c r="T1362" s="8">
        <f t="shared" si="173"/>
        <v>41123.900694444441</v>
      </c>
      <c r="U1362">
        <f t="shared" si="174"/>
        <v>81</v>
      </c>
      <c r="V1362" t="str">
        <f t="shared" si="175"/>
        <v xml:space="preserve"> 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69"/>
        <v>126</v>
      </c>
      <c r="P1363">
        <f t="shared" si="170"/>
        <v>28.632575757575758</v>
      </c>
      <c r="Q1363" t="str">
        <f t="shared" si="168"/>
        <v>publishing</v>
      </c>
      <c r="R1363" t="str">
        <f t="shared" si="171"/>
        <v>nonfiction</v>
      </c>
      <c r="S1363" s="8">
        <f t="shared" si="172"/>
        <v>41781.717268518521</v>
      </c>
      <c r="T1363" s="8">
        <f t="shared" si="173"/>
        <v>41811.717268518521</v>
      </c>
      <c r="U1363">
        <f t="shared" si="174"/>
        <v>264</v>
      </c>
      <c r="V1363" t="str">
        <f t="shared" si="175"/>
        <v xml:space="preserve"> 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69"/>
        <v>109</v>
      </c>
      <c r="P1364">
        <f t="shared" si="170"/>
        <v>43.64</v>
      </c>
      <c r="Q1364" t="str">
        <f t="shared" si="168"/>
        <v>publishing</v>
      </c>
      <c r="R1364" t="str">
        <f t="shared" si="171"/>
        <v>nonfiction</v>
      </c>
      <c r="S1364" s="8">
        <f t="shared" si="172"/>
        <v>41464.934386574074</v>
      </c>
      <c r="T1364" s="8">
        <f t="shared" si="173"/>
        <v>41524.934386574074</v>
      </c>
      <c r="U1364">
        <f t="shared" si="174"/>
        <v>25</v>
      </c>
      <c r="V1364" t="str">
        <f t="shared" si="175"/>
        <v xml:space="preserve"> 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69"/>
        <v>100</v>
      </c>
      <c r="P1365">
        <f t="shared" si="170"/>
        <v>40</v>
      </c>
      <c r="Q1365" t="str">
        <f t="shared" si="168"/>
        <v>publishing</v>
      </c>
      <c r="R1365" t="str">
        <f t="shared" si="171"/>
        <v>nonfiction</v>
      </c>
      <c r="S1365" s="8">
        <f t="shared" si="172"/>
        <v>42396.8440625</v>
      </c>
      <c r="T1365" s="8">
        <f t="shared" si="173"/>
        <v>42415.332638888889</v>
      </c>
      <c r="U1365">
        <f t="shared" si="174"/>
        <v>5</v>
      </c>
      <c r="V1365" t="str">
        <f t="shared" si="175"/>
        <v xml:space="preserve"> 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69"/>
        <v>119</v>
      </c>
      <c r="P1366">
        <f t="shared" si="170"/>
        <v>346.04166666666669</v>
      </c>
      <c r="Q1366" t="str">
        <f t="shared" si="168"/>
        <v>music</v>
      </c>
      <c r="R1366" t="str">
        <f t="shared" si="171"/>
        <v>rock</v>
      </c>
      <c r="S1366" s="8">
        <f t="shared" si="172"/>
        <v>41951.695671296293</v>
      </c>
      <c r="T1366" s="8">
        <f t="shared" si="173"/>
        <v>42011.6956712963</v>
      </c>
      <c r="U1366">
        <f t="shared" si="174"/>
        <v>144</v>
      </c>
      <c r="V1366" t="str">
        <f t="shared" si="175"/>
        <v xml:space="preserve"> 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69"/>
        <v>100</v>
      </c>
      <c r="P1367">
        <f t="shared" si="170"/>
        <v>81.739130434782609</v>
      </c>
      <c r="Q1367" t="str">
        <f t="shared" si="168"/>
        <v>music</v>
      </c>
      <c r="R1367" t="str">
        <f t="shared" si="171"/>
        <v>rock</v>
      </c>
      <c r="S1367" s="8">
        <f t="shared" si="172"/>
        <v>42049.733240740738</v>
      </c>
      <c r="T1367" s="8">
        <f t="shared" si="173"/>
        <v>42079.691574074073</v>
      </c>
      <c r="U1367">
        <f t="shared" si="174"/>
        <v>92</v>
      </c>
      <c r="V1367" t="str">
        <f t="shared" si="175"/>
        <v xml:space="preserve"> 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69"/>
        <v>126</v>
      </c>
      <c r="P1368">
        <f t="shared" si="170"/>
        <v>64.535306122448986</v>
      </c>
      <c r="Q1368" t="str">
        <f t="shared" si="168"/>
        <v>music</v>
      </c>
      <c r="R1368" t="str">
        <f t="shared" si="171"/>
        <v>rock</v>
      </c>
      <c r="S1368" s="8">
        <f t="shared" si="172"/>
        <v>41924.996099537035</v>
      </c>
      <c r="T1368" s="8">
        <f t="shared" si="173"/>
        <v>41970.037766203706</v>
      </c>
      <c r="U1368">
        <f t="shared" si="174"/>
        <v>147</v>
      </c>
      <c r="V1368" t="str">
        <f t="shared" si="175"/>
        <v xml:space="preserve"> 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69"/>
        <v>114</v>
      </c>
      <c r="P1369">
        <f t="shared" si="170"/>
        <v>63.477777777777774</v>
      </c>
      <c r="Q1369" t="str">
        <f t="shared" si="168"/>
        <v>music</v>
      </c>
      <c r="R1369" t="str">
        <f t="shared" si="171"/>
        <v>rock</v>
      </c>
      <c r="S1369" s="8">
        <f t="shared" si="172"/>
        <v>42292.002893518518</v>
      </c>
      <c r="T1369" s="8">
        <f t="shared" si="173"/>
        <v>42322.044560185182</v>
      </c>
      <c r="U1369">
        <f t="shared" si="174"/>
        <v>90</v>
      </c>
      <c r="V1369" t="str">
        <f t="shared" si="175"/>
        <v xml:space="preserve"> 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69"/>
        <v>111</v>
      </c>
      <c r="P1370">
        <f t="shared" si="170"/>
        <v>63.620689655172413</v>
      </c>
      <c r="Q1370" t="str">
        <f t="shared" si="168"/>
        <v>music</v>
      </c>
      <c r="R1370" t="str">
        <f t="shared" si="171"/>
        <v>rock</v>
      </c>
      <c r="S1370" s="8">
        <f t="shared" si="172"/>
        <v>42146.190902777773</v>
      </c>
      <c r="T1370" s="8">
        <f t="shared" si="173"/>
        <v>42170.190902777773</v>
      </c>
      <c r="U1370">
        <f t="shared" si="174"/>
        <v>87</v>
      </c>
      <c r="V1370" t="str">
        <f t="shared" si="175"/>
        <v xml:space="preserve"> 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69"/>
        <v>105</v>
      </c>
      <c r="P1371">
        <f t="shared" si="170"/>
        <v>83.967068965517228</v>
      </c>
      <c r="Q1371" t="str">
        <f t="shared" si="168"/>
        <v>music</v>
      </c>
      <c r="R1371" t="str">
        <f t="shared" si="171"/>
        <v>rock</v>
      </c>
      <c r="S1371" s="8">
        <f t="shared" si="172"/>
        <v>41710.594282407408</v>
      </c>
      <c r="T1371" s="8">
        <f t="shared" si="173"/>
        <v>41740.594282407408</v>
      </c>
      <c r="U1371">
        <f t="shared" si="174"/>
        <v>406</v>
      </c>
      <c r="V1371" t="str">
        <f t="shared" si="175"/>
        <v xml:space="preserve"> 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69"/>
        <v>104</v>
      </c>
      <c r="P1372">
        <f t="shared" si="170"/>
        <v>77.75</v>
      </c>
      <c r="Q1372" t="str">
        <f t="shared" si="168"/>
        <v>music</v>
      </c>
      <c r="R1372" t="str">
        <f t="shared" si="171"/>
        <v>rock</v>
      </c>
      <c r="S1372" s="8">
        <f t="shared" si="172"/>
        <v>41548.00335648148</v>
      </c>
      <c r="T1372" s="8">
        <f t="shared" si="173"/>
        <v>41563.00335648148</v>
      </c>
      <c r="U1372">
        <f t="shared" si="174"/>
        <v>20</v>
      </c>
      <c r="V1372" t="str">
        <f t="shared" si="175"/>
        <v xml:space="preserve"> 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69"/>
        <v>107</v>
      </c>
      <c r="P1373">
        <f t="shared" si="170"/>
        <v>107.07142857142857</v>
      </c>
      <c r="Q1373" t="str">
        <f t="shared" si="168"/>
        <v>music</v>
      </c>
      <c r="R1373" t="str">
        <f t="shared" si="171"/>
        <v>rock</v>
      </c>
      <c r="S1373" s="8">
        <f t="shared" si="172"/>
        <v>42101.758587962962</v>
      </c>
      <c r="T1373" s="8">
        <f t="shared" si="173"/>
        <v>42131.758587962962</v>
      </c>
      <c r="U1373">
        <f t="shared" si="174"/>
        <v>70</v>
      </c>
      <c r="V1373" t="str">
        <f t="shared" si="175"/>
        <v xml:space="preserve"> 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69"/>
        <v>124</v>
      </c>
      <c r="P1374">
        <f t="shared" si="170"/>
        <v>38.75</v>
      </c>
      <c r="Q1374" t="str">
        <f t="shared" si="168"/>
        <v>music</v>
      </c>
      <c r="R1374" t="str">
        <f t="shared" si="171"/>
        <v>rock</v>
      </c>
      <c r="S1374" s="8">
        <f t="shared" si="172"/>
        <v>41072.739953703705</v>
      </c>
      <c r="T1374" s="8">
        <f t="shared" si="173"/>
        <v>41102.739953703705</v>
      </c>
      <c r="U1374">
        <f t="shared" si="174"/>
        <v>16</v>
      </c>
      <c r="V1374" t="str">
        <f t="shared" si="175"/>
        <v xml:space="preserve"> 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69"/>
        <v>105</v>
      </c>
      <c r="P1375">
        <f t="shared" si="170"/>
        <v>201.94230769230768</v>
      </c>
      <c r="Q1375" t="str">
        <f t="shared" si="168"/>
        <v>music</v>
      </c>
      <c r="R1375" t="str">
        <f t="shared" si="171"/>
        <v>rock</v>
      </c>
      <c r="S1375" s="8">
        <f t="shared" si="172"/>
        <v>42704.95177083333</v>
      </c>
      <c r="T1375" s="8">
        <f t="shared" si="173"/>
        <v>42734.95177083333</v>
      </c>
      <c r="U1375">
        <f t="shared" si="174"/>
        <v>52</v>
      </c>
      <c r="V1375" t="str">
        <f t="shared" si="175"/>
        <v xml:space="preserve"> 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69"/>
        <v>189</v>
      </c>
      <c r="P1376">
        <f t="shared" si="170"/>
        <v>43.060606060606062</v>
      </c>
      <c r="Q1376" t="str">
        <f t="shared" si="168"/>
        <v>music</v>
      </c>
      <c r="R1376" t="str">
        <f t="shared" si="171"/>
        <v>rock</v>
      </c>
      <c r="S1376" s="8">
        <f t="shared" si="172"/>
        <v>42424.161898148144</v>
      </c>
      <c r="T1376" s="8">
        <f t="shared" si="173"/>
        <v>42454.12023148148</v>
      </c>
      <c r="U1376">
        <f t="shared" si="174"/>
        <v>66</v>
      </c>
      <c r="V1376" t="str">
        <f t="shared" si="175"/>
        <v xml:space="preserve"> 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69"/>
        <v>171</v>
      </c>
      <c r="P1377">
        <f t="shared" si="170"/>
        <v>62.871559633027523</v>
      </c>
      <c r="Q1377" t="str">
        <f t="shared" si="168"/>
        <v>music</v>
      </c>
      <c r="R1377" t="str">
        <f t="shared" si="171"/>
        <v>rock</v>
      </c>
      <c r="S1377" s="8">
        <f t="shared" si="172"/>
        <v>42720.066192129627</v>
      </c>
      <c r="T1377" s="8">
        <f t="shared" si="173"/>
        <v>42750.066192129627</v>
      </c>
      <c r="U1377">
        <f t="shared" si="174"/>
        <v>109</v>
      </c>
      <c r="V1377" t="str">
        <f t="shared" si="175"/>
        <v xml:space="preserve"> 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69"/>
        <v>252</v>
      </c>
      <c r="P1378">
        <f t="shared" si="170"/>
        <v>55.607142857142854</v>
      </c>
      <c r="Q1378" t="str">
        <f t="shared" si="168"/>
        <v>music</v>
      </c>
      <c r="R1378" t="str">
        <f t="shared" si="171"/>
        <v>rock</v>
      </c>
      <c r="S1378" s="8">
        <f t="shared" si="172"/>
        <v>42677.669050925921</v>
      </c>
      <c r="T1378" s="8">
        <f t="shared" si="173"/>
        <v>42707.710717592592</v>
      </c>
      <c r="U1378">
        <f t="shared" si="174"/>
        <v>168</v>
      </c>
      <c r="V1378" t="str">
        <f t="shared" si="175"/>
        <v xml:space="preserve"> 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69"/>
        <v>116</v>
      </c>
      <c r="P1379">
        <f t="shared" si="170"/>
        <v>48.70967741935484</v>
      </c>
      <c r="Q1379" t="str">
        <f t="shared" si="168"/>
        <v>music</v>
      </c>
      <c r="R1379" t="str">
        <f t="shared" si="171"/>
        <v>rock</v>
      </c>
      <c r="S1379" s="8">
        <f t="shared" si="172"/>
        <v>42747.219560185185</v>
      </c>
      <c r="T1379" s="8">
        <f t="shared" si="173"/>
        <v>42769.174305555556</v>
      </c>
      <c r="U1379">
        <f t="shared" si="174"/>
        <v>31</v>
      </c>
      <c r="V1379" t="str">
        <f t="shared" si="175"/>
        <v xml:space="preserve"> 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69"/>
        <v>203</v>
      </c>
      <c r="P1380">
        <f t="shared" si="170"/>
        <v>30.578947368421051</v>
      </c>
      <c r="Q1380" t="str">
        <f t="shared" si="168"/>
        <v>music</v>
      </c>
      <c r="R1380" t="str">
        <f t="shared" si="171"/>
        <v>rock</v>
      </c>
      <c r="S1380" s="8">
        <f t="shared" si="172"/>
        <v>42568.759374999994</v>
      </c>
      <c r="T1380" s="8">
        <f t="shared" si="173"/>
        <v>42583.759374999994</v>
      </c>
      <c r="U1380">
        <f t="shared" si="174"/>
        <v>133</v>
      </c>
      <c r="V1380" t="str">
        <f t="shared" si="175"/>
        <v xml:space="preserve"> 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69"/>
        <v>112</v>
      </c>
      <c r="P1381">
        <f t="shared" si="170"/>
        <v>73.907284768211923</v>
      </c>
      <c r="Q1381" t="str">
        <f t="shared" si="168"/>
        <v>music</v>
      </c>
      <c r="R1381" t="str">
        <f t="shared" si="171"/>
        <v>rock</v>
      </c>
      <c r="S1381" s="8">
        <f t="shared" si="172"/>
        <v>42130.491620370369</v>
      </c>
      <c r="T1381" s="8">
        <f t="shared" si="173"/>
        <v>42160.491620370369</v>
      </c>
      <c r="U1381">
        <f t="shared" si="174"/>
        <v>151</v>
      </c>
      <c r="V1381" t="str">
        <f t="shared" si="175"/>
        <v xml:space="preserve"> 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69"/>
        <v>424</v>
      </c>
      <c r="P1382">
        <f t="shared" si="170"/>
        <v>21.2</v>
      </c>
      <c r="Q1382" t="str">
        <f t="shared" si="168"/>
        <v>music</v>
      </c>
      <c r="R1382" t="str">
        <f t="shared" si="171"/>
        <v>rock</v>
      </c>
      <c r="S1382" s="8">
        <f t="shared" si="172"/>
        <v>42141.762800925921</v>
      </c>
      <c r="T1382" s="8">
        <f t="shared" si="173"/>
        <v>42164.083333333328</v>
      </c>
      <c r="U1382">
        <f t="shared" si="174"/>
        <v>5</v>
      </c>
      <c r="V1382" t="str">
        <f t="shared" si="175"/>
        <v xml:space="preserve"> 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69"/>
        <v>107</v>
      </c>
      <c r="P1383">
        <f t="shared" si="170"/>
        <v>73.356164383561648</v>
      </c>
      <c r="Q1383" t="str">
        <f t="shared" si="168"/>
        <v>music</v>
      </c>
      <c r="R1383" t="str">
        <f t="shared" si="171"/>
        <v>rock</v>
      </c>
      <c r="S1383" s="8">
        <f t="shared" si="172"/>
        <v>42703.214409722219</v>
      </c>
      <c r="T1383" s="8">
        <f t="shared" si="173"/>
        <v>42733.214409722219</v>
      </c>
      <c r="U1383">
        <f t="shared" si="174"/>
        <v>73</v>
      </c>
      <c r="V1383" t="str">
        <f t="shared" si="175"/>
        <v xml:space="preserve"> 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69"/>
        <v>104</v>
      </c>
      <c r="P1384">
        <f t="shared" si="170"/>
        <v>56.412162162162161</v>
      </c>
      <c r="Q1384" t="str">
        <f t="shared" si="168"/>
        <v>music</v>
      </c>
      <c r="R1384" t="str">
        <f t="shared" si="171"/>
        <v>rock</v>
      </c>
      <c r="S1384" s="8">
        <f t="shared" si="172"/>
        <v>41370.800185185188</v>
      </c>
      <c r="T1384" s="8">
        <f t="shared" si="173"/>
        <v>41400.800185185188</v>
      </c>
      <c r="U1384">
        <f t="shared" si="174"/>
        <v>148</v>
      </c>
      <c r="V1384" t="str">
        <f t="shared" si="175"/>
        <v xml:space="preserve"> 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69"/>
        <v>212</v>
      </c>
      <c r="P1385">
        <f t="shared" si="170"/>
        <v>50.247311827956992</v>
      </c>
      <c r="Q1385" t="str">
        <f t="shared" si="168"/>
        <v>music</v>
      </c>
      <c r="R1385" t="str">
        <f t="shared" si="171"/>
        <v>rock</v>
      </c>
      <c r="S1385" s="8">
        <f t="shared" si="172"/>
        <v>42707.074976851851</v>
      </c>
      <c r="T1385" s="8">
        <f t="shared" si="173"/>
        <v>42727.074976851851</v>
      </c>
      <c r="U1385">
        <f t="shared" si="174"/>
        <v>93</v>
      </c>
      <c r="V1385" t="str">
        <f t="shared" si="175"/>
        <v xml:space="preserve"> 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69"/>
        <v>124</v>
      </c>
      <c r="P1386">
        <f t="shared" si="170"/>
        <v>68.936507936507937</v>
      </c>
      <c r="Q1386" t="str">
        <f t="shared" si="168"/>
        <v>music</v>
      </c>
      <c r="R1386" t="str">
        <f t="shared" si="171"/>
        <v>rock</v>
      </c>
      <c r="S1386" s="8">
        <f t="shared" si="172"/>
        <v>42160.735208333332</v>
      </c>
      <c r="T1386" s="8">
        <f t="shared" si="173"/>
        <v>42190.735208333332</v>
      </c>
      <c r="U1386">
        <f t="shared" si="174"/>
        <v>63</v>
      </c>
      <c r="V1386" t="str">
        <f t="shared" si="175"/>
        <v xml:space="preserve"> 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69"/>
        <v>110</v>
      </c>
      <c r="P1387">
        <f t="shared" si="170"/>
        <v>65.914104477611943</v>
      </c>
      <c r="Q1387" t="str">
        <f t="shared" si="168"/>
        <v>music</v>
      </c>
      <c r="R1387" t="str">
        <f t="shared" si="171"/>
        <v>rock</v>
      </c>
      <c r="S1387" s="8">
        <f t="shared" si="172"/>
        <v>42433.688900462963</v>
      </c>
      <c r="T1387" s="8">
        <f t="shared" si="173"/>
        <v>42489.507638888885</v>
      </c>
      <c r="U1387">
        <f t="shared" si="174"/>
        <v>134</v>
      </c>
      <c r="V1387" t="str">
        <f t="shared" si="175"/>
        <v xml:space="preserve"> 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69"/>
        <v>219</v>
      </c>
      <c r="P1388">
        <f t="shared" si="170"/>
        <v>62.5</v>
      </c>
      <c r="Q1388" t="str">
        <f t="shared" si="168"/>
        <v>music</v>
      </c>
      <c r="R1388" t="str">
        <f t="shared" si="171"/>
        <v>rock</v>
      </c>
      <c r="S1388" s="8">
        <f t="shared" si="172"/>
        <v>42184.646863425922</v>
      </c>
      <c r="T1388" s="8">
        <f t="shared" si="173"/>
        <v>42214.646863425922</v>
      </c>
      <c r="U1388">
        <f t="shared" si="174"/>
        <v>14</v>
      </c>
      <c r="V1388" t="str">
        <f t="shared" si="175"/>
        <v xml:space="preserve"> 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69"/>
        <v>137</v>
      </c>
      <c r="P1389">
        <f t="shared" si="170"/>
        <v>70.064102564102569</v>
      </c>
      <c r="Q1389" t="str">
        <f t="shared" si="168"/>
        <v>music</v>
      </c>
      <c r="R1389" t="str">
        <f t="shared" si="171"/>
        <v>rock</v>
      </c>
      <c r="S1389" s="8">
        <f t="shared" si="172"/>
        <v>42126.92123842593</v>
      </c>
      <c r="T1389" s="8">
        <f t="shared" si="173"/>
        <v>42158.1875</v>
      </c>
      <c r="U1389">
        <f t="shared" si="174"/>
        <v>78</v>
      </c>
      <c r="V1389" t="str">
        <f t="shared" si="175"/>
        <v xml:space="preserve"> 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69"/>
        <v>135</v>
      </c>
      <c r="P1390">
        <f t="shared" si="170"/>
        <v>60.181874999999998</v>
      </c>
      <c r="Q1390" t="str">
        <f t="shared" si="168"/>
        <v>music</v>
      </c>
      <c r="R1390" t="str">
        <f t="shared" si="171"/>
        <v>rock</v>
      </c>
      <c r="S1390" s="8">
        <f t="shared" si="172"/>
        <v>42634.61478009259</v>
      </c>
      <c r="T1390" s="8">
        <f t="shared" si="173"/>
        <v>42660.676388888889</v>
      </c>
      <c r="U1390">
        <f t="shared" si="174"/>
        <v>112</v>
      </c>
      <c r="V1390" t="str">
        <f t="shared" si="175"/>
        <v xml:space="preserve"> 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69"/>
        <v>145</v>
      </c>
      <c r="P1391">
        <f t="shared" si="170"/>
        <v>21.382352941176471</v>
      </c>
      <c r="Q1391" t="str">
        <f t="shared" si="168"/>
        <v>music</v>
      </c>
      <c r="R1391" t="str">
        <f t="shared" si="171"/>
        <v>rock</v>
      </c>
      <c r="S1391" s="8">
        <f t="shared" si="172"/>
        <v>42565.480983796297</v>
      </c>
      <c r="T1391" s="8">
        <f t="shared" si="173"/>
        <v>42595.480983796297</v>
      </c>
      <c r="U1391">
        <f t="shared" si="174"/>
        <v>34</v>
      </c>
      <c r="V1391" t="str">
        <f t="shared" si="175"/>
        <v xml:space="preserve"> 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69"/>
        <v>109</v>
      </c>
      <c r="P1392">
        <f t="shared" si="170"/>
        <v>160.78947368421052</v>
      </c>
      <c r="Q1392" t="str">
        <f t="shared" si="168"/>
        <v>music</v>
      </c>
      <c r="R1392" t="str">
        <f t="shared" si="171"/>
        <v>rock</v>
      </c>
      <c r="S1392" s="8">
        <f t="shared" si="172"/>
        <v>42087.803310185183</v>
      </c>
      <c r="T1392" s="8">
        <f t="shared" si="173"/>
        <v>42121.716666666667</v>
      </c>
      <c r="U1392">
        <f t="shared" si="174"/>
        <v>19</v>
      </c>
      <c r="V1392" t="str">
        <f t="shared" si="175"/>
        <v xml:space="preserve"> 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69"/>
        <v>110</v>
      </c>
      <c r="P1393">
        <f t="shared" si="170"/>
        <v>42.384615384615387</v>
      </c>
      <c r="Q1393" t="str">
        <f t="shared" si="168"/>
        <v>music</v>
      </c>
      <c r="R1393" t="str">
        <f t="shared" si="171"/>
        <v>rock</v>
      </c>
      <c r="S1393" s="8">
        <f t="shared" si="172"/>
        <v>42193.650671296295</v>
      </c>
      <c r="T1393" s="8">
        <f t="shared" si="173"/>
        <v>42238.207638888889</v>
      </c>
      <c r="U1393">
        <f t="shared" si="174"/>
        <v>13</v>
      </c>
      <c r="V1393" t="str">
        <f t="shared" si="175"/>
        <v xml:space="preserve"> 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69"/>
        <v>114</v>
      </c>
      <c r="P1394">
        <f t="shared" si="170"/>
        <v>27.317307692307693</v>
      </c>
      <c r="Q1394" t="str">
        <f t="shared" si="168"/>
        <v>music</v>
      </c>
      <c r="R1394" t="str">
        <f t="shared" si="171"/>
        <v>rock</v>
      </c>
      <c r="S1394" s="8">
        <f t="shared" si="172"/>
        <v>42401.154930555553</v>
      </c>
      <c r="T1394" s="8">
        <f t="shared" si="173"/>
        <v>42432.154930555553</v>
      </c>
      <c r="U1394">
        <f t="shared" si="174"/>
        <v>104</v>
      </c>
      <c r="V1394" t="str">
        <f t="shared" si="175"/>
        <v xml:space="preserve"> 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69"/>
        <v>102</v>
      </c>
      <c r="P1395">
        <f t="shared" si="170"/>
        <v>196.82692307692307</v>
      </c>
      <c r="Q1395" t="str">
        <f t="shared" si="168"/>
        <v>music</v>
      </c>
      <c r="R1395" t="str">
        <f t="shared" si="171"/>
        <v>rock</v>
      </c>
      <c r="S1395" s="8">
        <f t="shared" si="172"/>
        <v>42553.681979166664</v>
      </c>
      <c r="T1395" s="8">
        <f t="shared" si="173"/>
        <v>42583.681979166664</v>
      </c>
      <c r="U1395">
        <f t="shared" si="174"/>
        <v>52</v>
      </c>
      <c r="V1395" t="str">
        <f t="shared" si="175"/>
        <v xml:space="preserve"> 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69"/>
        <v>122</v>
      </c>
      <c r="P1396">
        <f t="shared" si="170"/>
        <v>53.882352941176471</v>
      </c>
      <c r="Q1396" t="str">
        <f t="shared" si="168"/>
        <v>music</v>
      </c>
      <c r="R1396" t="str">
        <f t="shared" si="171"/>
        <v>rock</v>
      </c>
      <c r="S1396" s="8">
        <f t="shared" si="172"/>
        <v>42752.144976851851</v>
      </c>
      <c r="T1396" s="8">
        <f t="shared" si="173"/>
        <v>42795.125</v>
      </c>
      <c r="U1396">
        <f t="shared" si="174"/>
        <v>17</v>
      </c>
      <c r="V1396" t="str">
        <f t="shared" si="175"/>
        <v xml:space="preserve"> 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69"/>
        <v>112</v>
      </c>
      <c r="P1397">
        <f t="shared" si="170"/>
        <v>47.756097560975611</v>
      </c>
      <c r="Q1397" t="str">
        <f t="shared" si="168"/>
        <v>music</v>
      </c>
      <c r="R1397" t="str">
        <f t="shared" si="171"/>
        <v>rock</v>
      </c>
      <c r="S1397" s="8">
        <f t="shared" si="172"/>
        <v>42719.90834490741</v>
      </c>
      <c r="T1397" s="8">
        <f t="shared" si="173"/>
        <v>42749.90834490741</v>
      </c>
      <c r="U1397">
        <f t="shared" si="174"/>
        <v>82</v>
      </c>
      <c r="V1397" t="str">
        <f t="shared" si="175"/>
        <v xml:space="preserve"> 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69"/>
        <v>107</v>
      </c>
      <c r="P1398">
        <f t="shared" si="170"/>
        <v>88.191780821917803</v>
      </c>
      <c r="Q1398" t="str">
        <f t="shared" si="168"/>
        <v>music</v>
      </c>
      <c r="R1398" t="str">
        <f t="shared" si="171"/>
        <v>rock</v>
      </c>
      <c r="S1398" s="8">
        <f t="shared" si="172"/>
        <v>42018.99863425926</v>
      </c>
      <c r="T1398" s="8">
        <f t="shared" si="173"/>
        <v>42048.99863425926</v>
      </c>
      <c r="U1398">
        <f t="shared" si="174"/>
        <v>73</v>
      </c>
      <c r="V1398" t="str">
        <f t="shared" si="175"/>
        <v xml:space="preserve"> 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69"/>
        <v>114</v>
      </c>
      <c r="P1399">
        <f t="shared" si="170"/>
        <v>72.056962025316452</v>
      </c>
      <c r="Q1399" t="str">
        <f t="shared" si="168"/>
        <v>music</v>
      </c>
      <c r="R1399" t="str">
        <f t="shared" si="171"/>
        <v>rock</v>
      </c>
      <c r="S1399" s="8">
        <f t="shared" si="172"/>
        <v>42640.917939814812</v>
      </c>
      <c r="T1399" s="8">
        <f t="shared" si="173"/>
        <v>42670.888194444444</v>
      </c>
      <c r="U1399">
        <f t="shared" si="174"/>
        <v>158</v>
      </c>
      <c r="V1399" t="str">
        <f t="shared" si="175"/>
        <v xml:space="preserve"> 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69"/>
        <v>110</v>
      </c>
      <c r="P1400">
        <f t="shared" si="170"/>
        <v>74.246153846153845</v>
      </c>
      <c r="Q1400" t="str">
        <f t="shared" si="168"/>
        <v>music</v>
      </c>
      <c r="R1400" t="str">
        <f t="shared" si="171"/>
        <v>rock</v>
      </c>
      <c r="S1400" s="8">
        <f t="shared" si="172"/>
        <v>42526.874236111107</v>
      </c>
      <c r="T1400" s="8">
        <f t="shared" si="173"/>
        <v>42556.874236111107</v>
      </c>
      <c r="U1400">
        <f t="shared" si="174"/>
        <v>65</v>
      </c>
      <c r="V1400" t="str">
        <f t="shared" si="175"/>
        <v xml:space="preserve"> 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69"/>
        <v>126</v>
      </c>
      <c r="P1401">
        <f t="shared" si="170"/>
        <v>61.701086956521742</v>
      </c>
      <c r="Q1401" t="str">
        <f t="shared" si="168"/>
        <v>music</v>
      </c>
      <c r="R1401" t="str">
        <f t="shared" si="171"/>
        <v>rock</v>
      </c>
      <c r="S1401" s="8">
        <f t="shared" si="172"/>
        <v>41889.004317129627</v>
      </c>
      <c r="T1401" s="8">
        <f t="shared" si="173"/>
        <v>41919.004317129627</v>
      </c>
      <c r="U1401">
        <f t="shared" si="174"/>
        <v>184</v>
      </c>
      <c r="V1401" t="str">
        <f t="shared" si="175"/>
        <v xml:space="preserve"> 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69"/>
        <v>167</v>
      </c>
      <c r="P1402">
        <f t="shared" si="170"/>
        <v>17.235294117647058</v>
      </c>
      <c r="Q1402" t="str">
        <f t="shared" si="168"/>
        <v>music</v>
      </c>
      <c r="R1402" t="str">
        <f t="shared" si="171"/>
        <v>rock</v>
      </c>
      <c r="S1402" s="8">
        <f t="shared" si="172"/>
        <v>42498.341122685189</v>
      </c>
      <c r="T1402" s="8">
        <f t="shared" si="173"/>
        <v>42533.229166666664</v>
      </c>
      <c r="U1402">
        <f t="shared" si="174"/>
        <v>34</v>
      </c>
      <c r="V1402" t="str">
        <f t="shared" si="175"/>
        <v xml:space="preserve"> 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69"/>
        <v>497</v>
      </c>
      <c r="P1403">
        <f t="shared" si="170"/>
        <v>51.720833333333331</v>
      </c>
      <c r="Q1403" t="str">
        <f t="shared" si="168"/>
        <v>music</v>
      </c>
      <c r="R1403" t="str">
        <f t="shared" si="171"/>
        <v>rock</v>
      </c>
      <c r="S1403" s="8">
        <f t="shared" si="172"/>
        <v>41399.99622685185</v>
      </c>
      <c r="T1403" s="8">
        <f t="shared" si="173"/>
        <v>41420.99622685185</v>
      </c>
      <c r="U1403">
        <f t="shared" si="174"/>
        <v>240</v>
      </c>
      <c r="V1403" t="str">
        <f t="shared" si="175"/>
        <v xml:space="preserve"> 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69"/>
        <v>109</v>
      </c>
      <c r="P1404">
        <f t="shared" si="170"/>
        <v>24.150442477876105</v>
      </c>
      <c r="Q1404" t="str">
        <f t="shared" si="168"/>
        <v>music</v>
      </c>
      <c r="R1404" t="str">
        <f t="shared" si="171"/>
        <v>rock</v>
      </c>
      <c r="S1404" s="8">
        <f t="shared" si="172"/>
        <v>42065.053368055553</v>
      </c>
      <c r="T1404" s="8">
        <f t="shared" si="173"/>
        <v>42125.011701388888</v>
      </c>
      <c r="U1404">
        <f t="shared" si="174"/>
        <v>113</v>
      </c>
      <c r="V1404" t="str">
        <f t="shared" si="175"/>
        <v xml:space="preserve"> 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69"/>
        <v>103</v>
      </c>
      <c r="P1405">
        <f t="shared" si="170"/>
        <v>62.166666666666664</v>
      </c>
      <c r="Q1405" t="str">
        <f t="shared" si="168"/>
        <v>music</v>
      </c>
      <c r="R1405" t="str">
        <f t="shared" si="171"/>
        <v>rock</v>
      </c>
      <c r="S1405" s="8">
        <f t="shared" si="172"/>
        <v>41451.062905092593</v>
      </c>
      <c r="T1405" s="8">
        <f t="shared" si="173"/>
        <v>41481.062905092593</v>
      </c>
      <c r="U1405">
        <f t="shared" si="174"/>
        <v>66</v>
      </c>
      <c r="V1405" t="str">
        <f t="shared" si="175"/>
        <v xml:space="preserve"> 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69"/>
        <v>2</v>
      </c>
      <c r="P1406">
        <f t="shared" si="170"/>
        <v>48.2</v>
      </c>
      <c r="Q1406" t="str">
        <f t="shared" si="168"/>
        <v>publishing</v>
      </c>
      <c r="R1406" t="str">
        <f t="shared" si="171"/>
        <v>translations</v>
      </c>
      <c r="S1406" s="8">
        <f t="shared" si="172"/>
        <v>42032.510243055556</v>
      </c>
      <c r="T1406" s="8">
        <f t="shared" si="173"/>
        <v>42057.510243055556</v>
      </c>
      <c r="U1406" t="str">
        <f t="shared" si="174"/>
        <v xml:space="preserve"> </v>
      </c>
      <c r="V1406">
        <f t="shared" si="175"/>
        <v>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69"/>
        <v>0</v>
      </c>
      <c r="P1407">
        <f t="shared" si="170"/>
        <v>6.1764705882352944</v>
      </c>
      <c r="Q1407" t="str">
        <f t="shared" si="168"/>
        <v>publishing</v>
      </c>
      <c r="R1407" t="str">
        <f t="shared" si="171"/>
        <v>translations</v>
      </c>
      <c r="S1407" s="8">
        <f t="shared" si="172"/>
        <v>41941.680567129632</v>
      </c>
      <c r="T1407" s="8">
        <f t="shared" si="173"/>
        <v>41971.722233796296</v>
      </c>
      <c r="U1407" t="str">
        <f t="shared" si="174"/>
        <v xml:space="preserve"> </v>
      </c>
      <c r="V1407">
        <f t="shared" si="175"/>
        <v>17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69"/>
        <v>0</v>
      </c>
      <c r="P1408">
        <f t="shared" si="170"/>
        <v>5</v>
      </c>
      <c r="Q1408" t="str">
        <f t="shared" si="168"/>
        <v>publishing</v>
      </c>
      <c r="R1408" t="str">
        <f t="shared" si="171"/>
        <v>translations</v>
      </c>
      <c r="S1408" s="8">
        <f t="shared" si="172"/>
        <v>42297.432951388888</v>
      </c>
      <c r="T1408" s="8">
        <f t="shared" si="173"/>
        <v>42350.416666666664</v>
      </c>
      <c r="U1408" t="str">
        <f t="shared" si="174"/>
        <v xml:space="preserve"> </v>
      </c>
      <c r="V1408">
        <f t="shared" si="175"/>
        <v>3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69"/>
        <v>1</v>
      </c>
      <c r="P1409">
        <f t="shared" si="170"/>
        <v>7.5</v>
      </c>
      <c r="Q1409" t="str">
        <f t="shared" si="168"/>
        <v>publishing</v>
      </c>
      <c r="R1409" t="str">
        <f t="shared" si="171"/>
        <v>translations</v>
      </c>
      <c r="S1409" s="8">
        <f t="shared" si="172"/>
        <v>41838.536782407406</v>
      </c>
      <c r="T1409" s="8">
        <f t="shared" si="173"/>
        <v>41863.536782407406</v>
      </c>
      <c r="U1409" t="str">
        <f t="shared" si="174"/>
        <v xml:space="preserve"> </v>
      </c>
      <c r="V1409">
        <f t="shared" si="175"/>
        <v>2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69"/>
        <v>7</v>
      </c>
      <c r="P1410">
        <f t="shared" si="170"/>
        <v>12</v>
      </c>
      <c r="Q1410" t="str">
        <f t="shared" ref="Q1410:Q1473" si="176">LEFT(N1410,FIND("/",N1410)-1)</f>
        <v>publishing</v>
      </c>
      <c r="R1410" t="str">
        <f t="shared" si="171"/>
        <v>translations</v>
      </c>
      <c r="S1410" s="8">
        <f t="shared" si="172"/>
        <v>42291.872175925921</v>
      </c>
      <c r="T1410" s="8">
        <f t="shared" si="173"/>
        <v>42321.913842592592</v>
      </c>
      <c r="U1410" t="str">
        <f t="shared" si="174"/>
        <v xml:space="preserve"> </v>
      </c>
      <c r="V1410">
        <f t="shared" si="175"/>
        <v>6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77">ROUND(E1411/D1411*100,0)</f>
        <v>0</v>
      </c>
      <c r="P1411">
        <f t="shared" ref="P1411:P1474" si="178">IFERROR(E1411/L1411,0)</f>
        <v>0</v>
      </c>
      <c r="Q1411" t="str">
        <f t="shared" si="176"/>
        <v>publishing</v>
      </c>
      <c r="R1411" t="str">
        <f t="shared" ref="R1411:R1474" si="179">RIGHT(N1411,LEN(N1411)-FIND("/",N1411))</f>
        <v>translations</v>
      </c>
      <c r="S1411" s="8">
        <f t="shared" ref="S1411:T1474" si="180">(J1411*(1/(60*60*24)))+DATE(1970,1,1)</f>
        <v>41945.133506944447</v>
      </c>
      <c r="T1411" s="8">
        <f t="shared" ref="T1411:T1474" si="181">(I1411*(1/(60*60*24)))+DATE(1970,1,1)</f>
        <v>42005.175173611111</v>
      </c>
      <c r="U1411" t="str">
        <f t="shared" ref="U1411:U1474" si="182">IF(F1411="successful",L1411," ")</f>
        <v xml:space="preserve"> </v>
      </c>
      <c r="V1411">
        <f t="shared" ref="V1411:V1474" si="183">IF(F1411="failed",L1411," ")</f>
        <v>0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77"/>
        <v>0</v>
      </c>
      <c r="P1412">
        <f t="shared" si="178"/>
        <v>1</v>
      </c>
      <c r="Q1412" t="str">
        <f t="shared" si="176"/>
        <v>publishing</v>
      </c>
      <c r="R1412" t="str">
        <f t="shared" si="179"/>
        <v>translations</v>
      </c>
      <c r="S1412" s="8">
        <f t="shared" si="180"/>
        <v>42479.318518518514</v>
      </c>
      <c r="T1412" s="8">
        <f t="shared" si="181"/>
        <v>42524.318518518514</v>
      </c>
      <c r="U1412" t="str">
        <f t="shared" si="182"/>
        <v xml:space="preserve"> </v>
      </c>
      <c r="V1412">
        <f t="shared" si="183"/>
        <v>1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77"/>
        <v>0</v>
      </c>
      <c r="P1413">
        <f t="shared" si="178"/>
        <v>2.3333333333333335</v>
      </c>
      <c r="Q1413" t="str">
        <f t="shared" si="176"/>
        <v>publishing</v>
      </c>
      <c r="R1413" t="str">
        <f t="shared" si="179"/>
        <v>translations</v>
      </c>
      <c r="S1413" s="8">
        <f t="shared" si="180"/>
        <v>42013.059027777781</v>
      </c>
      <c r="T1413" s="8">
        <f t="shared" si="181"/>
        <v>42041.059027777781</v>
      </c>
      <c r="U1413" t="str">
        <f t="shared" si="182"/>
        <v xml:space="preserve"> </v>
      </c>
      <c r="V1413">
        <f t="shared" si="183"/>
        <v>3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77"/>
        <v>5</v>
      </c>
      <c r="P1414">
        <f t="shared" si="178"/>
        <v>24.615384615384617</v>
      </c>
      <c r="Q1414" t="str">
        <f t="shared" si="176"/>
        <v>publishing</v>
      </c>
      <c r="R1414" t="str">
        <f t="shared" si="179"/>
        <v>translations</v>
      </c>
      <c r="S1414" s="8">
        <f t="shared" si="180"/>
        <v>41947.063645833332</v>
      </c>
      <c r="T1414" s="8">
        <f t="shared" si="181"/>
        <v>41977.063645833332</v>
      </c>
      <c r="U1414" t="str">
        <f t="shared" si="182"/>
        <v xml:space="preserve"> </v>
      </c>
      <c r="V1414">
        <f t="shared" si="183"/>
        <v>13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77"/>
        <v>5</v>
      </c>
      <c r="P1415">
        <f t="shared" si="178"/>
        <v>100</v>
      </c>
      <c r="Q1415" t="str">
        <f t="shared" si="176"/>
        <v>publishing</v>
      </c>
      <c r="R1415" t="str">
        <f t="shared" si="179"/>
        <v>translations</v>
      </c>
      <c r="S1415" s="8">
        <f t="shared" si="180"/>
        <v>42360.437152777777</v>
      </c>
      <c r="T1415" s="8">
        <f t="shared" si="181"/>
        <v>42420.437152777777</v>
      </c>
      <c r="U1415" t="str">
        <f t="shared" si="182"/>
        <v xml:space="preserve"> </v>
      </c>
      <c r="V1415">
        <f t="shared" si="183"/>
        <v>1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77"/>
        <v>0</v>
      </c>
      <c r="P1416">
        <f t="shared" si="178"/>
        <v>1</v>
      </c>
      <c r="Q1416" t="str">
        <f t="shared" si="176"/>
        <v>publishing</v>
      </c>
      <c r="R1416" t="str">
        <f t="shared" si="179"/>
        <v>translations</v>
      </c>
      <c r="S1416" s="8">
        <f t="shared" si="180"/>
        <v>42708.25309027778</v>
      </c>
      <c r="T1416" s="8">
        <f t="shared" si="181"/>
        <v>42738.25309027778</v>
      </c>
      <c r="U1416" t="str">
        <f t="shared" si="182"/>
        <v xml:space="preserve"> </v>
      </c>
      <c r="V1416">
        <f t="shared" si="183"/>
        <v>1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77"/>
        <v>18</v>
      </c>
      <c r="P1417">
        <f t="shared" si="178"/>
        <v>88.888888888888886</v>
      </c>
      <c r="Q1417" t="str">
        <f t="shared" si="176"/>
        <v>publishing</v>
      </c>
      <c r="R1417" t="str">
        <f t="shared" si="179"/>
        <v>translations</v>
      </c>
      <c r="S1417" s="8">
        <f t="shared" si="180"/>
        <v>42192.675821759258</v>
      </c>
      <c r="T1417" s="8">
        <f t="shared" si="181"/>
        <v>42232.675821759258</v>
      </c>
      <c r="U1417" t="str">
        <f t="shared" si="182"/>
        <v xml:space="preserve"> </v>
      </c>
      <c r="V1417">
        <f t="shared" si="183"/>
        <v>9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77"/>
        <v>0</v>
      </c>
      <c r="P1418">
        <f t="shared" si="178"/>
        <v>0</v>
      </c>
      <c r="Q1418" t="str">
        <f t="shared" si="176"/>
        <v>publishing</v>
      </c>
      <c r="R1418" t="str">
        <f t="shared" si="179"/>
        <v>translations</v>
      </c>
      <c r="S1418" s="8">
        <f t="shared" si="180"/>
        <v>42299.926145833335</v>
      </c>
      <c r="T1418" s="8">
        <f t="shared" si="181"/>
        <v>42329.967812499999</v>
      </c>
      <c r="U1418" t="str">
        <f t="shared" si="182"/>
        <v xml:space="preserve"> </v>
      </c>
      <c r="V1418">
        <f t="shared" si="183"/>
        <v>0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77"/>
        <v>1</v>
      </c>
      <c r="P1419">
        <f t="shared" si="178"/>
        <v>27.5</v>
      </c>
      <c r="Q1419" t="str">
        <f t="shared" si="176"/>
        <v>publishing</v>
      </c>
      <c r="R1419" t="str">
        <f t="shared" si="179"/>
        <v>translations</v>
      </c>
      <c r="S1419" s="8">
        <f t="shared" si="180"/>
        <v>42232.15016203704</v>
      </c>
      <c r="T1419" s="8">
        <f t="shared" si="181"/>
        <v>42262.46597222222</v>
      </c>
      <c r="U1419" t="str">
        <f t="shared" si="182"/>
        <v xml:space="preserve"> </v>
      </c>
      <c r="V1419">
        <f t="shared" si="183"/>
        <v>2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77"/>
        <v>0</v>
      </c>
      <c r="P1420">
        <f t="shared" si="178"/>
        <v>6</v>
      </c>
      <c r="Q1420" t="str">
        <f t="shared" si="176"/>
        <v>publishing</v>
      </c>
      <c r="R1420" t="str">
        <f t="shared" si="179"/>
        <v>translations</v>
      </c>
      <c r="S1420" s="8">
        <f t="shared" si="180"/>
        <v>42395.456412037034</v>
      </c>
      <c r="T1420" s="8">
        <f t="shared" si="181"/>
        <v>42425.456412037034</v>
      </c>
      <c r="U1420" t="str">
        <f t="shared" si="182"/>
        <v xml:space="preserve"> </v>
      </c>
      <c r="V1420">
        <f t="shared" si="183"/>
        <v>1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77"/>
        <v>7</v>
      </c>
      <c r="P1421">
        <f t="shared" si="178"/>
        <v>44.5</v>
      </c>
      <c r="Q1421" t="str">
        <f t="shared" si="176"/>
        <v>publishing</v>
      </c>
      <c r="R1421" t="str">
        <f t="shared" si="179"/>
        <v>translations</v>
      </c>
      <c r="S1421" s="8">
        <f t="shared" si="180"/>
        <v>42622.456238425926</v>
      </c>
      <c r="T1421" s="8">
        <f t="shared" si="181"/>
        <v>42652.456238425926</v>
      </c>
      <c r="U1421" t="str">
        <f t="shared" si="182"/>
        <v xml:space="preserve"> </v>
      </c>
      <c r="V1421">
        <f t="shared" si="183"/>
        <v>10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77"/>
        <v>3</v>
      </c>
      <c r="P1422">
        <f t="shared" si="178"/>
        <v>1</v>
      </c>
      <c r="Q1422" t="str">
        <f t="shared" si="176"/>
        <v>publishing</v>
      </c>
      <c r="R1422" t="str">
        <f t="shared" si="179"/>
        <v>translations</v>
      </c>
      <c r="S1422" s="8">
        <f t="shared" si="180"/>
        <v>42524.667662037034</v>
      </c>
      <c r="T1422" s="8">
        <f t="shared" si="181"/>
        <v>42549.667662037034</v>
      </c>
      <c r="U1422" t="str">
        <f t="shared" si="182"/>
        <v xml:space="preserve"> </v>
      </c>
      <c r="V1422">
        <f t="shared" si="183"/>
        <v>3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77"/>
        <v>0</v>
      </c>
      <c r="P1423">
        <f t="shared" si="178"/>
        <v>100</v>
      </c>
      <c r="Q1423" t="str">
        <f t="shared" si="176"/>
        <v>publishing</v>
      </c>
      <c r="R1423" t="str">
        <f t="shared" si="179"/>
        <v>translations</v>
      </c>
      <c r="S1423" s="8">
        <f t="shared" si="180"/>
        <v>42013.915613425925</v>
      </c>
      <c r="T1423" s="8">
        <f t="shared" si="181"/>
        <v>42043.915613425925</v>
      </c>
      <c r="U1423" t="str">
        <f t="shared" si="182"/>
        <v xml:space="preserve"> </v>
      </c>
      <c r="V1423">
        <f t="shared" si="183"/>
        <v>2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77"/>
        <v>0</v>
      </c>
      <c r="P1424">
        <f t="shared" si="178"/>
        <v>13</v>
      </c>
      <c r="Q1424" t="str">
        <f t="shared" si="176"/>
        <v>publishing</v>
      </c>
      <c r="R1424" t="str">
        <f t="shared" si="179"/>
        <v>translations</v>
      </c>
      <c r="S1424" s="8">
        <f t="shared" si="180"/>
        <v>42604.239629629628</v>
      </c>
      <c r="T1424" s="8">
        <f t="shared" si="181"/>
        <v>42634.239629629628</v>
      </c>
      <c r="U1424" t="str">
        <f t="shared" si="182"/>
        <v xml:space="preserve"> </v>
      </c>
      <c r="V1424">
        <f t="shared" si="183"/>
        <v>2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77"/>
        <v>0</v>
      </c>
      <c r="P1425">
        <f t="shared" si="178"/>
        <v>100</v>
      </c>
      <c r="Q1425" t="str">
        <f t="shared" si="176"/>
        <v>publishing</v>
      </c>
      <c r="R1425" t="str">
        <f t="shared" si="179"/>
        <v>translations</v>
      </c>
      <c r="S1425" s="8">
        <f t="shared" si="180"/>
        <v>42340.360312500001</v>
      </c>
      <c r="T1425" s="8">
        <f t="shared" si="181"/>
        <v>42370.360312500001</v>
      </c>
      <c r="U1425" t="str">
        <f t="shared" si="182"/>
        <v xml:space="preserve"> </v>
      </c>
      <c r="V1425">
        <f t="shared" si="183"/>
        <v>1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77"/>
        <v>20</v>
      </c>
      <c r="P1426">
        <f t="shared" si="178"/>
        <v>109.07142857142857</v>
      </c>
      <c r="Q1426" t="str">
        <f t="shared" si="176"/>
        <v>publishing</v>
      </c>
      <c r="R1426" t="str">
        <f t="shared" si="179"/>
        <v>translations</v>
      </c>
      <c r="S1426" s="8">
        <f t="shared" si="180"/>
        <v>42676.717615740738</v>
      </c>
      <c r="T1426" s="8">
        <f t="shared" si="181"/>
        <v>42689.759282407409</v>
      </c>
      <c r="U1426" t="str">
        <f t="shared" si="182"/>
        <v xml:space="preserve"> </v>
      </c>
      <c r="V1426">
        <f t="shared" si="183"/>
        <v>14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77"/>
        <v>0</v>
      </c>
      <c r="P1427">
        <f t="shared" si="178"/>
        <v>0</v>
      </c>
      <c r="Q1427" t="str">
        <f t="shared" si="176"/>
        <v>publishing</v>
      </c>
      <c r="R1427" t="str">
        <f t="shared" si="179"/>
        <v>translations</v>
      </c>
      <c r="S1427" s="8">
        <f t="shared" si="180"/>
        <v>42093.131469907406</v>
      </c>
      <c r="T1427" s="8">
        <f t="shared" si="181"/>
        <v>42123.131469907406</v>
      </c>
      <c r="U1427" t="str">
        <f t="shared" si="182"/>
        <v xml:space="preserve"> </v>
      </c>
      <c r="V1427">
        <f t="shared" si="183"/>
        <v>0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77"/>
        <v>0</v>
      </c>
      <c r="P1428">
        <f t="shared" si="178"/>
        <v>0</v>
      </c>
      <c r="Q1428" t="str">
        <f t="shared" si="176"/>
        <v>publishing</v>
      </c>
      <c r="R1428" t="str">
        <f t="shared" si="179"/>
        <v>translations</v>
      </c>
      <c r="S1428" s="8">
        <f t="shared" si="180"/>
        <v>42180.390277777777</v>
      </c>
      <c r="T1428" s="8">
        <f t="shared" si="181"/>
        <v>42240.390277777777</v>
      </c>
      <c r="U1428" t="str">
        <f t="shared" si="182"/>
        <v xml:space="preserve"> </v>
      </c>
      <c r="V1428">
        <f t="shared" si="183"/>
        <v>0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77"/>
        <v>8</v>
      </c>
      <c r="P1429">
        <f t="shared" si="178"/>
        <v>104.75</v>
      </c>
      <c r="Q1429" t="str">
        <f t="shared" si="176"/>
        <v>publishing</v>
      </c>
      <c r="R1429" t="str">
        <f t="shared" si="179"/>
        <v>translations</v>
      </c>
      <c r="S1429" s="8">
        <f t="shared" si="180"/>
        <v>42601.851678240739</v>
      </c>
      <c r="T1429" s="8">
        <f t="shared" si="181"/>
        <v>42631.851678240739</v>
      </c>
      <c r="U1429" t="str">
        <f t="shared" si="182"/>
        <v xml:space="preserve"> </v>
      </c>
      <c r="V1429">
        <f t="shared" si="183"/>
        <v>4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77"/>
        <v>5</v>
      </c>
      <c r="P1430">
        <f t="shared" si="178"/>
        <v>15</v>
      </c>
      <c r="Q1430" t="str">
        <f t="shared" si="176"/>
        <v>publishing</v>
      </c>
      <c r="R1430" t="str">
        <f t="shared" si="179"/>
        <v>translations</v>
      </c>
      <c r="S1430" s="8">
        <f t="shared" si="180"/>
        <v>42432.379826388889</v>
      </c>
      <c r="T1430" s="8">
        <f t="shared" si="181"/>
        <v>42462.338159722218</v>
      </c>
      <c r="U1430" t="str">
        <f t="shared" si="182"/>
        <v xml:space="preserve"> </v>
      </c>
      <c r="V1430">
        <f t="shared" si="183"/>
        <v>3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77"/>
        <v>0</v>
      </c>
      <c r="P1431">
        <f t="shared" si="178"/>
        <v>0</v>
      </c>
      <c r="Q1431" t="str">
        <f t="shared" si="176"/>
        <v>publishing</v>
      </c>
      <c r="R1431" t="str">
        <f t="shared" si="179"/>
        <v>translations</v>
      </c>
      <c r="S1431" s="8">
        <f t="shared" si="180"/>
        <v>42074.060671296291</v>
      </c>
      <c r="T1431" s="8">
        <f t="shared" si="181"/>
        <v>42104.060671296291</v>
      </c>
      <c r="U1431" t="str">
        <f t="shared" si="182"/>
        <v xml:space="preserve"> </v>
      </c>
      <c r="V1431">
        <f t="shared" si="183"/>
        <v>0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77"/>
        <v>8</v>
      </c>
      <c r="P1432">
        <f t="shared" si="178"/>
        <v>80.599999999999994</v>
      </c>
      <c r="Q1432" t="str">
        <f t="shared" si="176"/>
        <v>publishing</v>
      </c>
      <c r="R1432" t="str">
        <f t="shared" si="179"/>
        <v>translations</v>
      </c>
      <c r="S1432" s="8">
        <f t="shared" si="180"/>
        <v>41961.813518518517</v>
      </c>
      <c r="T1432" s="8">
        <f t="shared" si="181"/>
        <v>41992.813518518517</v>
      </c>
      <c r="U1432" t="str">
        <f t="shared" si="182"/>
        <v xml:space="preserve"> </v>
      </c>
      <c r="V1432">
        <f t="shared" si="183"/>
        <v>5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77"/>
        <v>32</v>
      </c>
      <c r="P1433">
        <f t="shared" si="178"/>
        <v>115.55319148936171</v>
      </c>
      <c r="Q1433" t="str">
        <f t="shared" si="176"/>
        <v>publishing</v>
      </c>
      <c r="R1433" t="str">
        <f t="shared" si="179"/>
        <v>translations</v>
      </c>
      <c r="S1433" s="8">
        <f t="shared" si="180"/>
        <v>42304.210833333331</v>
      </c>
      <c r="T1433" s="8">
        <f t="shared" si="181"/>
        <v>42334.252500000002</v>
      </c>
      <c r="U1433" t="str">
        <f t="shared" si="182"/>
        <v xml:space="preserve"> </v>
      </c>
      <c r="V1433">
        <f t="shared" si="183"/>
        <v>47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77"/>
        <v>0</v>
      </c>
      <c r="P1434">
        <f t="shared" si="178"/>
        <v>0</v>
      </c>
      <c r="Q1434" t="str">
        <f t="shared" si="176"/>
        <v>publishing</v>
      </c>
      <c r="R1434" t="str">
        <f t="shared" si="179"/>
        <v>translations</v>
      </c>
      <c r="S1434" s="8">
        <f t="shared" si="180"/>
        <v>42175.780416666661</v>
      </c>
      <c r="T1434" s="8">
        <f t="shared" si="181"/>
        <v>42205.780416666661</v>
      </c>
      <c r="U1434" t="str">
        <f t="shared" si="182"/>
        <v xml:space="preserve"> </v>
      </c>
      <c r="V1434">
        <f t="shared" si="183"/>
        <v>0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77"/>
        <v>7</v>
      </c>
      <c r="P1435">
        <f t="shared" si="178"/>
        <v>80.5</v>
      </c>
      <c r="Q1435" t="str">
        <f t="shared" si="176"/>
        <v>publishing</v>
      </c>
      <c r="R1435" t="str">
        <f t="shared" si="179"/>
        <v>translations</v>
      </c>
      <c r="S1435" s="8">
        <f t="shared" si="180"/>
        <v>42673.625868055555</v>
      </c>
      <c r="T1435" s="8">
        <f t="shared" si="181"/>
        <v>42714.458333333328</v>
      </c>
      <c r="U1435" t="str">
        <f t="shared" si="182"/>
        <v xml:space="preserve"> </v>
      </c>
      <c r="V1435">
        <f t="shared" si="183"/>
        <v>10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77"/>
        <v>10</v>
      </c>
      <c r="P1436">
        <f t="shared" si="178"/>
        <v>744.5454545454545</v>
      </c>
      <c r="Q1436" t="str">
        <f t="shared" si="176"/>
        <v>publishing</v>
      </c>
      <c r="R1436" t="str">
        <f t="shared" si="179"/>
        <v>translations</v>
      </c>
      <c r="S1436" s="8">
        <f t="shared" si="180"/>
        <v>42142.767106481479</v>
      </c>
      <c r="T1436" s="8">
        <f t="shared" si="181"/>
        <v>42163.625</v>
      </c>
      <c r="U1436" t="str">
        <f t="shared" si="182"/>
        <v xml:space="preserve"> </v>
      </c>
      <c r="V1436">
        <f t="shared" si="183"/>
        <v>11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77"/>
        <v>0</v>
      </c>
      <c r="P1437">
        <f t="shared" si="178"/>
        <v>7.5</v>
      </c>
      <c r="Q1437" t="str">
        <f t="shared" si="176"/>
        <v>publishing</v>
      </c>
      <c r="R1437" t="str">
        <f t="shared" si="179"/>
        <v>translations</v>
      </c>
      <c r="S1437" s="8">
        <f t="shared" si="180"/>
        <v>42258.780324074076</v>
      </c>
      <c r="T1437" s="8">
        <f t="shared" si="181"/>
        <v>42288.780324074076</v>
      </c>
      <c r="U1437" t="str">
        <f t="shared" si="182"/>
        <v xml:space="preserve"> </v>
      </c>
      <c r="V1437">
        <f t="shared" si="183"/>
        <v>2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77"/>
        <v>1</v>
      </c>
      <c r="P1438">
        <f t="shared" si="178"/>
        <v>38.5</v>
      </c>
      <c r="Q1438" t="str">
        <f t="shared" si="176"/>
        <v>publishing</v>
      </c>
      <c r="R1438" t="str">
        <f t="shared" si="179"/>
        <v>translations</v>
      </c>
      <c r="S1438" s="8">
        <f t="shared" si="180"/>
        <v>42391.35019675926</v>
      </c>
      <c r="T1438" s="8">
        <f t="shared" si="181"/>
        <v>42421.35019675926</v>
      </c>
      <c r="U1438" t="str">
        <f t="shared" si="182"/>
        <v xml:space="preserve"> </v>
      </c>
      <c r="V1438">
        <f t="shared" si="183"/>
        <v>2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77"/>
        <v>27</v>
      </c>
      <c r="P1439">
        <f t="shared" si="178"/>
        <v>36.68181818181818</v>
      </c>
      <c r="Q1439" t="str">
        <f t="shared" si="176"/>
        <v>publishing</v>
      </c>
      <c r="R1439" t="str">
        <f t="shared" si="179"/>
        <v>translations</v>
      </c>
      <c r="S1439" s="8">
        <f t="shared" si="180"/>
        <v>41796.531701388885</v>
      </c>
      <c r="T1439" s="8">
        <f t="shared" si="181"/>
        <v>41833.207638888889</v>
      </c>
      <c r="U1439" t="str">
        <f t="shared" si="182"/>
        <v xml:space="preserve"> </v>
      </c>
      <c r="V1439">
        <f t="shared" si="183"/>
        <v>22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77"/>
        <v>3</v>
      </c>
      <c r="P1440">
        <f t="shared" si="178"/>
        <v>75</v>
      </c>
      <c r="Q1440" t="str">
        <f t="shared" si="176"/>
        <v>publishing</v>
      </c>
      <c r="R1440" t="str">
        <f t="shared" si="179"/>
        <v>translations</v>
      </c>
      <c r="S1440" s="8">
        <f t="shared" si="180"/>
        <v>42457.871516203704</v>
      </c>
      <c r="T1440" s="8">
        <f t="shared" si="181"/>
        <v>42487.579861111109</v>
      </c>
      <c r="U1440" t="str">
        <f t="shared" si="182"/>
        <v xml:space="preserve"> </v>
      </c>
      <c r="V1440">
        <f t="shared" si="183"/>
        <v>8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77"/>
        <v>7</v>
      </c>
      <c r="P1441">
        <f t="shared" si="178"/>
        <v>30</v>
      </c>
      <c r="Q1441" t="str">
        <f t="shared" si="176"/>
        <v>publishing</v>
      </c>
      <c r="R1441" t="str">
        <f t="shared" si="179"/>
        <v>translations</v>
      </c>
      <c r="S1441" s="8">
        <f t="shared" si="180"/>
        <v>42040.829872685179</v>
      </c>
      <c r="T1441" s="8">
        <f t="shared" si="181"/>
        <v>42070.829872685179</v>
      </c>
      <c r="U1441" t="str">
        <f t="shared" si="182"/>
        <v xml:space="preserve"> </v>
      </c>
      <c r="V1441">
        <f t="shared" si="183"/>
        <v>6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77"/>
        <v>0</v>
      </c>
      <c r="P1442">
        <f t="shared" si="178"/>
        <v>1</v>
      </c>
      <c r="Q1442" t="str">
        <f t="shared" si="176"/>
        <v>publishing</v>
      </c>
      <c r="R1442" t="str">
        <f t="shared" si="179"/>
        <v>translations</v>
      </c>
      <c r="S1442" s="8">
        <f t="shared" si="180"/>
        <v>42486.748414351852</v>
      </c>
      <c r="T1442" s="8">
        <f t="shared" si="181"/>
        <v>42516.748414351852</v>
      </c>
      <c r="U1442" t="str">
        <f t="shared" si="182"/>
        <v xml:space="preserve"> </v>
      </c>
      <c r="V1442">
        <f t="shared" si="183"/>
        <v>1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77"/>
        <v>1</v>
      </c>
      <c r="P1443">
        <f t="shared" si="178"/>
        <v>673.33333333333337</v>
      </c>
      <c r="Q1443" t="str">
        <f t="shared" si="176"/>
        <v>publishing</v>
      </c>
      <c r="R1443" t="str">
        <f t="shared" si="179"/>
        <v>translations</v>
      </c>
      <c r="S1443" s="8">
        <f t="shared" si="180"/>
        <v>42198.765844907408</v>
      </c>
      <c r="T1443" s="8">
        <f t="shared" si="181"/>
        <v>42258.765844907408</v>
      </c>
      <c r="U1443" t="str">
        <f t="shared" si="182"/>
        <v xml:space="preserve"> </v>
      </c>
      <c r="V1443">
        <f t="shared" si="183"/>
        <v>3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77"/>
        <v>0</v>
      </c>
      <c r="P1444">
        <f t="shared" si="178"/>
        <v>0</v>
      </c>
      <c r="Q1444" t="str">
        <f t="shared" si="176"/>
        <v>publishing</v>
      </c>
      <c r="R1444" t="str">
        <f t="shared" si="179"/>
        <v>translations</v>
      </c>
      <c r="S1444" s="8">
        <f t="shared" si="180"/>
        <v>42485.64534722222</v>
      </c>
      <c r="T1444" s="8">
        <f t="shared" si="181"/>
        <v>42515.64534722222</v>
      </c>
      <c r="U1444" t="str">
        <f t="shared" si="182"/>
        <v xml:space="preserve"> </v>
      </c>
      <c r="V1444">
        <f t="shared" si="183"/>
        <v>0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77"/>
        <v>0</v>
      </c>
      <c r="P1445">
        <f t="shared" si="178"/>
        <v>0</v>
      </c>
      <c r="Q1445" t="str">
        <f t="shared" si="176"/>
        <v>publishing</v>
      </c>
      <c r="R1445" t="str">
        <f t="shared" si="179"/>
        <v>translations</v>
      </c>
      <c r="S1445" s="8">
        <f t="shared" si="180"/>
        <v>42707.926030092596</v>
      </c>
      <c r="T1445" s="8">
        <f t="shared" si="181"/>
        <v>42737.926030092596</v>
      </c>
      <c r="U1445" t="str">
        <f t="shared" si="182"/>
        <v xml:space="preserve"> </v>
      </c>
      <c r="V1445">
        <f t="shared" si="183"/>
        <v>0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77"/>
        <v>0</v>
      </c>
      <c r="P1446">
        <f t="shared" si="178"/>
        <v>0</v>
      </c>
      <c r="Q1446" t="str">
        <f t="shared" si="176"/>
        <v>publishing</v>
      </c>
      <c r="R1446" t="str">
        <f t="shared" si="179"/>
        <v>translations</v>
      </c>
      <c r="S1446" s="8">
        <f t="shared" si="180"/>
        <v>42199.873402777775</v>
      </c>
      <c r="T1446" s="8">
        <f t="shared" si="181"/>
        <v>42259.873402777775</v>
      </c>
      <c r="U1446" t="str">
        <f t="shared" si="182"/>
        <v xml:space="preserve"> </v>
      </c>
      <c r="V1446">
        <f t="shared" si="183"/>
        <v>0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77"/>
        <v>0</v>
      </c>
      <c r="P1447">
        <f t="shared" si="178"/>
        <v>0</v>
      </c>
      <c r="Q1447" t="str">
        <f t="shared" si="176"/>
        <v>publishing</v>
      </c>
      <c r="R1447" t="str">
        <f t="shared" si="179"/>
        <v>translations</v>
      </c>
      <c r="S1447" s="8">
        <f t="shared" si="180"/>
        <v>42139.542303240742</v>
      </c>
      <c r="T1447" s="8">
        <f t="shared" si="181"/>
        <v>42169.542303240742</v>
      </c>
      <c r="U1447" t="str">
        <f t="shared" si="182"/>
        <v xml:space="preserve"> </v>
      </c>
      <c r="V1447">
        <f t="shared" si="183"/>
        <v>0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77"/>
        <v>0</v>
      </c>
      <c r="P1448">
        <f t="shared" si="178"/>
        <v>0</v>
      </c>
      <c r="Q1448" t="str">
        <f t="shared" si="176"/>
        <v>publishing</v>
      </c>
      <c r="R1448" t="str">
        <f t="shared" si="179"/>
        <v>translations</v>
      </c>
      <c r="S1448" s="8">
        <f t="shared" si="180"/>
        <v>42461.447662037041</v>
      </c>
      <c r="T1448" s="8">
        <f t="shared" si="181"/>
        <v>42481.447662037041</v>
      </c>
      <c r="U1448" t="str">
        <f t="shared" si="182"/>
        <v xml:space="preserve"> </v>
      </c>
      <c r="V1448">
        <f t="shared" si="183"/>
        <v>0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77"/>
        <v>0</v>
      </c>
      <c r="P1449">
        <f t="shared" si="178"/>
        <v>25</v>
      </c>
      <c r="Q1449" t="str">
        <f t="shared" si="176"/>
        <v>publishing</v>
      </c>
      <c r="R1449" t="str">
        <f t="shared" si="179"/>
        <v>translations</v>
      </c>
      <c r="S1449" s="8">
        <f t="shared" si="180"/>
        <v>42529.730717592596</v>
      </c>
      <c r="T1449" s="8">
        <f t="shared" si="181"/>
        <v>42559.730717592596</v>
      </c>
      <c r="U1449" t="str">
        <f t="shared" si="182"/>
        <v xml:space="preserve"> </v>
      </c>
      <c r="V1449">
        <f t="shared" si="183"/>
        <v>3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77"/>
        <v>0</v>
      </c>
      <c r="P1450">
        <f t="shared" si="178"/>
        <v>0</v>
      </c>
      <c r="Q1450" t="str">
        <f t="shared" si="176"/>
        <v>publishing</v>
      </c>
      <c r="R1450" t="str">
        <f t="shared" si="179"/>
        <v>translations</v>
      </c>
      <c r="S1450" s="8">
        <f t="shared" si="180"/>
        <v>42115.936550925922</v>
      </c>
      <c r="T1450" s="8">
        <f t="shared" si="181"/>
        <v>42146.225694444445</v>
      </c>
      <c r="U1450" t="str">
        <f t="shared" si="182"/>
        <v xml:space="preserve"> </v>
      </c>
      <c r="V1450">
        <f t="shared" si="183"/>
        <v>0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77"/>
        <v>0</v>
      </c>
      <c r="P1451">
        <f t="shared" si="178"/>
        <v>0</v>
      </c>
      <c r="Q1451" t="str">
        <f t="shared" si="176"/>
        <v>publishing</v>
      </c>
      <c r="R1451" t="str">
        <f t="shared" si="179"/>
        <v>translations</v>
      </c>
      <c r="S1451" s="8">
        <f t="shared" si="180"/>
        <v>42086.811400462961</v>
      </c>
      <c r="T1451" s="8">
        <f t="shared" si="181"/>
        <v>42134.811400462961</v>
      </c>
      <c r="U1451" t="str">
        <f t="shared" si="182"/>
        <v xml:space="preserve"> </v>
      </c>
      <c r="V1451">
        <f t="shared" si="183"/>
        <v>0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77"/>
        <v>0</v>
      </c>
      <c r="P1452">
        <f t="shared" si="178"/>
        <v>1</v>
      </c>
      <c r="Q1452" t="str">
        <f t="shared" si="176"/>
        <v>publishing</v>
      </c>
      <c r="R1452" t="str">
        <f t="shared" si="179"/>
        <v>translations</v>
      </c>
      <c r="S1452" s="8">
        <f t="shared" si="180"/>
        <v>42390.171261574069</v>
      </c>
      <c r="T1452" s="8">
        <f t="shared" si="181"/>
        <v>42420.171261574069</v>
      </c>
      <c r="U1452" t="str">
        <f t="shared" si="182"/>
        <v xml:space="preserve"> </v>
      </c>
      <c r="V1452">
        <f t="shared" si="183"/>
        <v>1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77"/>
        <v>0</v>
      </c>
      <c r="P1453">
        <f t="shared" si="178"/>
        <v>1</v>
      </c>
      <c r="Q1453" t="str">
        <f t="shared" si="176"/>
        <v>publishing</v>
      </c>
      <c r="R1453" t="str">
        <f t="shared" si="179"/>
        <v>translations</v>
      </c>
      <c r="S1453" s="8">
        <f t="shared" si="180"/>
        <v>41931.959016203706</v>
      </c>
      <c r="T1453" s="8">
        <f t="shared" si="181"/>
        <v>41962.00068287037</v>
      </c>
      <c r="U1453" t="str">
        <f t="shared" si="182"/>
        <v xml:space="preserve"> </v>
      </c>
      <c r="V1453" t="str">
        <f t="shared" si="183"/>
        <v xml:space="preserve"> 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77"/>
        <v>0</v>
      </c>
      <c r="P1454">
        <f t="shared" si="178"/>
        <v>0</v>
      </c>
      <c r="Q1454" t="str">
        <f t="shared" si="176"/>
        <v>publishing</v>
      </c>
      <c r="R1454" t="str">
        <f t="shared" si="179"/>
        <v>translations</v>
      </c>
      <c r="S1454" s="8">
        <f t="shared" si="180"/>
        <v>41818.703275462962</v>
      </c>
      <c r="T1454" s="8">
        <f t="shared" si="181"/>
        <v>41848.703275462962</v>
      </c>
      <c r="U1454" t="str">
        <f t="shared" si="182"/>
        <v xml:space="preserve"> </v>
      </c>
      <c r="V1454" t="str">
        <f t="shared" si="183"/>
        <v xml:space="preserve"> 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77"/>
        <v>0</v>
      </c>
      <c r="P1455">
        <f t="shared" si="178"/>
        <v>0</v>
      </c>
      <c r="Q1455" t="str">
        <f t="shared" si="176"/>
        <v>publishing</v>
      </c>
      <c r="R1455" t="str">
        <f t="shared" si="179"/>
        <v>translations</v>
      </c>
      <c r="S1455" s="8">
        <f t="shared" si="180"/>
        <v>42795.696145833332</v>
      </c>
      <c r="T1455" s="8">
        <f t="shared" si="181"/>
        <v>42840.654479166667</v>
      </c>
      <c r="U1455" t="str">
        <f t="shared" si="182"/>
        <v xml:space="preserve"> </v>
      </c>
      <c r="V1455" t="str">
        <f t="shared" si="183"/>
        <v xml:space="preserve"> 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77"/>
        <v>1</v>
      </c>
      <c r="P1456">
        <f t="shared" si="178"/>
        <v>15</v>
      </c>
      <c r="Q1456" t="str">
        <f t="shared" si="176"/>
        <v>publishing</v>
      </c>
      <c r="R1456" t="str">
        <f t="shared" si="179"/>
        <v>translations</v>
      </c>
      <c r="S1456" s="8">
        <f t="shared" si="180"/>
        <v>42463.866666666669</v>
      </c>
      <c r="T1456" s="8">
        <f t="shared" si="181"/>
        <v>42484.915972222225</v>
      </c>
      <c r="U1456" t="str">
        <f t="shared" si="182"/>
        <v xml:space="preserve"> </v>
      </c>
      <c r="V1456" t="str">
        <f t="shared" si="183"/>
        <v xml:space="preserve"> 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77"/>
        <v>11</v>
      </c>
      <c r="P1457">
        <f t="shared" si="178"/>
        <v>225</v>
      </c>
      <c r="Q1457" t="str">
        <f t="shared" si="176"/>
        <v>publishing</v>
      </c>
      <c r="R1457" t="str">
        <f t="shared" si="179"/>
        <v>translations</v>
      </c>
      <c r="S1457" s="8">
        <f t="shared" si="180"/>
        <v>41832.672685185185</v>
      </c>
      <c r="T1457" s="8">
        <f t="shared" si="181"/>
        <v>41887.568749999999</v>
      </c>
      <c r="U1457" t="str">
        <f t="shared" si="182"/>
        <v xml:space="preserve"> </v>
      </c>
      <c r="V1457" t="str">
        <f t="shared" si="183"/>
        <v xml:space="preserve"> 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77"/>
        <v>3</v>
      </c>
      <c r="P1458">
        <f t="shared" si="178"/>
        <v>48.333333333333336</v>
      </c>
      <c r="Q1458" t="str">
        <f t="shared" si="176"/>
        <v>publishing</v>
      </c>
      <c r="R1458" t="str">
        <f t="shared" si="179"/>
        <v>translations</v>
      </c>
      <c r="S1458" s="8">
        <f t="shared" si="180"/>
        <v>42708.668576388889</v>
      </c>
      <c r="T1458" s="8">
        <f t="shared" si="181"/>
        <v>42738.668576388889</v>
      </c>
      <c r="U1458" t="str">
        <f t="shared" si="182"/>
        <v xml:space="preserve"> </v>
      </c>
      <c r="V1458" t="str">
        <f t="shared" si="183"/>
        <v xml:space="preserve"> 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77"/>
        <v>0</v>
      </c>
      <c r="P1459">
        <f t="shared" si="178"/>
        <v>0</v>
      </c>
      <c r="Q1459" t="str">
        <f t="shared" si="176"/>
        <v>publishing</v>
      </c>
      <c r="R1459" t="str">
        <f t="shared" si="179"/>
        <v>translations</v>
      </c>
      <c r="S1459" s="8">
        <f t="shared" si="180"/>
        <v>42289.89634259259</v>
      </c>
      <c r="T1459" s="8">
        <f t="shared" si="181"/>
        <v>42319.938009259262</v>
      </c>
      <c r="U1459" t="str">
        <f t="shared" si="182"/>
        <v xml:space="preserve"> </v>
      </c>
      <c r="V1459" t="str">
        <f t="shared" si="183"/>
        <v xml:space="preserve"> 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77"/>
        <v>0</v>
      </c>
      <c r="P1460">
        <f t="shared" si="178"/>
        <v>0</v>
      </c>
      <c r="Q1460" t="str">
        <f t="shared" si="176"/>
        <v>publishing</v>
      </c>
      <c r="R1460" t="str">
        <f t="shared" si="179"/>
        <v>translations</v>
      </c>
      <c r="S1460" s="8">
        <f t="shared" si="180"/>
        <v>41831.705555555556</v>
      </c>
      <c r="T1460" s="8">
        <f t="shared" si="181"/>
        <v>41862.166666666664</v>
      </c>
      <c r="U1460" t="str">
        <f t="shared" si="182"/>
        <v xml:space="preserve"> </v>
      </c>
      <c r="V1460" t="str">
        <f t="shared" si="183"/>
        <v xml:space="preserve"> 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77"/>
        <v>0</v>
      </c>
      <c r="P1461">
        <f t="shared" si="178"/>
        <v>0</v>
      </c>
      <c r="Q1461" t="str">
        <f t="shared" si="176"/>
        <v>publishing</v>
      </c>
      <c r="R1461" t="str">
        <f t="shared" si="179"/>
        <v>translations</v>
      </c>
      <c r="S1461" s="8">
        <f t="shared" si="180"/>
        <v>42312.204814814817</v>
      </c>
      <c r="T1461" s="8">
        <f t="shared" si="181"/>
        <v>42340.725694444445</v>
      </c>
      <c r="U1461" t="str">
        <f t="shared" si="182"/>
        <v xml:space="preserve"> </v>
      </c>
      <c r="V1461" t="str">
        <f t="shared" si="183"/>
        <v xml:space="preserve"> 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77"/>
        <v>0</v>
      </c>
      <c r="P1462">
        <f t="shared" si="178"/>
        <v>0</v>
      </c>
      <c r="Q1462" t="str">
        <f t="shared" si="176"/>
        <v>publishing</v>
      </c>
      <c r="R1462" t="str">
        <f t="shared" si="179"/>
        <v>translations</v>
      </c>
      <c r="S1462" s="8">
        <f t="shared" si="180"/>
        <v>41915.896967592591</v>
      </c>
      <c r="T1462" s="8">
        <f t="shared" si="181"/>
        <v>41973.989583333328</v>
      </c>
      <c r="U1462" t="str">
        <f t="shared" si="182"/>
        <v xml:space="preserve"> </v>
      </c>
      <c r="V1462" t="str">
        <f t="shared" si="183"/>
        <v xml:space="preserve"> 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77"/>
        <v>101</v>
      </c>
      <c r="P1463">
        <f t="shared" si="178"/>
        <v>44.66673529411765</v>
      </c>
      <c r="Q1463" t="str">
        <f t="shared" si="176"/>
        <v>publishing</v>
      </c>
      <c r="R1463" t="str">
        <f t="shared" si="179"/>
        <v>radio &amp; podcasts</v>
      </c>
      <c r="S1463" s="8">
        <f t="shared" si="180"/>
        <v>41899.645300925928</v>
      </c>
      <c r="T1463" s="8">
        <f t="shared" si="181"/>
        <v>41933</v>
      </c>
      <c r="U1463">
        <f t="shared" si="182"/>
        <v>340</v>
      </c>
      <c r="V1463" t="str">
        <f t="shared" si="183"/>
        <v xml:space="preserve"> 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77"/>
        <v>109</v>
      </c>
      <c r="P1464">
        <f t="shared" si="178"/>
        <v>28.937999999999999</v>
      </c>
      <c r="Q1464" t="str">
        <f t="shared" si="176"/>
        <v>publishing</v>
      </c>
      <c r="R1464" t="str">
        <f t="shared" si="179"/>
        <v>radio &amp; podcasts</v>
      </c>
      <c r="S1464" s="8">
        <f t="shared" si="180"/>
        <v>41344.662858796291</v>
      </c>
      <c r="T1464" s="8">
        <f t="shared" si="181"/>
        <v>41374.662858796291</v>
      </c>
      <c r="U1464">
        <f t="shared" si="182"/>
        <v>150</v>
      </c>
      <c r="V1464" t="str">
        <f t="shared" si="183"/>
        <v xml:space="preserve"> 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77"/>
        <v>148</v>
      </c>
      <c r="P1465">
        <f t="shared" si="178"/>
        <v>35.44</v>
      </c>
      <c r="Q1465" t="str">
        <f t="shared" si="176"/>
        <v>publishing</v>
      </c>
      <c r="R1465" t="str">
        <f t="shared" si="179"/>
        <v>radio &amp; podcasts</v>
      </c>
      <c r="S1465" s="8">
        <f t="shared" si="180"/>
        <v>41326.911319444444</v>
      </c>
      <c r="T1465" s="8">
        <f t="shared" si="181"/>
        <v>41371.869652777779</v>
      </c>
      <c r="U1465">
        <f t="shared" si="182"/>
        <v>25</v>
      </c>
      <c r="V1465" t="str">
        <f t="shared" si="183"/>
        <v xml:space="preserve"> 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77"/>
        <v>163</v>
      </c>
      <c r="P1466">
        <f t="shared" si="178"/>
        <v>34.871794871794869</v>
      </c>
      <c r="Q1466" t="str">
        <f t="shared" si="176"/>
        <v>publishing</v>
      </c>
      <c r="R1466" t="str">
        <f t="shared" si="179"/>
        <v>radio &amp; podcasts</v>
      </c>
      <c r="S1466" s="8">
        <f t="shared" si="180"/>
        <v>41291.661550925928</v>
      </c>
      <c r="T1466" s="8">
        <f t="shared" si="181"/>
        <v>41321.661550925928</v>
      </c>
      <c r="U1466">
        <f t="shared" si="182"/>
        <v>234</v>
      </c>
      <c r="V1466" t="str">
        <f t="shared" si="183"/>
        <v xml:space="preserve"> 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77"/>
        <v>456</v>
      </c>
      <c r="P1467">
        <f t="shared" si="178"/>
        <v>52.622732513451197</v>
      </c>
      <c r="Q1467" t="str">
        <f t="shared" si="176"/>
        <v>publishing</v>
      </c>
      <c r="R1467" t="str">
        <f t="shared" si="179"/>
        <v>radio &amp; podcasts</v>
      </c>
      <c r="S1467" s="8">
        <f t="shared" si="180"/>
        <v>40959.734398148146</v>
      </c>
      <c r="T1467" s="8">
        <f t="shared" si="181"/>
        <v>40990.125</v>
      </c>
      <c r="U1467">
        <f t="shared" si="182"/>
        <v>2602</v>
      </c>
      <c r="V1467" t="str">
        <f t="shared" si="183"/>
        <v xml:space="preserve"> 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77"/>
        <v>108</v>
      </c>
      <c r="P1468">
        <f t="shared" si="178"/>
        <v>69.598266129032254</v>
      </c>
      <c r="Q1468" t="str">
        <f t="shared" si="176"/>
        <v>publishing</v>
      </c>
      <c r="R1468" t="str">
        <f t="shared" si="179"/>
        <v>radio &amp; podcasts</v>
      </c>
      <c r="S1468" s="8">
        <f t="shared" si="180"/>
        <v>42340.172060185185</v>
      </c>
      <c r="T1468" s="8">
        <f t="shared" si="181"/>
        <v>42381.208333333328</v>
      </c>
      <c r="U1468">
        <f t="shared" si="182"/>
        <v>248</v>
      </c>
      <c r="V1468" t="str">
        <f t="shared" si="183"/>
        <v xml:space="preserve"> 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77"/>
        <v>115</v>
      </c>
      <c r="P1469">
        <f t="shared" si="178"/>
        <v>76.72</v>
      </c>
      <c r="Q1469" t="str">
        <f t="shared" si="176"/>
        <v>publishing</v>
      </c>
      <c r="R1469" t="str">
        <f t="shared" si="179"/>
        <v>radio &amp; podcasts</v>
      </c>
      <c r="S1469" s="8">
        <f t="shared" si="180"/>
        <v>40933.80190972222</v>
      </c>
      <c r="T1469" s="8">
        <f t="shared" si="181"/>
        <v>40993.760243055556</v>
      </c>
      <c r="U1469">
        <f t="shared" si="182"/>
        <v>600</v>
      </c>
      <c r="V1469" t="str">
        <f t="shared" si="183"/>
        <v xml:space="preserve"> 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77"/>
        <v>102</v>
      </c>
      <c r="P1470">
        <f t="shared" si="178"/>
        <v>33.191126279863482</v>
      </c>
      <c r="Q1470" t="str">
        <f t="shared" si="176"/>
        <v>publishing</v>
      </c>
      <c r="R1470" t="str">
        <f t="shared" si="179"/>
        <v>radio &amp; podcasts</v>
      </c>
      <c r="S1470" s="8">
        <f t="shared" si="180"/>
        <v>40646.014456018514</v>
      </c>
      <c r="T1470" s="8">
        <f t="shared" si="181"/>
        <v>40706.014456018514</v>
      </c>
      <c r="U1470">
        <f t="shared" si="182"/>
        <v>293</v>
      </c>
      <c r="V1470" t="str">
        <f t="shared" si="183"/>
        <v xml:space="preserve"> 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77"/>
        <v>108</v>
      </c>
      <c r="P1471">
        <f t="shared" si="178"/>
        <v>149.46417445482865</v>
      </c>
      <c r="Q1471" t="str">
        <f t="shared" si="176"/>
        <v>publishing</v>
      </c>
      <c r="R1471" t="str">
        <f t="shared" si="179"/>
        <v>radio &amp; podcasts</v>
      </c>
      <c r="S1471" s="8">
        <f t="shared" si="180"/>
        <v>41290.598483796297</v>
      </c>
      <c r="T1471" s="8">
        <f t="shared" si="181"/>
        <v>41320.598483796297</v>
      </c>
      <c r="U1471">
        <f t="shared" si="182"/>
        <v>321</v>
      </c>
      <c r="V1471" t="str">
        <f t="shared" si="183"/>
        <v xml:space="preserve"> 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77"/>
        <v>125</v>
      </c>
      <c r="P1472">
        <f t="shared" si="178"/>
        <v>23.172839506172838</v>
      </c>
      <c r="Q1472" t="str">
        <f t="shared" si="176"/>
        <v>publishing</v>
      </c>
      <c r="R1472" t="str">
        <f t="shared" si="179"/>
        <v>radio &amp; podcasts</v>
      </c>
      <c r="S1472" s="8">
        <f t="shared" si="180"/>
        <v>41250.827118055553</v>
      </c>
      <c r="T1472" s="8">
        <f t="shared" si="181"/>
        <v>41271.827118055553</v>
      </c>
      <c r="U1472">
        <f t="shared" si="182"/>
        <v>81</v>
      </c>
      <c r="V1472" t="str">
        <f t="shared" si="183"/>
        <v xml:space="preserve"> 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77"/>
        <v>104</v>
      </c>
      <c r="P1473">
        <f t="shared" si="178"/>
        <v>96.877551020408163</v>
      </c>
      <c r="Q1473" t="str">
        <f t="shared" si="176"/>
        <v>publishing</v>
      </c>
      <c r="R1473" t="str">
        <f t="shared" si="179"/>
        <v>radio &amp; podcasts</v>
      </c>
      <c r="S1473" s="8">
        <f t="shared" si="180"/>
        <v>42073.957569444443</v>
      </c>
      <c r="T1473" s="8">
        <f t="shared" si="181"/>
        <v>42103.957569444443</v>
      </c>
      <c r="U1473">
        <f t="shared" si="182"/>
        <v>343</v>
      </c>
      <c r="V1473" t="str">
        <f t="shared" si="183"/>
        <v xml:space="preserve"> 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77"/>
        <v>139</v>
      </c>
      <c r="P1474">
        <f t="shared" si="178"/>
        <v>103.20238095238095</v>
      </c>
      <c r="Q1474" t="str">
        <f t="shared" ref="Q1474:Q1537" si="184">LEFT(N1474,FIND("/",N1474)-1)</f>
        <v>publishing</v>
      </c>
      <c r="R1474" t="str">
        <f t="shared" si="179"/>
        <v>radio &amp; podcasts</v>
      </c>
      <c r="S1474" s="8">
        <f t="shared" si="180"/>
        <v>41533.542858796296</v>
      </c>
      <c r="T1474" s="8">
        <f t="shared" si="181"/>
        <v>41563.542858796296</v>
      </c>
      <c r="U1474">
        <f t="shared" si="182"/>
        <v>336</v>
      </c>
      <c r="V1474" t="str">
        <f t="shared" si="183"/>
        <v xml:space="preserve"> 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85">ROUND(E1475/D1475*100,0)</f>
        <v>121</v>
      </c>
      <c r="P1475">
        <f t="shared" ref="P1475:P1538" si="186">IFERROR(E1475/L1475,0)</f>
        <v>38.462553191489363</v>
      </c>
      <c r="Q1475" t="str">
        <f t="shared" si="184"/>
        <v>publishing</v>
      </c>
      <c r="R1475" t="str">
        <f t="shared" ref="R1475:R1538" si="187">RIGHT(N1475,LEN(N1475)-FIND("/",N1475))</f>
        <v>radio &amp; podcasts</v>
      </c>
      <c r="S1475" s="8">
        <f t="shared" ref="S1475:T1538" si="188">(J1475*(1/(60*60*24)))+DATE(1970,1,1)</f>
        <v>40939.979618055557</v>
      </c>
      <c r="T1475" s="8">
        <f t="shared" ref="T1475:T1538" si="189">(I1475*(1/(60*60*24)))+DATE(1970,1,1)</f>
        <v>40969.979618055557</v>
      </c>
      <c r="U1475">
        <f t="shared" ref="U1475:U1538" si="190">IF(F1475="successful",L1475," ")</f>
        <v>47</v>
      </c>
      <c r="V1475" t="str">
        <f t="shared" ref="V1475:V1538" si="191">IF(F1475="failed",L1475," ")</f>
        <v xml:space="preserve"> 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85"/>
        <v>112</v>
      </c>
      <c r="P1476">
        <f t="shared" si="186"/>
        <v>44.315789473684212</v>
      </c>
      <c r="Q1476" t="str">
        <f t="shared" si="184"/>
        <v>publishing</v>
      </c>
      <c r="R1476" t="str">
        <f t="shared" si="187"/>
        <v>radio &amp; podcasts</v>
      </c>
      <c r="S1476" s="8">
        <f t="shared" si="188"/>
        <v>41500.72791666667</v>
      </c>
      <c r="T1476" s="8">
        <f t="shared" si="189"/>
        <v>41530.72791666667</v>
      </c>
      <c r="U1476">
        <f t="shared" si="190"/>
        <v>76</v>
      </c>
      <c r="V1476" t="str">
        <f t="shared" si="191"/>
        <v xml:space="preserve"> 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85"/>
        <v>189</v>
      </c>
      <c r="P1477">
        <f t="shared" si="186"/>
        <v>64.173356009070289</v>
      </c>
      <c r="Q1477" t="str">
        <f t="shared" si="184"/>
        <v>publishing</v>
      </c>
      <c r="R1477" t="str">
        <f t="shared" si="187"/>
        <v>radio &amp; podcasts</v>
      </c>
      <c r="S1477" s="8">
        <f t="shared" si="188"/>
        <v>41960.722951388889</v>
      </c>
      <c r="T1477" s="8">
        <f t="shared" si="189"/>
        <v>41993.207638888889</v>
      </c>
      <c r="U1477">
        <f t="shared" si="190"/>
        <v>441</v>
      </c>
      <c r="V1477" t="str">
        <f t="shared" si="191"/>
        <v xml:space="preserve"> 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85"/>
        <v>662</v>
      </c>
      <c r="P1478">
        <f t="shared" si="186"/>
        <v>43.333275109170302</v>
      </c>
      <c r="Q1478" t="str">
        <f t="shared" si="184"/>
        <v>publishing</v>
      </c>
      <c r="R1478" t="str">
        <f t="shared" si="187"/>
        <v>radio &amp; podcasts</v>
      </c>
      <c r="S1478" s="8">
        <f t="shared" si="188"/>
        <v>40766.041921296295</v>
      </c>
      <c r="T1478" s="8">
        <f t="shared" si="189"/>
        <v>40796.041921296295</v>
      </c>
      <c r="U1478">
        <f t="shared" si="190"/>
        <v>916</v>
      </c>
      <c r="V1478" t="str">
        <f t="shared" si="191"/>
        <v xml:space="preserve"> 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85"/>
        <v>111</v>
      </c>
      <c r="P1479">
        <f t="shared" si="186"/>
        <v>90.495934959349597</v>
      </c>
      <c r="Q1479" t="str">
        <f t="shared" si="184"/>
        <v>publishing</v>
      </c>
      <c r="R1479" t="str">
        <f t="shared" si="187"/>
        <v>radio &amp; podcasts</v>
      </c>
      <c r="S1479" s="8">
        <f t="shared" si="188"/>
        <v>40840.615787037037</v>
      </c>
      <c r="T1479" s="8">
        <f t="shared" si="189"/>
        <v>40900.125</v>
      </c>
      <c r="U1479">
        <f t="shared" si="190"/>
        <v>369</v>
      </c>
      <c r="V1479" t="str">
        <f t="shared" si="191"/>
        <v xml:space="preserve"> 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85"/>
        <v>1182</v>
      </c>
      <c r="P1480">
        <f t="shared" si="186"/>
        <v>29.187190495010373</v>
      </c>
      <c r="Q1480" t="str">
        <f t="shared" si="184"/>
        <v>publishing</v>
      </c>
      <c r="R1480" t="str">
        <f t="shared" si="187"/>
        <v>radio &amp; podcasts</v>
      </c>
      <c r="S1480" s="8">
        <f t="shared" si="188"/>
        <v>41394.871678240743</v>
      </c>
      <c r="T1480" s="8">
        <f t="shared" si="189"/>
        <v>41408.871678240743</v>
      </c>
      <c r="U1480">
        <f t="shared" si="190"/>
        <v>20242</v>
      </c>
      <c r="V1480" t="str">
        <f t="shared" si="191"/>
        <v xml:space="preserve"> 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85"/>
        <v>137</v>
      </c>
      <c r="P1481">
        <f t="shared" si="186"/>
        <v>30.95774647887324</v>
      </c>
      <c r="Q1481" t="str">
        <f t="shared" si="184"/>
        <v>publishing</v>
      </c>
      <c r="R1481" t="str">
        <f t="shared" si="187"/>
        <v>radio &amp; podcasts</v>
      </c>
      <c r="S1481" s="8">
        <f t="shared" si="188"/>
        <v>41754.745243055557</v>
      </c>
      <c r="T1481" s="8">
        <f t="shared" si="189"/>
        <v>41769.165972222225</v>
      </c>
      <c r="U1481">
        <f t="shared" si="190"/>
        <v>71</v>
      </c>
      <c r="V1481" t="str">
        <f t="shared" si="191"/>
        <v xml:space="preserve"> 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85"/>
        <v>117</v>
      </c>
      <c r="P1482">
        <f t="shared" si="186"/>
        <v>92.157795275590544</v>
      </c>
      <c r="Q1482" t="str">
        <f t="shared" si="184"/>
        <v>publishing</v>
      </c>
      <c r="R1482" t="str">
        <f t="shared" si="187"/>
        <v>radio &amp; podcasts</v>
      </c>
      <c r="S1482" s="8">
        <f t="shared" si="188"/>
        <v>41464.934016203704</v>
      </c>
      <c r="T1482" s="8">
        <f t="shared" si="189"/>
        <v>41481.708333333328</v>
      </c>
      <c r="U1482">
        <f t="shared" si="190"/>
        <v>635</v>
      </c>
      <c r="V1482" t="str">
        <f t="shared" si="191"/>
        <v xml:space="preserve"> 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85"/>
        <v>2</v>
      </c>
      <c r="P1483">
        <f t="shared" si="186"/>
        <v>17.5</v>
      </c>
      <c r="Q1483" t="str">
        <f t="shared" si="184"/>
        <v>publishing</v>
      </c>
      <c r="R1483" t="str">
        <f t="shared" si="187"/>
        <v>fiction</v>
      </c>
      <c r="S1483" s="8">
        <f t="shared" si="188"/>
        <v>41550.922974537039</v>
      </c>
      <c r="T1483" s="8">
        <f t="shared" si="189"/>
        <v>41580.922974537039</v>
      </c>
      <c r="U1483" t="str">
        <f t="shared" si="190"/>
        <v xml:space="preserve"> </v>
      </c>
      <c r="V1483">
        <f t="shared" si="191"/>
        <v>6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85"/>
        <v>0</v>
      </c>
      <c r="P1484">
        <f t="shared" si="186"/>
        <v>5</v>
      </c>
      <c r="Q1484" t="str">
        <f t="shared" si="184"/>
        <v>publishing</v>
      </c>
      <c r="R1484" t="str">
        <f t="shared" si="187"/>
        <v>fiction</v>
      </c>
      <c r="S1484" s="8">
        <f t="shared" si="188"/>
        <v>41136.858055555553</v>
      </c>
      <c r="T1484" s="8">
        <f t="shared" si="189"/>
        <v>41159.32708333333</v>
      </c>
      <c r="U1484" t="str">
        <f t="shared" si="190"/>
        <v xml:space="preserve"> </v>
      </c>
      <c r="V1484">
        <f t="shared" si="191"/>
        <v>1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85"/>
        <v>1</v>
      </c>
      <c r="P1485">
        <f t="shared" si="186"/>
        <v>25</v>
      </c>
      <c r="Q1485" t="str">
        <f t="shared" si="184"/>
        <v>publishing</v>
      </c>
      <c r="R1485" t="str">
        <f t="shared" si="187"/>
        <v>fiction</v>
      </c>
      <c r="S1485" s="8">
        <f t="shared" si="188"/>
        <v>42548.192997685182</v>
      </c>
      <c r="T1485" s="8">
        <f t="shared" si="189"/>
        <v>42573.192997685182</v>
      </c>
      <c r="U1485" t="str">
        <f t="shared" si="190"/>
        <v xml:space="preserve"> </v>
      </c>
      <c r="V1485">
        <f t="shared" si="191"/>
        <v>2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85"/>
        <v>0</v>
      </c>
      <c r="P1486">
        <f t="shared" si="186"/>
        <v>0</v>
      </c>
      <c r="Q1486" t="str">
        <f t="shared" si="184"/>
        <v>publishing</v>
      </c>
      <c r="R1486" t="str">
        <f t="shared" si="187"/>
        <v>fiction</v>
      </c>
      <c r="S1486" s="8">
        <f t="shared" si="188"/>
        <v>41053.200960648144</v>
      </c>
      <c r="T1486" s="8">
        <f t="shared" si="189"/>
        <v>41111.618750000001</v>
      </c>
      <c r="U1486" t="str">
        <f t="shared" si="190"/>
        <v xml:space="preserve"> </v>
      </c>
      <c r="V1486">
        <f t="shared" si="191"/>
        <v>0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85"/>
        <v>2</v>
      </c>
      <c r="P1487">
        <f t="shared" si="186"/>
        <v>50</v>
      </c>
      <c r="Q1487" t="str">
        <f t="shared" si="184"/>
        <v>publishing</v>
      </c>
      <c r="R1487" t="str">
        <f t="shared" si="187"/>
        <v>fiction</v>
      </c>
      <c r="S1487" s="8">
        <f t="shared" si="188"/>
        <v>42130.795983796299</v>
      </c>
      <c r="T1487" s="8">
        <f t="shared" si="189"/>
        <v>42175.795983796299</v>
      </c>
      <c r="U1487" t="str">
        <f t="shared" si="190"/>
        <v xml:space="preserve"> </v>
      </c>
      <c r="V1487">
        <f t="shared" si="191"/>
        <v>3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85"/>
        <v>0</v>
      </c>
      <c r="P1488">
        <f t="shared" si="186"/>
        <v>16</v>
      </c>
      <c r="Q1488" t="str">
        <f t="shared" si="184"/>
        <v>publishing</v>
      </c>
      <c r="R1488" t="str">
        <f t="shared" si="187"/>
        <v>fiction</v>
      </c>
      <c r="S1488" s="8">
        <f t="shared" si="188"/>
        <v>42032.168530092589</v>
      </c>
      <c r="T1488" s="8">
        <f t="shared" si="189"/>
        <v>42062.168530092589</v>
      </c>
      <c r="U1488" t="str">
        <f t="shared" si="190"/>
        <v xml:space="preserve"> </v>
      </c>
      <c r="V1488">
        <f t="shared" si="191"/>
        <v>3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85"/>
        <v>0</v>
      </c>
      <c r="P1489">
        <f t="shared" si="186"/>
        <v>0</v>
      </c>
      <c r="Q1489" t="str">
        <f t="shared" si="184"/>
        <v>publishing</v>
      </c>
      <c r="R1489" t="str">
        <f t="shared" si="187"/>
        <v>fiction</v>
      </c>
      <c r="S1489" s="8">
        <f t="shared" si="188"/>
        <v>42554.917488425926</v>
      </c>
      <c r="T1489" s="8">
        <f t="shared" si="189"/>
        <v>42584.917488425926</v>
      </c>
      <c r="U1489" t="str">
        <f t="shared" si="190"/>
        <v xml:space="preserve"> </v>
      </c>
      <c r="V1489">
        <f t="shared" si="191"/>
        <v>0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85"/>
        <v>2</v>
      </c>
      <c r="P1490">
        <f t="shared" si="186"/>
        <v>60</v>
      </c>
      <c r="Q1490" t="str">
        <f t="shared" si="184"/>
        <v>publishing</v>
      </c>
      <c r="R1490" t="str">
        <f t="shared" si="187"/>
        <v>fiction</v>
      </c>
      <c r="S1490" s="8">
        <f t="shared" si="188"/>
        <v>41614.563194444447</v>
      </c>
      <c r="T1490" s="8">
        <f t="shared" si="189"/>
        <v>41644.563194444447</v>
      </c>
      <c r="U1490" t="str">
        <f t="shared" si="190"/>
        <v xml:space="preserve"> </v>
      </c>
      <c r="V1490">
        <f t="shared" si="191"/>
        <v>6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85"/>
        <v>0</v>
      </c>
      <c r="P1491">
        <f t="shared" si="186"/>
        <v>0</v>
      </c>
      <c r="Q1491" t="str">
        <f t="shared" si="184"/>
        <v>publishing</v>
      </c>
      <c r="R1491" t="str">
        <f t="shared" si="187"/>
        <v>fiction</v>
      </c>
      <c r="S1491" s="8">
        <f t="shared" si="188"/>
        <v>41198.611712962964</v>
      </c>
      <c r="T1491" s="8">
        <f t="shared" si="189"/>
        <v>41228.653379629628</v>
      </c>
      <c r="U1491" t="str">
        <f t="shared" si="190"/>
        <v xml:space="preserve"> </v>
      </c>
      <c r="V1491">
        <f t="shared" si="191"/>
        <v>0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85"/>
        <v>31</v>
      </c>
      <c r="P1492">
        <f t="shared" si="186"/>
        <v>47.10526315789474</v>
      </c>
      <c r="Q1492" t="str">
        <f t="shared" si="184"/>
        <v>publishing</v>
      </c>
      <c r="R1492" t="str">
        <f t="shared" si="187"/>
        <v>fiction</v>
      </c>
      <c r="S1492" s="8">
        <f t="shared" si="188"/>
        <v>41520.561041666668</v>
      </c>
      <c r="T1492" s="8">
        <f t="shared" si="189"/>
        <v>41549.561041666668</v>
      </c>
      <c r="U1492" t="str">
        <f t="shared" si="190"/>
        <v xml:space="preserve"> </v>
      </c>
      <c r="V1492">
        <f t="shared" si="191"/>
        <v>19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85"/>
        <v>8</v>
      </c>
      <c r="P1493">
        <f t="shared" si="186"/>
        <v>100</v>
      </c>
      <c r="Q1493" t="str">
        <f t="shared" si="184"/>
        <v>publishing</v>
      </c>
      <c r="R1493" t="str">
        <f t="shared" si="187"/>
        <v>fiction</v>
      </c>
      <c r="S1493" s="8">
        <f t="shared" si="188"/>
        <v>41991.713460648149</v>
      </c>
      <c r="T1493" s="8">
        <f t="shared" si="189"/>
        <v>42050.651388888888</v>
      </c>
      <c r="U1493" t="str">
        <f t="shared" si="190"/>
        <v xml:space="preserve"> </v>
      </c>
      <c r="V1493">
        <f t="shared" si="191"/>
        <v>1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85"/>
        <v>1</v>
      </c>
      <c r="P1494">
        <f t="shared" si="186"/>
        <v>15</v>
      </c>
      <c r="Q1494" t="str">
        <f t="shared" si="184"/>
        <v>publishing</v>
      </c>
      <c r="R1494" t="str">
        <f t="shared" si="187"/>
        <v>fiction</v>
      </c>
      <c r="S1494" s="8">
        <f t="shared" si="188"/>
        <v>40682.884791666664</v>
      </c>
      <c r="T1494" s="8">
        <f t="shared" si="189"/>
        <v>40712.884791666664</v>
      </c>
      <c r="U1494" t="str">
        <f t="shared" si="190"/>
        <v xml:space="preserve"> </v>
      </c>
      <c r="V1494">
        <f t="shared" si="191"/>
        <v>2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85"/>
        <v>0</v>
      </c>
      <c r="P1495">
        <f t="shared" si="186"/>
        <v>0</v>
      </c>
      <c r="Q1495" t="str">
        <f t="shared" si="184"/>
        <v>publishing</v>
      </c>
      <c r="R1495" t="str">
        <f t="shared" si="187"/>
        <v>fiction</v>
      </c>
      <c r="S1495" s="8">
        <f t="shared" si="188"/>
        <v>41411.866608796292</v>
      </c>
      <c r="T1495" s="8">
        <f t="shared" si="189"/>
        <v>41441.866608796292</v>
      </c>
      <c r="U1495" t="str">
        <f t="shared" si="190"/>
        <v xml:space="preserve"> </v>
      </c>
      <c r="V1495">
        <f t="shared" si="191"/>
        <v>0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85"/>
        <v>9</v>
      </c>
      <c r="P1496">
        <f t="shared" si="186"/>
        <v>40.454545454545453</v>
      </c>
      <c r="Q1496" t="str">
        <f t="shared" si="184"/>
        <v>publishing</v>
      </c>
      <c r="R1496" t="str">
        <f t="shared" si="187"/>
        <v>fiction</v>
      </c>
      <c r="S1496" s="8">
        <f t="shared" si="188"/>
        <v>42067.722372685181</v>
      </c>
      <c r="T1496" s="8">
        <f t="shared" si="189"/>
        <v>42097.651388888888</v>
      </c>
      <c r="U1496" t="str">
        <f t="shared" si="190"/>
        <v xml:space="preserve"> </v>
      </c>
      <c r="V1496">
        <f t="shared" si="191"/>
        <v>11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85"/>
        <v>0</v>
      </c>
      <c r="P1497">
        <f t="shared" si="186"/>
        <v>0</v>
      </c>
      <c r="Q1497" t="str">
        <f t="shared" si="184"/>
        <v>publishing</v>
      </c>
      <c r="R1497" t="str">
        <f t="shared" si="187"/>
        <v>fiction</v>
      </c>
      <c r="S1497" s="8">
        <f t="shared" si="188"/>
        <v>40752.789710648147</v>
      </c>
      <c r="T1497" s="8">
        <f t="shared" si="189"/>
        <v>40782.789710648147</v>
      </c>
      <c r="U1497" t="str">
        <f t="shared" si="190"/>
        <v xml:space="preserve"> </v>
      </c>
      <c r="V1497">
        <f t="shared" si="191"/>
        <v>0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85"/>
        <v>0</v>
      </c>
      <c r="P1498">
        <f t="shared" si="186"/>
        <v>0</v>
      </c>
      <c r="Q1498" t="str">
        <f t="shared" si="184"/>
        <v>publishing</v>
      </c>
      <c r="R1498" t="str">
        <f t="shared" si="187"/>
        <v>fiction</v>
      </c>
      <c r="S1498" s="8">
        <f t="shared" si="188"/>
        <v>41838.475219907406</v>
      </c>
      <c r="T1498" s="8">
        <f t="shared" si="189"/>
        <v>41898.475219907406</v>
      </c>
      <c r="U1498" t="str">
        <f t="shared" si="190"/>
        <v xml:space="preserve"> </v>
      </c>
      <c r="V1498">
        <f t="shared" si="191"/>
        <v>0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85"/>
        <v>0</v>
      </c>
      <c r="P1499">
        <f t="shared" si="186"/>
        <v>1</v>
      </c>
      <c r="Q1499" t="str">
        <f t="shared" si="184"/>
        <v>publishing</v>
      </c>
      <c r="R1499" t="str">
        <f t="shared" si="187"/>
        <v>fiction</v>
      </c>
      <c r="S1499" s="8">
        <f t="shared" si="188"/>
        <v>41444.64261574074</v>
      </c>
      <c r="T1499" s="8">
        <f t="shared" si="189"/>
        <v>41486.821527777778</v>
      </c>
      <c r="U1499" t="str">
        <f t="shared" si="190"/>
        <v xml:space="preserve"> </v>
      </c>
      <c r="V1499">
        <f t="shared" si="191"/>
        <v>1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85"/>
        <v>2</v>
      </c>
      <c r="P1500">
        <f t="shared" si="186"/>
        <v>19</v>
      </c>
      <c r="Q1500" t="str">
        <f t="shared" si="184"/>
        <v>publishing</v>
      </c>
      <c r="R1500" t="str">
        <f t="shared" si="187"/>
        <v>fiction</v>
      </c>
      <c r="S1500" s="8">
        <f t="shared" si="188"/>
        <v>41840.983541666668</v>
      </c>
      <c r="T1500" s="8">
        <f t="shared" si="189"/>
        <v>41885.983541666668</v>
      </c>
      <c r="U1500" t="str">
        <f t="shared" si="190"/>
        <v xml:space="preserve"> </v>
      </c>
      <c r="V1500">
        <f t="shared" si="191"/>
        <v>3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85"/>
        <v>0</v>
      </c>
      <c r="P1501">
        <f t="shared" si="186"/>
        <v>5</v>
      </c>
      <c r="Q1501" t="str">
        <f t="shared" si="184"/>
        <v>publishing</v>
      </c>
      <c r="R1501" t="str">
        <f t="shared" si="187"/>
        <v>fiction</v>
      </c>
      <c r="S1501" s="8">
        <f t="shared" si="188"/>
        <v>42527.007326388892</v>
      </c>
      <c r="T1501" s="8">
        <f t="shared" si="189"/>
        <v>42587.007326388892</v>
      </c>
      <c r="U1501" t="str">
        <f t="shared" si="190"/>
        <v xml:space="preserve"> </v>
      </c>
      <c r="V1501">
        <f t="shared" si="191"/>
        <v>1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85"/>
        <v>25</v>
      </c>
      <c r="P1502">
        <f t="shared" si="186"/>
        <v>46.733333333333334</v>
      </c>
      <c r="Q1502" t="str">
        <f t="shared" si="184"/>
        <v>publishing</v>
      </c>
      <c r="R1502" t="str">
        <f t="shared" si="187"/>
        <v>fiction</v>
      </c>
      <c r="S1502" s="8">
        <f t="shared" si="188"/>
        <v>41365.904594907406</v>
      </c>
      <c r="T1502" s="8">
        <f t="shared" si="189"/>
        <v>41395.904594907406</v>
      </c>
      <c r="U1502" t="str">
        <f t="shared" si="190"/>
        <v xml:space="preserve"> </v>
      </c>
      <c r="V1502">
        <f t="shared" si="191"/>
        <v>15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85"/>
        <v>166</v>
      </c>
      <c r="P1503">
        <f t="shared" si="186"/>
        <v>97.731073446327684</v>
      </c>
      <c r="Q1503" t="str">
        <f t="shared" si="184"/>
        <v>photography</v>
      </c>
      <c r="R1503" t="str">
        <f t="shared" si="187"/>
        <v>photobooks</v>
      </c>
      <c r="S1503" s="8">
        <f t="shared" si="188"/>
        <v>42163.583599537036</v>
      </c>
      <c r="T1503" s="8">
        <f t="shared" si="189"/>
        <v>42193.583599537036</v>
      </c>
      <c r="U1503">
        <f t="shared" si="190"/>
        <v>885</v>
      </c>
      <c r="V1503" t="str">
        <f t="shared" si="191"/>
        <v xml:space="preserve"> 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85"/>
        <v>101</v>
      </c>
      <c r="P1504">
        <f t="shared" si="186"/>
        <v>67.835866261398181</v>
      </c>
      <c r="Q1504" t="str">
        <f t="shared" si="184"/>
        <v>photography</v>
      </c>
      <c r="R1504" t="str">
        <f t="shared" si="187"/>
        <v>photobooks</v>
      </c>
      <c r="S1504" s="8">
        <f t="shared" si="188"/>
        <v>42426.542592592596</v>
      </c>
      <c r="T1504" s="8">
        <f t="shared" si="189"/>
        <v>42454.916666666664</v>
      </c>
      <c r="U1504">
        <f t="shared" si="190"/>
        <v>329</v>
      </c>
      <c r="V1504" t="str">
        <f t="shared" si="191"/>
        <v xml:space="preserve"> 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85"/>
        <v>108</v>
      </c>
      <c r="P1505">
        <f t="shared" si="186"/>
        <v>56.98492957746479</v>
      </c>
      <c r="Q1505" t="str">
        <f t="shared" si="184"/>
        <v>photography</v>
      </c>
      <c r="R1505" t="str">
        <f t="shared" si="187"/>
        <v>photobooks</v>
      </c>
      <c r="S1505" s="8">
        <f t="shared" si="188"/>
        <v>42606.347233796296</v>
      </c>
      <c r="T1505" s="8">
        <f t="shared" si="189"/>
        <v>42666.347233796296</v>
      </c>
      <c r="U1505">
        <f t="shared" si="190"/>
        <v>71</v>
      </c>
      <c r="V1505" t="str">
        <f t="shared" si="191"/>
        <v xml:space="preserve"> 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85"/>
        <v>278</v>
      </c>
      <c r="P1506">
        <f t="shared" si="186"/>
        <v>67.159851301115239</v>
      </c>
      <c r="Q1506" t="str">
        <f t="shared" si="184"/>
        <v>photography</v>
      </c>
      <c r="R1506" t="str">
        <f t="shared" si="187"/>
        <v>photobooks</v>
      </c>
      <c r="S1506" s="8">
        <f t="shared" si="188"/>
        <v>41772.657685185186</v>
      </c>
      <c r="T1506" s="8">
        <f t="shared" si="189"/>
        <v>41800.356249999997</v>
      </c>
      <c r="U1506">
        <f t="shared" si="190"/>
        <v>269</v>
      </c>
      <c r="V1506" t="str">
        <f t="shared" si="191"/>
        <v xml:space="preserve"> 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85"/>
        <v>104</v>
      </c>
      <c r="P1507">
        <f t="shared" si="186"/>
        <v>48.037681159420288</v>
      </c>
      <c r="Q1507" t="str">
        <f t="shared" si="184"/>
        <v>photography</v>
      </c>
      <c r="R1507" t="str">
        <f t="shared" si="187"/>
        <v>photobooks</v>
      </c>
      <c r="S1507" s="8">
        <f t="shared" si="188"/>
        <v>42414.44332175926</v>
      </c>
      <c r="T1507" s="8">
        <f t="shared" si="189"/>
        <v>42451.834027777775</v>
      </c>
      <c r="U1507">
        <f t="shared" si="190"/>
        <v>345</v>
      </c>
      <c r="V1507" t="str">
        <f t="shared" si="191"/>
        <v xml:space="preserve"> 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85"/>
        <v>111</v>
      </c>
      <c r="P1508">
        <f t="shared" si="186"/>
        <v>38.860465116279073</v>
      </c>
      <c r="Q1508" t="str">
        <f t="shared" si="184"/>
        <v>photography</v>
      </c>
      <c r="R1508" t="str">
        <f t="shared" si="187"/>
        <v>photobooks</v>
      </c>
      <c r="S1508" s="8">
        <f t="shared" si="188"/>
        <v>41814.785925925928</v>
      </c>
      <c r="T1508" s="8">
        <f t="shared" si="189"/>
        <v>41844.785925925928</v>
      </c>
      <c r="U1508">
        <f t="shared" si="190"/>
        <v>43</v>
      </c>
      <c r="V1508" t="str">
        <f t="shared" si="191"/>
        <v xml:space="preserve"> 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85"/>
        <v>215</v>
      </c>
      <c r="P1509">
        <f t="shared" si="186"/>
        <v>78.181818181818187</v>
      </c>
      <c r="Q1509" t="str">
        <f t="shared" si="184"/>
        <v>photography</v>
      </c>
      <c r="R1509" t="str">
        <f t="shared" si="187"/>
        <v>photobooks</v>
      </c>
      <c r="S1509" s="8">
        <f t="shared" si="188"/>
        <v>40254.450335648144</v>
      </c>
      <c r="T1509" s="8">
        <f t="shared" si="189"/>
        <v>40313.340277777781</v>
      </c>
      <c r="U1509">
        <f t="shared" si="190"/>
        <v>33</v>
      </c>
      <c r="V1509" t="str">
        <f t="shared" si="191"/>
        <v xml:space="preserve"> 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85"/>
        <v>111</v>
      </c>
      <c r="P1510">
        <f t="shared" si="186"/>
        <v>97.113744075829388</v>
      </c>
      <c r="Q1510" t="str">
        <f t="shared" si="184"/>
        <v>photography</v>
      </c>
      <c r="R1510" t="str">
        <f t="shared" si="187"/>
        <v>photobooks</v>
      </c>
      <c r="S1510" s="8">
        <f t="shared" si="188"/>
        <v>41786.614363425921</v>
      </c>
      <c r="T1510" s="8">
        <f t="shared" si="189"/>
        <v>41817.614363425921</v>
      </c>
      <c r="U1510">
        <f t="shared" si="190"/>
        <v>211</v>
      </c>
      <c r="V1510" t="str">
        <f t="shared" si="191"/>
        <v xml:space="preserve"> 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85"/>
        <v>124</v>
      </c>
      <c r="P1511">
        <f t="shared" si="186"/>
        <v>110.39397959183674</v>
      </c>
      <c r="Q1511" t="str">
        <f t="shared" si="184"/>
        <v>photography</v>
      </c>
      <c r="R1511" t="str">
        <f t="shared" si="187"/>
        <v>photobooks</v>
      </c>
      <c r="S1511" s="8">
        <f t="shared" si="188"/>
        <v>42751.533391203702</v>
      </c>
      <c r="T1511" s="8">
        <f t="shared" si="189"/>
        <v>42780.957638888889</v>
      </c>
      <c r="U1511">
        <f t="shared" si="190"/>
        <v>196</v>
      </c>
      <c r="V1511" t="str">
        <f t="shared" si="191"/>
        <v xml:space="preserve"> 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85"/>
        <v>101</v>
      </c>
      <c r="P1512">
        <f t="shared" si="186"/>
        <v>39.91506172839506</v>
      </c>
      <c r="Q1512" t="str">
        <f t="shared" si="184"/>
        <v>photography</v>
      </c>
      <c r="R1512" t="str">
        <f t="shared" si="187"/>
        <v>photobooks</v>
      </c>
      <c r="S1512" s="8">
        <f t="shared" si="188"/>
        <v>41809.385162037041</v>
      </c>
      <c r="T1512" s="8">
        <f t="shared" si="189"/>
        <v>41839.385162037041</v>
      </c>
      <c r="U1512">
        <f t="shared" si="190"/>
        <v>405</v>
      </c>
      <c r="V1512" t="str">
        <f t="shared" si="191"/>
        <v xml:space="preserve"> 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85"/>
        <v>112</v>
      </c>
      <c r="P1513">
        <f t="shared" si="186"/>
        <v>75.975728155339809</v>
      </c>
      <c r="Q1513" t="str">
        <f t="shared" si="184"/>
        <v>photography</v>
      </c>
      <c r="R1513" t="str">
        <f t="shared" si="187"/>
        <v>photobooks</v>
      </c>
      <c r="S1513" s="8">
        <f t="shared" si="188"/>
        <v>42296.583379629628</v>
      </c>
      <c r="T1513" s="8">
        <f t="shared" si="189"/>
        <v>42326.625046296293</v>
      </c>
      <c r="U1513">
        <f t="shared" si="190"/>
        <v>206</v>
      </c>
      <c r="V1513" t="str">
        <f t="shared" si="191"/>
        <v xml:space="preserve"> 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85"/>
        <v>559</v>
      </c>
      <c r="P1514">
        <f t="shared" si="186"/>
        <v>58.379104477611939</v>
      </c>
      <c r="Q1514" t="str">
        <f t="shared" si="184"/>
        <v>photography</v>
      </c>
      <c r="R1514" t="str">
        <f t="shared" si="187"/>
        <v>photobooks</v>
      </c>
      <c r="S1514" s="8">
        <f t="shared" si="188"/>
        <v>42741.684479166666</v>
      </c>
      <c r="T1514" s="8">
        <f t="shared" si="189"/>
        <v>42771.684479166666</v>
      </c>
      <c r="U1514">
        <f t="shared" si="190"/>
        <v>335</v>
      </c>
      <c r="V1514" t="str">
        <f t="shared" si="191"/>
        <v xml:space="preserve"> 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85"/>
        <v>150</v>
      </c>
      <c r="P1515">
        <f t="shared" si="186"/>
        <v>55.82093023255814</v>
      </c>
      <c r="Q1515" t="str">
        <f t="shared" si="184"/>
        <v>photography</v>
      </c>
      <c r="R1515" t="str">
        <f t="shared" si="187"/>
        <v>photobooks</v>
      </c>
      <c r="S1515" s="8">
        <f t="shared" si="188"/>
        <v>41806.637337962966</v>
      </c>
      <c r="T1515" s="8">
        <f t="shared" si="189"/>
        <v>41836.637337962966</v>
      </c>
      <c r="U1515">
        <f t="shared" si="190"/>
        <v>215</v>
      </c>
      <c r="V1515" t="str">
        <f t="shared" si="191"/>
        <v xml:space="preserve"> 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85"/>
        <v>106</v>
      </c>
      <c r="P1516">
        <f t="shared" si="186"/>
        <v>151.24431818181819</v>
      </c>
      <c r="Q1516" t="str">
        <f t="shared" si="184"/>
        <v>photography</v>
      </c>
      <c r="R1516" t="str">
        <f t="shared" si="187"/>
        <v>photobooks</v>
      </c>
      <c r="S1516" s="8">
        <f t="shared" si="188"/>
        <v>42234.597685185188</v>
      </c>
      <c r="T1516" s="8">
        <f t="shared" si="189"/>
        <v>42274.597685185188</v>
      </c>
      <c r="U1516">
        <f t="shared" si="190"/>
        <v>176</v>
      </c>
      <c r="V1516" t="str">
        <f t="shared" si="191"/>
        <v xml:space="preserve"> 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85"/>
        <v>157</v>
      </c>
      <c r="P1517">
        <f t="shared" si="186"/>
        <v>849.67027027027029</v>
      </c>
      <c r="Q1517" t="str">
        <f t="shared" si="184"/>
        <v>photography</v>
      </c>
      <c r="R1517" t="str">
        <f t="shared" si="187"/>
        <v>photobooks</v>
      </c>
      <c r="S1517" s="8">
        <f t="shared" si="188"/>
        <v>42415.253437499996</v>
      </c>
      <c r="T1517" s="8">
        <f t="shared" si="189"/>
        <v>42445.211770833332</v>
      </c>
      <c r="U1517">
        <f t="shared" si="190"/>
        <v>555</v>
      </c>
      <c r="V1517" t="str">
        <f t="shared" si="191"/>
        <v xml:space="preserve"> 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85"/>
        <v>109</v>
      </c>
      <c r="P1518">
        <f t="shared" si="186"/>
        <v>159.24137931034483</v>
      </c>
      <c r="Q1518" t="str">
        <f t="shared" si="184"/>
        <v>photography</v>
      </c>
      <c r="R1518" t="str">
        <f t="shared" si="187"/>
        <v>photobooks</v>
      </c>
      <c r="S1518" s="8">
        <f t="shared" si="188"/>
        <v>42619.46634259259</v>
      </c>
      <c r="T1518" s="8">
        <f t="shared" si="189"/>
        <v>42649.583333333328</v>
      </c>
      <c r="U1518">
        <f t="shared" si="190"/>
        <v>116</v>
      </c>
      <c r="V1518" t="str">
        <f t="shared" si="191"/>
        <v xml:space="preserve"> 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85"/>
        <v>162</v>
      </c>
      <c r="P1519">
        <f t="shared" si="186"/>
        <v>39.507317073170732</v>
      </c>
      <c r="Q1519" t="str">
        <f t="shared" si="184"/>
        <v>photography</v>
      </c>
      <c r="R1519" t="str">
        <f t="shared" si="187"/>
        <v>photobooks</v>
      </c>
      <c r="S1519" s="8">
        <f t="shared" si="188"/>
        <v>41948.56658564815</v>
      </c>
      <c r="T1519" s="8">
        <f t="shared" si="189"/>
        <v>41979.25</v>
      </c>
      <c r="U1519">
        <f t="shared" si="190"/>
        <v>615</v>
      </c>
      <c r="V1519" t="str">
        <f t="shared" si="191"/>
        <v xml:space="preserve"> 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85"/>
        <v>205</v>
      </c>
      <c r="P1520">
        <f t="shared" si="186"/>
        <v>130.52966101694915</v>
      </c>
      <c r="Q1520" t="str">
        <f t="shared" si="184"/>
        <v>photography</v>
      </c>
      <c r="R1520" t="str">
        <f t="shared" si="187"/>
        <v>photobooks</v>
      </c>
      <c r="S1520" s="8">
        <f t="shared" si="188"/>
        <v>41760.8200462963</v>
      </c>
      <c r="T1520" s="8">
        <f t="shared" si="189"/>
        <v>41790.8200462963</v>
      </c>
      <c r="U1520">
        <f t="shared" si="190"/>
        <v>236</v>
      </c>
      <c r="V1520" t="str">
        <f t="shared" si="191"/>
        <v xml:space="preserve"> 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85"/>
        <v>103</v>
      </c>
      <c r="P1521">
        <f t="shared" si="186"/>
        <v>64.156896551724131</v>
      </c>
      <c r="Q1521" t="str">
        <f t="shared" si="184"/>
        <v>photography</v>
      </c>
      <c r="R1521" t="str">
        <f t="shared" si="187"/>
        <v>photobooks</v>
      </c>
      <c r="S1521" s="8">
        <f t="shared" si="188"/>
        <v>41782.741701388892</v>
      </c>
      <c r="T1521" s="8">
        <f t="shared" si="189"/>
        <v>41810.915972222225</v>
      </c>
      <c r="U1521">
        <f t="shared" si="190"/>
        <v>145</v>
      </c>
      <c r="V1521" t="str">
        <f t="shared" si="191"/>
        <v xml:space="preserve"> 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85"/>
        <v>103</v>
      </c>
      <c r="P1522">
        <f t="shared" si="186"/>
        <v>111.52694610778443</v>
      </c>
      <c r="Q1522" t="str">
        <f t="shared" si="184"/>
        <v>photography</v>
      </c>
      <c r="R1522" t="str">
        <f t="shared" si="187"/>
        <v>photobooks</v>
      </c>
      <c r="S1522" s="8">
        <f t="shared" si="188"/>
        <v>41955.857789351852</v>
      </c>
      <c r="T1522" s="8">
        <f t="shared" si="189"/>
        <v>41992.166666666664</v>
      </c>
      <c r="U1522">
        <f t="shared" si="190"/>
        <v>167</v>
      </c>
      <c r="V1522" t="str">
        <f t="shared" si="191"/>
        <v xml:space="preserve"> 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85"/>
        <v>107</v>
      </c>
      <c r="P1523">
        <f t="shared" si="186"/>
        <v>170.44680851063831</v>
      </c>
      <c r="Q1523" t="str">
        <f t="shared" si="184"/>
        <v>photography</v>
      </c>
      <c r="R1523" t="str">
        <f t="shared" si="187"/>
        <v>photobooks</v>
      </c>
      <c r="S1523" s="8">
        <f t="shared" si="188"/>
        <v>42493.167719907404</v>
      </c>
      <c r="T1523" s="8">
        <f t="shared" si="189"/>
        <v>42528.167719907404</v>
      </c>
      <c r="U1523">
        <f t="shared" si="190"/>
        <v>235</v>
      </c>
      <c r="V1523" t="str">
        <f t="shared" si="191"/>
        <v xml:space="preserve"> 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85"/>
        <v>139</v>
      </c>
      <c r="P1524">
        <f t="shared" si="186"/>
        <v>133.7391592920354</v>
      </c>
      <c r="Q1524" t="str">
        <f t="shared" si="184"/>
        <v>photography</v>
      </c>
      <c r="R1524" t="str">
        <f t="shared" si="187"/>
        <v>photobooks</v>
      </c>
      <c r="S1524" s="8">
        <f t="shared" si="188"/>
        <v>41899.830312499995</v>
      </c>
      <c r="T1524" s="8">
        <f t="shared" si="189"/>
        <v>41929.830312499995</v>
      </c>
      <c r="U1524">
        <f t="shared" si="190"/>
        <v>452</v>
      </c>
      <c r="V1524" t="str">
        <f t="shared" si="191"/>
        <v xml:space="preserve"> 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85"/>
        <v>125</v>
      </c>
      <c r="P1525">
        <f t="shared" si="186"/>
        <v>95.834024896265561</v>
      </c>
      <c r="Q1525" t="str">
        <f t="shared" si="184"/>
        <v>photography</v>
      </c>
      <c r="R1525" t="str">
        <f t="shared" si="187"/>
        <v>photobooks</v>
      </c>
      <c r="S1525" s="8">
        <f t="shared" si="188"/>
        <v>41964.751342592594</v>
      </c>
      <c r="T1525" s="8">
        <f t="shared" si="189"/>
        <v>41996</v>
      </c>
      <c r="U1525">
        <f t="shared" si="190"/>
        <v>241</v>
      </c>
      <c r="V1525" t="str">
        <f t="shared" si="191"/>
        <v xml:space="preserve"> 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85"/>
        <v>207</v>
      </c>
      <c r="P1526">
        <f t="shared" si="186"/>
        <v>221.78571428571428</v>
      </c>
      <c r="Q1526" t="str">
        <f t="shared" si="184"/>
        <v>photography</v>
      </c>
      <c r="R1526" t="str">
        <f t="shared" si="187"/>
        <v>photobooks</v>
      </c>
      <c r="S1526" s="8">
        <f t="shared" si="188"/>
        <v>42756.501041666663</v>
      </c>
      <c r="T1526" s="8">
        <f t="shared" si="189"/>
        <v>42786.501041666663</v>
      </c>
      <c r="U1526">
        <f t="shared" si="190"/>
        <v>28</v>
      </c>
      <c r="V1526" t="str">
        <f t="shared" si="191"/>
        <v xml:space="preserve"> 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85"/>
        <v>174</v>
      </c>
      <c r="P1527">
        <f t="shared" si="186"/>
        <v>32.315357142857138</v>
      </c>
      <c r="Q1527" t="str">
        <f t="shared" si="184"/>
        <v>photography</v>
      </c>
      <c r="R1527" t="str">
        <f t="shared" si="187"/>
        <v>photobooks</v>
      </c>
      <c r="S1527" s="8">
        <f t="shared" si="188"/>
        <v>42570.702986111108</v>
      </c>
      <c r="T1527" s="8">
        <f t="shared" si="189"/>
        <v>42600.702986111108</v>
      </c>
      <c r="U1527">
        <f t="shared" si="190"/>
        <v>140</v>
      </c>
      <c r="V1527" t="str">
        <f t="shared" si="191"/>
        <v xml:space="preserve"> 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85"/>
        <v>120</v>
      </c>
      <c r="P1528">
        <f t="shared" si="186"/>
        <v>98.839285714285708</v>
      </c>
      <c r="Q1528" t="str">
        <f t="shared" si="184"/>
        <v>photography</v>
      </c>
      <c r="R1528" t="str">
        <f t="shared" si="187"/>
        <v>photobooks</v>
      </c>
      <c r="S1528" s="8">
        <f t="shared" si="188"/>
        <v>42339.276006944448</v>
      </c>
      <c r="T1528" s="8">
        <f t="shared" si="189"/>
        <v>42388.276006944448</v>
      </c>
      <c r="U1528">
        <f t="shared" si="190"/>
        <v>280</v>
      </c>
      <c r="V1528" t="str">
        <f t="shared" si="191"/>
        <v xml:space="preserve"> 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85"/>
        <v>110</v>
      </c>
      <c r="P1529">
        <f t="shared" si="186"/>
        <v>55.222142857142863</v>
      </c>
      <c r="Q1529" t="str">
        <f t="shared" si="184"/>
        <v>photography</v>
      </c>
      <c r="R1529" t="str">
        <f t="shared" si="187"/>
        <v>photobooks</v>
      </c>
      <c r="S1529" s="8">
        <f t="shared" si="188"/>
        <v>42780.600532407407</v>
      </c>
      <c r="T1529" s="8">
        <f t="shared" si="189"/>
        <v>42808.558865740735</v>
      </c>
      <c r="U1529">
        <f t="shared" si="190"/>
        <v>70</v>
      </c>
      <c r="V1529" t="str">
        <f t="shared" si="191"/>
        <v xml:space="preserve"> 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85"/>
        <v>282</v>
      </c>
      <c r="P1530">
        <f t="shared" si="186"/>
        <v>52.793750000000003</v>
      </c>
      <c r="Q1530" t="str">
        <f t="shared" si="184"/>
        <v>photography</v>
      </c>
      <c r="R1530" t="str">
        <f t="shared" si="187"/>
        <v>photobooks</v>
      </c>
      <c r="S1530" s="8">
        <f t="shared" si="188"/>
        <v>42736.732893518521</v>
      </c>
      <c r="T1530" s="8">
        <f t="shared" si="189"/>
        <v>42767</v>
      </c>
      <c r="U1530">
        <f t="shared" si="190"/>
        <v>160</v>
      </c>
      <c r="V1530" t="str">
        <f t="shared" si="191"/>
        <v xml:space="preserve"> 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85"/>
        <v>101</v>
      </c>
      <c r="P1531">
        <f t="shared" si="186"/>
        <v>135.66666666666666</v>
      </c>
      <c r="Q1531" t="str">
        <f t="shared" si="184"/>
        <v>photography</v>
      </c>
      <c r="R1531" t="str">
        <f t="shared" si="187"/>
        <v>photobooks</v>
      </c>
      <c r="S1531" s="8">
        <f t="shared" si="188"/>
        <v>42052.628703703704</v>
      </c>
      <c r="T1531" s="8">
        <f t="shared" si="189"/>
        <v>42082.587037037039</v>
      </c>
      <c r="U1531">
        <f t="shared" si="190"/>
        <v>141</v>
      </c>
      <c r="V1531" t="str">
        <f t="shared" si="191"/>
        <v xml:space="preserve"> 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85"/>
        <v>135</v>
      </c>
      <c r="P1532">
        <f t="shared" si="186"/>
        <v>53.991990846681922</v>
      </c>
      <c r="Q1532" t="str">
        <f t="shared" si="184"/>
        <v>photography</v>
      </c>
      <c r="R1532" t="str">
        <f t="shared" si="187"/>
        <v>photobooks</v>
      </c>
      <c r="S1532" s="8">
        <f t="shared" si="188"/>
        <v>42275.76730324074</v>
      </c>
      <c r="T1532" s="8">
        <f t="shared" si="189"/>
        <v>42300.76730324074</v>
      </c>
      <c r="U1532">
        <f t="shared" si="190"/>
        <v>874</v>
      </c>
      <c r="V1532" t="str">
        <f t="shared" si="191"/>
        <v xml:space="preserve"> 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85"/>
        <v>176</v>
      </c>
      <c r="P1533">
        <f t="shared" si="186"/>
        <v>56.643835616438359</v>
      </c>
      <c r="Q1533" t="str">
        <f t="shared" si="184"/>
        <v>photography</v>
      </c>
      <c r="R1533" t="str">
        <f t="shared" si="187"/>
        <v>photobooks</v>
      </c>
      <c r="S1533" s="8">
        <f t="shared" si="188"/>
        <v>41941.802384259259</v>
      </c>
      <c r="T1533" s="8">
        <f t="shared" si="189"/>
        <v>41974.125</v>
      </c>
      <c r="U1533">
        <f t="shared" si="190"/>
        <v>73</v>
      </c>
      <c r="V1533" t="str">
        <f t="shared" si="191"/>
        <v xml:space="preserve"> 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85"/>
        <v>484</v>
      </c>
      <c r="P1534">
        <f t="shared" si="186"/>
        <v>82.316326530612244</v>
      </c>
      <c r="Q1534" t="str">
        <f t="shared" si="184"/>
        <v>photography</v>
      </c>
      <c r="R1534" t="str">
        <f t="shared" si="187"/>
        <v>photobooks</v>
      </c>
      <c r="S1534" s="8">
        <f t="shared" si="188"/>
        <v>42391.475289351853</v>
      </c>
      <c r="T1534" s="8">
        <f t="shared" si="189"/>
        <v>42415.625</v>
      </c>
      <c r="U1534">
        <f t="shared" si="190"/>
        <v>294</v>
      </c>
      <c r="V1534" t="str">
        <f t="shared" si="191"/>
        <v xml:space="preserve"> 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85"/>
        <v>145</v>
      </c>
      <c r="P1535">
        <f t="shared" si="186"/>
        <v>88.26081081081081</v>
      </c>
      <c r="Q1535" t="str">
        <f t="shared" si="184"/>
        <v>photography</v>
      </c>
      <c r="R1535" t="str">
        <f t="shared" si="187"/>
        <v>photobooks</v>
      </c>
      <c r="S1535" s="8">
        <f t="shared" si="188"/>
        <v>42443.00204861111</v>
      </c>
      <c r="T1535" s="8">
        <f t="shared" si="189"/>
        <v>42492.165972222225</v>
      </c>
      <c r="U1535">
        <f t="shared" si="190"/>
        <v>740</v>
      </c>
      <c r="V1535" t="str">
        <f t="shared" si="191"/>
        <v xml:space="preserve"> 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85"/>
        <v>418</v>
      </c>
      <c r="P1536">
        <f t="shared" si="186"/>
        <v>84.905149051490511</v>
      </c>
      <c r="Q1536" t="str">
        <f t="shared" si="184"/>
        <v>photography</v>
      </c>
      <c r="R1536" t="str">
        <f t="shared" si="187"/>
        <v>photobooks</v>
      </c>
      <c r="S1536" s="8">
        <f t="shared" si="188"/>
        <v>42221.674328703702</v>
      </c>
      <c r="T1536" s="8">
        <f t="shared" si="189"/>
        <v>42251.674328703702</v>
      </c>
      <c r="U1536">
        <f t="shared" si="190"/>
        <v>369</v>
      </c>
      <c r="V1536" t="str">
        <f t="shared" si="191"/>
        <v xml:space="preserve"> 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85"/>
        <v>132</v>
      </c>
      <c r="P1537">
        <f t="shared" si="186"/>
        <v>48.154545454545456</v>
      </c>
      <c r="Q1537" t="str">
        <f t="shared" si="184"/>
        <v>photography</v>
      </c>
      <c r="R1537" t="str">
        <f t="shared" si="187"/>
        <v>photobooks</v>
      </c>
      <c r="S1537" s="8">
        <f t="shared" si="188"/>
        <v>42484.829062500001</v>
      </c>
      <c r="T1537" s="8">
        <f t="shared" si="189"/>
        <v>42513.916666666664</v>
      </c>
      <c r="U1537">
        <f t="shared" si="190"/>
        <v>110</v>
      </c>
      <c r="V1537" t="str">
        <f t="shared" si="191"/>
        <v xml:space="preserve"> 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85"/>
        <v>250</v>
      </c>
      <c r="P1538">
        <f t="shared" si="186"/>
        <v>66.015406593406595</v>
      </c>
      <c r="Q1538" t="str">
        <f t="shared" ref="Q1538:Q1601" si="192">LEFT(N1538,FIND("/",N1538)-1)</f>
        <v>photography</v>
      </c>
      <c r="R1538" t="str">
        <f t="shared" si="187"/>
        <v>photobooks</v>
      </c>
      <c r="S1538" s="8">
        <f t="shared" si="188"/>
        <v>42213.802199074074</v>
      </c>
      <c r="T1538" s="8">
        <f t="shared" si="189"/>
        <v>42243.802199074074</v>
      </c>
      <c r="U1538">
        <f t="shared" si="190"/>
        <v>455</v>
      </c>
      <c r="V1538" t="str">
        <f t="shared" si="191"/>
        <v xml:space="preserve"> 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93">ROUND(E1539/D1539*100,0)</f>
        <v>180</v>
      </c>
      <c r="P1539">
        <f t="shared" ref="P1539:P1602" si="194">IFERROR(E1539/L1539,0)</f>
        <v>96.375</v>
      </c>
      <c r="Q1539" t="str">
        <f t="shared" si="192"/>
        <v>photography</v>
      </c>
      <c r="R1539" t="str">
        <f t="shared" ref="R1539:R1602" si="195">RIGHT(N1539,LEN(N1539)-FIND("/",N1539))</f>
        <v>photobooks</v>
      </c>
      <c r="S1539" s="8">
        <f t="shared" ref="S1539:T1602" si="196">(J1539*(1/(60*60*24)))+DATE(1970,1,1)</f>
        <v>42552.315127314811</v>
      </c>
      <c r="T1539" s="8">
        <f t="shared" ref="T1539:T1602" si="197">(I1539*(1/(60*60*24)))+DATE(1970,1,1)</f>
        <v>42588.75</v>
      </c>
      <c r="U1539">
        <f t="shared" ref="U1539:U1602" si="198">IF(F1539="successful",L1539," ")</f>
        <v>224</v>
      </c>
      <c r="V1539" t="str">
        <f t="shared" ref="V1539:V1602" si="199">IF(F1539="failed",L1539," ")</f>
        <v xml:space="preserve"> 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93"/>
        <v>103</v>
      </c>
      <c r="P1540">
        <f t="shared" si="194"/>
        <v>156.17391304347825</v>
      </c>
      <c r="Q1540" t="str">
        <f t="shared" si="192"/>
        <v>photography</v>
      </c>
      <c r="R1540" t="str">
        <f t="shared" si="195"/>
        <v>photobooks</v>
      </c>
      <c r="S1540" s="8">
        <f t="shared" si="196"/>
        <v>41981.782060185185</v>
      </c>
      <c r="T1540" s="8">
        <f t="shared" si="197"/>
        <v>42026.782060185185</v>
      </c>
      <c r="U1540">
        <f t="shared" si="198"/>
        <v>46</v>
      </c>
      <c r="V1540" t="str">
        <f t="shared" si="199"/>
        <v xml:space="preserve"> 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93"/>
        <v>136</v>
      </c>
      <c r="P1541">
        <f t="shared" si="194"/>
        <v>95.764859154929582</v>
      </c>
      <c r="Q1541" t="str">
        <f t="shared" si="192"/>
        <v>photography</v>
      </c>
      <c r="R1541" t="str">
        <f t="shared" si="195"/>
        <v>photobooks</v>
      </c>
      <c r="S1541" s="8">
        <f t="shared" si="196"/>
        <v>42705.91920138889</v>
      </c>
      <c r="T1541" s="8">
        <f t="shared" si="197"/>
        <v>42738.91920138889</v>
      </c>
      <c r="U1541">
        <f t="shared" si="198"/>
        <v>284</v>
      </c>
      <c r="V1541" t="str">
        <f t="shared" si="199"/>
        <v xml:space="preserve"> 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93"/>
        <v>118</v>
      </c>
      <c r="P1542">
        <f t="shared" si="194"/>
        <v>180.40816326530611</v>
      </c>
      <c r="Q1542" t="str">
        <f t="shared" si="192"/>
        <v>photography</v>
      </c>
      <c r="R1542" t="str">
        <f t="shared" si="195"/>
        <v>photobooks</v>
      </c>
      <c r="S1542" s="8">
        <f t="shared" si="196"/>
        <v>41939.00712962963</v>
      </c>
      <c r="T1542" s="8">
        <f t="shared" si="197"/>
        <v>41969.052083333328</v>
      </c>
      <c r="U1542">
        <f t="shared" si="198"/>
        <v>98</v>
      </c>
      <c r="V1542" t="str">
        <f t="shared" si="199"/>
        <v xml:space="preserve"> 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93"/>
        <v>0</v>
      </c>
      <c r="P1543">
        <f t="shared" si="194"/>
        <v>3</v>
      </c>
      <c r="Q1543" t="str">
        <f t="shared" si="192"/>
        <v>photography</v>
      </c>
      <c r="R1543" t="str">
        <f t="shared" si="195"/>
        <v>nature</v>
      </c>
      <c r="S1543" s="8">
        <f t="shared" si="196"/>
        <v>41974.712245370371</v>
      </c>
      <c r="T1543" s="8">
        <f t="shared" si="197"/>
        <v>42004.712245370371</v>
      </c>
      <c r="U1543" t="str">
        <f t="shared" si="198"/>
        <v xml:space="preserve"> </v>
      </c>
      <c r="V1543">
        <f t="shared" si="199"/>
        <v>2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93"/>
        <v>4</v>
      </c>
      <c r="P1544">
        <f t="shared" si="194"/>
        <v>20</v>
      </c>
      <c r="Q1544" t="str">
        <f t="shared" si="192"/>
        <v>photography</v>
      </c>
      <c r="R1544" t="str">
        <f t="shared" si="195"/>
        <v>nature</v>
      </c>
      <c r="S1544" s="8">
        <f t="shared" si="196"/>
        <v>42170.996527777781</v>
      </c>
      <c r="T1544" s="8">
        <f t="shared" si="197"/>
        <v>42185.996527777781</v>
      </c>
      <c r="U1544" t="str">
        <f t="shared" si="198"/>
        <v xml:space="preserve"> </v>
      </c>
      <c r="V1544">
        <f t="shared" si="199"/>
        <v>1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93"/>
        <v>0</v>
      </c>
      <c r="P1545">
        <f t="shared" si="194"/>
        <v>10</v>
      </c>
      <c r="Q1545" t="str">
        <f t="shared" si="192"/>
        <v>photography</v>
      </c>
      <c r="R1545" t="str">
        <f t="shared" si="195"/>
        <v>nature</v>
      </c>
      <c r="S1545" s="8">
        <f t="shared" si="196"/>
        <v>41935.509652777779</v>
      </c>
      <c r="T1545" s="8">
        <f t="shared" si="197"/>
        <v>41965.551319444443</v>
      </c>
      <c r="U1545" t="str">
        <f t="shared" si="198"/>
        <v xml:space="preserve"> </v>
      </c>
      <c r="V1545">
        <f t="shared" si="199"/>
        <v>1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93"/>
        <v>0</v>
      </c>
      <c r="P1546">
        <f t="shared" si="194"/>
        <v>0</v>
      </c>
      <c r="Q1546" t="str">
        <f t="shared" si="192"/>
        <v>photography</v>
      </c>
      <c r="R1546" t="str">
        <f t="shared" si="195"/>
        <v>nature</v>
      </c>
      <c r="S1546" s="8">
        <f t="shared" si="196"/>
        <v>42053.051203703704</v>
      </c>
      <c r="T1546" s="8">
        <f t="shared" si="197"/>
        <v>42095.012499999997</v>
      </c>
      <c r="U1546" t="str">
        <f t="shared" si="198"/>
        <v xml:space="preserve"> </v>
      </c>
      <c r="V1546">
        <f t="shared" si="199"/>
        <v>0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93"/>
        <v>0</v>
      </c>
      <c r="P1547">
        <f t="shared" si="194"/>
        <v>1</v>
      </c>
      <c r="Q1547" t="str">
        <f t="shared" si="192"/>
        <v>photography</v>
      </c>
      <c r="R1547" t="str">
        <f t="shared" si="195"/>
        <v>nature</v>
      </c>
      <c r="S1547" s="8">
        <f t="shared" si="196"/>
        <v>42031.884652777779</v>
      </c>
      <c r="T1547" s="8">
        <f t="shared" si="197"/>
        <v>42065.886111111111</v>
      </c>
      <c r="U1547" t="str">
        <f t="shared" si="198"/>
        <v xml:space="preserve"> </v>
      </c>
      <c r="V1547">
        <f t="shared" si="199"/>
        <v>1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93"/>
        <v>29</v>
      </c>
      <c r="P1548">
        <f t="shared" si="194"/>
        <v>26.272727272727273</v>
      </c>
      <c r="Q1548" t="str">
        <f t="shared" si="192"/>
        <v>photography</v>
      </c>
      <c r="R1548" t="str">
        <f t="shared" si="195"/>
        <v>nature</v>
      </c>
      <c r="S1548" s="8">
        <f t="shared" si="196"/>
        <v>41839.212951388887</v>
      </c>
      <c r="T1548" s="8">
        <f t="shared" si="197"/>
        <v>41899.212951388887</v>
      </c>
      <c r="U1548" t="str">
        <f t="shared" si="198"/>
        <v xml:space="preserve"> </v>
      </c>
      <c r="V1548">
        <f t="shared" si="199"/>
        <v>11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93"/>
        <v>0</v>
      </c>
      <c r="P1549">
        <f t="shared" si="194"/>
        <v>0</v>
      </c>
      <c r="Q1549" t="str">
        <f t="shared" si="192"/>
        <v>photography</v>
      </c>
      <c r="R1549" t="str">
        <f t="shared" si="195"/>
        <v>nature</v>
      </c>
      <c r="S1549" s="8">
        <f t="shared" si="196"/>
        <v>42782.426874999997</v>
      </c>
      <c r="T1549" s="8">
        <f t="shared" si="197"/>
        <v>42789.426874999997</v>
      </c>
      <c r="U1549" t="str">
        <f t="shared" si="198"/>
        <v xml:space="preserve"> </v>
      </c>
      <c r="V1549">
        <f t="shared" si="199"/>
        <v>0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93"/>
        <v>9</v>
      </c>
      <c r="P1550">
        <f t="shared" si="194"/>
        <v>60</v>
      </c>
      <c r="Q1550" t="str">
        <f t="shared" si="192"/>
        <v>photography</v>
      </c>
      <c r="R1550" t="str">
        <f t="shared" si="195"/>
        <v>nature</v>
      </c>
      <c r="S1550" s="8">
        <f t="shared" si="196"/>
        <v>42286.88217592593</v>
      </c>
      <c r="T1550" s="8">
        <f t="shared" si="197"/>
        <v>42316.923842592587</v>
      </c>
      <c r="U1550" t="str">
        <f t="shared" si="198"/>
        <v xml:space="preserve"> </v>
      </c>
      <c r="V1550">
        <f t="shared" si="199"/>
        <v>1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93"/>
        <v>34</v>
      </c>
      <c r="P1551">
        <f t="shared" si="194"/>
        <v>28.333333333333332</v>
      </c>
      <c r="Q1551" t="str">
        <f t="shared" si="192"/>
        <v>photography</v>
      </c>
      <c r="R1551" t="str">
        <f t="shared" si="195"/>
        <v>nature</v>
      </c>
      <c r="S1551" s="8">
        <f t="shared" si="196"/>
        <v>42281.136099537034</v>
      </c>
      <c r="T1551" s="8">
        <f t="shared" si="197"/>
        <v>42311.177766203706</v>
      </c>
      <c r="U1551" t="str">
        <f t="shared" si="198"/>
        <v xml:space="preserve"> </v>
      </c>
      <c r="V1551">
        <f t="shared" si="199"/>
        <v>6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93"/>
        <v>13</v>
      </c>
      <c r="P1552">
        <f t="shared" si="194"/>
        <v>14.428571428571429</v>
      </c>
      <c r="Q1552" t="str">
        <f t="shared" si="192"/>
        <v>photography</v>
      </c>
      <c r="R1552" t="str">
        <f t="shared" si="195"/>
        <v>nature</v>
      </c>
      <c r="S1552" s="8">
        <f t="shared" si="196"/>
        <v>42472.449467592596</v>
      </c>
      <c r="T1552" s="8">
        <f t="shared" si="197"/>
        <v>42502.449467592596</v>
      </c>
      <c r="U1552" t="str">
        <f t="shared" si="198"/>
        <v xml:space="preserve"> </v>
      </c>
      <c r="V1552">
        <f t="shared" si="199"/>
        <v>7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93"/>
        <v>0</v>
      </c>
      <c r="P1553">
        <f t="shared" si="194"/>
        <v>0</v>
      </c>
      <c r="Q1553" t="str">
        <f t="shared" si="192"/>
        <v>photography</v>
      </c>
      <c r="R1553" t="str">
        <f t="shared" si="195"/>
        <v>nature</v>
      </c>
      <c r="S1553" s="8">
        <f t="shared" si="196"/>
        <v>42121.824525462958</v>
      </c>
      <c r="T1553" s="8">
        <f t="shared" si="197"/>
        <v>42151.824525462958</v>
      </c>
      <c r="U1553" t="str">
        <f t="shared" si="198"/>
        <v xml:space="preserve"> </v>
      </c>
      <c r="V1553">
        <f t="shared" si="199"/>
        <v>0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93"/>
        <v>49</v>
      </c>
      <c r="P1554">
        <f t="shared" si="194"/>
        <v>132.1875</v>
      </c>
      <c r="Q1554" t="str">
        <f t="shared" si="192"/>
        <v>photography</v>
      </c>
      <c r="R1554" t="str">
        <f t="shared" si="195"/>
        <v>nature</v>
      </c>
      <c r="S1554" s="8">
        <f t="shared" si="196"/>
        <v>41892.688750000001</v>
      </c>
      <c r="T1554" s="8">
        <f t="shared" si="197"/>
        <v>41913.165972222225</v>
      </c>
      <c r="U1554" t="str">
        <f t="shared" si="198"/>
        <v xml:space="preserve"> </v>
      </c>
      <c r="V1554">
        <f t="shared" si="199"/>
        <v>16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93"/>
        <v>0</v>
      </c>
      <c r="P1555">
        <f t="shared" si="194"/>
        <v>0</v>
      </c>
      <c r="Q1555" t="str">
        <f t="shared" si="192"/>
        <v>photography</v>
      </c>
      <c r="R1555" t="str">
        <f t="shared" si="195"/>
        <v>nature</v>
      </c>
      <c r="S1555" s="8">
        <f t="shared" si="196"/>
        <v>42219.282951388886</v>
      </c>
      <c r="T1555" s="8">
        <f t="shared" si="197"/>
        <v>42249.282951388886</v>
      </c>
      <c r="U1555" t="str">
        <f t="shared" si="198"/>
        <v xml:space="preserve"> </v>
      </c>
      <c r="V1555">
        <f t="shared" si="199"/>
        <v>0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93"/>
        <v>0</v>
      </c>
      <c r="P1556">
        <f t="shared" si="194"/>
        <v>0</v>
      </c>
      <c r="Q1556" t="str">
        <f t="shared" si="192"/>
        <v>photography</v>
      </c>
      <c r="R1556" t="str">
        <f t="shared" si="195"/>
        <v>nature</v>
      </c>
      <c r="S1556" s="8">
        <f t="shared" si="196"/>
        <v>42188.252199074072</v>
      </c>
      <c r="T1556" s="8">
        <f t="shared" si="197"/>
        <v>42218.252199074072</v>
      </c>
      <c r="U1556" t="str">
        <f t="shared" si="198"/>
        <v xml:space="preserve"> </v>
      </c>
      <c r="V1556">
        <f t="shared" si="199"/>
        <v>0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93"/>
        <v>0</v>
      </c>
      <c r="P1557">
        <f t="shared" si="194"/>
        <v>0</v>
      </c>
      <c r="Q1557" t="str">
        <f t="shared" si="192"/>
        <v>photography</v>
      </c>
      <c r="R1557" t="str">
        <f t="shared" si="195"/>
        <v>nature</v>
      </c>
      <c r="S1557" s="8">
        <f t="shared" si="196"/>
        <v>42241.613796296297</v>
      </c>
      <c r="T1557" s="8">
        <f t="shared" si="197"/>
        <v>42264.708333333328</v>
      </c>
      <c r="U1557" t="str">
        <f t="shared" si="198"/>
        <v xml:space="preserve"> </v>
      </c>
      <c r="V1557">
        <f t="shared" si="199"/>
        <v>0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93"/>
        <v>45</v>
      </c>
      <c r="P1558">
        <f t="shared" si="194"/>
        <v>56.416666666666664</v>
      </c>
      <c r="Q1558" t="str">
        <f t="shared" si="192"/>
        <v>photography</v>
      </c>
      <c r="R1558" t="str">
        <f t="shared" si="195"/>
        <v>nature</v>
      </c>
      <c r="S1558" s="8">
        <f t="shared" si="196"/>
        <v>42525.153055555551</v>
      </c>
      <c r="T1558" s="8">
        <f t="shared" si="197"/>
        <v>42555.153055555551</v>
      </c>
      <c r="U1558" t="str">
        <f t="shared" si="198"/>
        <v xml:space="preserve"> </v>
      </c>
      <c r="V1558">
        <f t="shared" si="199"/>
        <v>12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93"/>
        <v>4</v>
      </c>
      <c r="P1559">
        <f t="shared" si="194"/>
        <v>100</v>
      </c>
      <c r="Q1559" t="str">
        <f t="shared" si="192"/>
        <v>photography</v>
      </c>
      <c r="R1559" t="str">
        <f t="shared" si="195"/>
        <v>nature</v>
      </c>
      <c r="S1559" s="8">
        <f t="shared" si="196"/>
        <v>41871.65315972222</v>
      </c>
      <c r="T1559" s="8">
        <f t="shared" si="197"/>
        <v>41902.65315972222</v>
      </c>
      <c r="U1559" t="str">
        <f t="shared" si="198"/>
        <v xml:space="preserve"> </v>
      </c>
      <c r="V1559">
        <f t="shared" si="199"/>
        <v>1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93"/>
        <v>5</v>
      </c>
      <c r="P1560">
        <f t="shared" si="194"/>
        <v>11.666666666666666</v>
      </c>
      <c r="Q1560" t="str">
        <f t="shared" si="192"/>
        <v>photography</v>
      </c>
      <c r="R1560" t="str">
        <f t="shared" si="195"/>
        <v>nature</v>
      </c>
      <c r="S1560" s="8">
        <f t="shared" si="196"/>
        <v>42185.397673611107</v>
      </c>
      <c r="T1560" s="8">
        <f t="shared" si="197"/>
        <v>42244.508333333331</v>
      </c>
      <c r="U1560" t="str">
        <f t="shared" si="198"/>
        <v xml:space="preserve"> </v>
      </c>
      <c r="V1560">
        <f t="shared" si="199"/>
        <v>3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93"/>
        <v>0</v>
      </c>
      <c r="P1561">
        <f t="shared" si="194"/>
        <v>50</v>
      </c>
      <c r="Q1561" t="str">
        <f t="shared" si="192"/>
        <v>photography</v>
      </c>
      <c r="R1561" t="str">
        <f t="shared" si="195"/>
        <v>nature</v>
      </c>
      <c r="S1561" s="8">
        <f t="shared" si="196"/>
        <v>42108.05322916666</v>
      </c>
      <c r="T1561" s="8">
        <f t="shared" si="197"/>
        <v>42123.05322916666</v>
      </c>
      <c r="U1561" t="str">
        <f t="shared" si="198"/>
        <v xml:space="preserve"> </v>
      </c>
      <c r="V1561">
        <f t="shared" si="199"/>
        <v>1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93"/>
        <v>4</v>
      </c>
      <c r="P1562">
        <f t="shared" si="194"/>
        <v>23.5</v>
      </c>
      <c r="Q1562" t="str">
        <f t="shared" si="192"/>
        <v>photography</v>
      </c>
      <c r="R1562" t="str">
        <f t="shared" si="195"/>
        <v>nature</v>
      </c>
      <c r="S1562" s="8">
        <f t="shared" si="196"/>
        <v>41936.020752314813</v>
      </c>
      <c r="T1562" s="8">
        <f t="shared" si="197"/>
        <v>41956.062418981484</v>
      </c>
      <c r="U1562" t="str">
        <f t="shared" si="198"/>
        <v xml:space="preserve"> </v>
      </c>
      <c r="V1562">
        <f t="shared" si="199"/>
        <v>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93"/>
        <v>1</v>
      </c>
      <c r="P1563">
        <f t="shared" si="194"/>
        <v>67</v>
      </c>
      <c r="Q1563" t="str">
        <f t="shared" si="192"/>
        <v>publishing</v>
      </c>
      <c r="R1563" t="str">
        <f t="shared" si="195"/>
        <v>art books</v>
      </c>
      <c r="S1563" s="8">
        <f t="shared" si="196"/>
        <v>41555.041701388887</v>
      </c>
      <c r="T1563" s="8">
        <f t="shared" si="197"/>
        <v>41585.083368055552</v>
      </c>
      <c r="U1563" t="str">
        <f t="shared" si="198"/>
        <v xml:space="preserve"> </v>
      </c>
      <c r="V1563" t="str">
        <f t="shared" si="199"/>
        <v xml:space="preserve"> 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93"/>
        <v>0</v>
      </c>
      <c r="P1564">
        <f t="shared" si="194"/>
        <v>0</v>
      </c>
      <c r="Q1564" t="str">
        <f t="shared" si="192"/>
        <v>publishing</v>
      </c>
      <c r="R1564" t="str">
        <f t="shared" si="195"/>
        <v>art books</v>
      </c>
      <c r="S1564" s="8">
        <f t="shared" si="196"/>
        <v>40079.566157407404</v>
      </c>
      <c r="T1564" s="8">
        <f t="shared" si="197"/>
        <v>40149.034722222219</v>
      </c>
      <c r="U1564" t="str">
        <f t="shared" si="198"/>
        <v xml:space="preserve"> </v>
      </c>
      <c r="V1564" t="str">
        <f t="shared" si="199"/>
        <v xml:space="preserve"> 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93"/>
        <v>1</v>
      </c>
      <c r="P1565">
        <f t="shared" si="194"/>
        <v>42.5</v>
      </c>
      <c r="Q1565" t="str">
        <f t="shared" si="192"/>
        <v>publishing</v>
      </c>
      <c r="R1565" t="str">
        <f t="shared" si="195"/>
        <v>art books</v>
      </c>
      <c r="S1565" s="8">
        <f t="shared" si="196"/>
        <v>41652.742488425924</v>
      </c>
      <c r="T1565" s="8">
        <f t="shared" si="197"/>
        <v>41712.700821759259</v>
      </c>
      <c r="U1565" t="str">
        <f t="shared" si="198"/>
        <v xml:space="preserve"> </v>
      </c>
      <c r="V1565" t="str">
        <f t="shared" si="199"/>
        <v xml:space="preserve"> 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93"/>
        <v>0</v>
      </c>
      <c r="P1566">
        <f t="shared" si="194"/>
        <v>10</v>
      </c>
      <c r="Q1566" t="str">
        <f t="shared" si="192"/>
        <v>publishing</v>
      </c>
      <c r="R1566" t="str">
        <f t="shared" si="195"/>
        <v>art books</v>
      </c>
      <c r="S1566" s="8">
        <f t="shared" si="196"/>
        <v>42121.367002314815</v>
      </c>
      <c r="T1566" s="8">
        <f t="shared" si="197"/>
        <v>42152.836805555555</v>
      </c>
      <c r="U1566" t="str">
        <f t="shared" si="198"/>
        <v xml:space="preserve"> </v>
      </c>
      <c r="V1566" t="str">
        <f t="shared" si="199"/>
        <v xml:space="preserve"> 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93"/>
        <v>3</v>
      </c>
      <c r="P1567">
        <f t="shared" si="194"/>
        <v>100</v>
      </c>
      <c r="Q1567" t="str">
        <f t="shared" si="192"/>
        <v>publishing</v>
      </c>
      <c r="R1567" t="str">
        <f t="shared" si="195"/>
        <v>art books</v>
      </c>
      <c r="S1567" s="8">
        <f t="shared" si="196"/>
        <v>40672.729872685188</v>
      </c>
      <c r="T1567" s="8">
        <f t="shared" si="197"/>
        <v>40702.729872685188</v>
      </c>
      <c r="U1567" t="str">
        <f t="shared" si="198"/>
        <v xml:space="preserve"> </v>
      </c>
      <c r="V1567" t="str">
        <f t="shared" si="199"/>
        <v xml:space="preserve"> 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93"/>
        <v>21</v>
      </c>
      <c r="P1568">
        <f t="shared" si="194"/>
        <v>108.05084745762711</v>
      </c>
      <c r="Q1568" t="str">
        <f t="shared" si="192"/>
        <v>publishing</v>
      </c>
      <c r="R1568" t="str">
        <f t="shared" si="195"/>
        <v>art books</v>
      </c>
      <c r="S1568" s="8">
        <f t="shared" si="196"/>
        <v>42549.916712962964</v>
      </c>
      <c r="T1568" s="8">
        <f t="shared" si="197"/>
        <v>42578.916666666664</v>
      </c>
      <c r="U1568" t="str">
        <f t="shared" si="198"/>
        <v xml:space="preserve"> </v>
      </c>
      <c r="V1568" t="str">
        <f t="shared" si="199"/>
        <v xml:space="preserve"> 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93"/>
        <v>4</v>
      </c>
      <c r="P1569">
        <f t="shared" si="194"/>
        <v>26.923076923076923</v>
      </c>
      <c r="Q1569" t="str">
        <f t="shared" si="192"/>
        <v>publishing</v>
      </c>
      <c r="R1569" t="str">
        <f t="shared" si="195"/>
        <v>art books</v>
      </c>
      <c r="S1569" s="8">
        <f t="shared" si="196"/>
        <v>41671.936863425923</v>
      </c>
      <c r="T1569" s="8">
        <f t="shared" si="197"/>
        <v>41687</v>
      </c>
      <c r="U1569" t="str">
        <f t="shared" si="198"/>
        <v xml:space="preserve"> </v>
      </c>
      <c r="V1569" t="str">
        <f t="shared" si="199"/>
        <v xml:space="preserve"> 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93"/>
        <v>14</v>
      </c>
      <c r="P1570">
        <f t="shared" si="194"/>
        <v>155</v>
      </c>
      <c r="Q1570" t="str">
        <f t="shared" si="192"/>
        <v>publishing</v>
      </c>
      <c r="R1570" t="str">
        <f t="shared" si="195"/>
        <v>art books</v>
      </c>
      <c r="S1570" s="8">
        <f t="shared" si="196"/>
        <v>41962.062326388885</v>
      </c>
      <c r="T1570" s="8">
        <f t="shared" si="197"/>
        <v>41997.062326388885</v>
      </c>
      <c r="U1570" t="str">
        <f t="shared" si="198"/>
        <v xml:space="preserve"> </v>
      </c>
      <c r="V1570" t="str">
        <f t="shared" si="199"/>
        <v xml:space="preserve"> 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93"/>
        <v>0</v>
      </c>
      <c r="P1571">
        <f t="shared" si="194"/>
        <v>0</v>
      </c>
      <c r="Q1571" t="str">
        <f t="shared" si="192"/>
        <v>publishing</v>
      </c>
      <c r="R1571" t="str">
        <f t="shared" si="195"/>
        <v>art books</v>
      </c>
      <c r="S1571" s="8">
        <f t="shared" si="196"/>
        <v>41389.679560185185</v>
      </c>
      <c r="T1571" s="8">
        <f t="shared" si="197"/>
        <v>41419.679560185185</v>
      </c>
      <c r="U1571" t="str">
        <f t="shared" si="198"/>
        <v xml:space="preserve"> </v>
      </c>
      <c r="V1571" t="str">
        <f t="shared" si="199"/>
        <v xml:space="preserve"> 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93"/>
        <v>41</v>
      </c>
      <c r="P1572">
        <f t="shared" si="194"/>
        <v>47.769230769230766</v>
      </c>
      <c r="Q1572" t="str">
        <f t="shared" si="192"/>
        <v>publishing</v>
      </c>
      <c r="R1572" t="str">
        <f t="shared" si="195"/>
        <v>art books</v>
      </c>
      <c r="S1572" s="8">
        <f t="shared" si="196"/>
        <v>42438.813449074078</v>
      </c>
      <c r="T1572" s="8">
        <f t="shared" si="197"/>
        <v>42468.771782407406</v>
      </c>
      <c r="U1572" t="str">
        <f t="shared" si="198"/>
        <v xml:space="preserve"> </v>
      </c>
      <c r="V1572" t="str">
        <f t="shared" si="199"/>
        <v xml:space="preserve"> 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93"/>
        <v>1</v>
      </c>
      <c r="P1573">
        <f t="shared" si="194"/>
        <v>20</v>
      </c>
      <c r="Q1573" t="str">
        <f t="shared" si="192"/>
        <v>publishing</v>
      </c>
      <c r="R1573" t="str">
        <f t="shared" si="195"/>
        <v>art books</v>
      </c>
      <c r="S1573" s="8">
        <f t="shared" si="196"/>
        <v>42144.769479166665</v>
      </c>
      <c r="T1573" s="8">
        <f t="shared" si="197"/>
        <v>42174.769479166665</v>
      </c>
      <c r="U1573" t="str">
        <f t="shared" si="198"/>
        <v xml:space="preserve"> </v>
      </c>
      <c r="V1573" t="str">
        <f t="shared" si="199"/>
        <v xml:space="preserve"> 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93"/>
        <v>5</v>
      </c>
      <c r="P1574">
        <f t="shared" si="194"/>
        <v>41.666666666666664</v>
      </c>
      <c r="Q1574" t="str">
        <f t="shared" si="192"/>
        <v>publishing</v>
      </c>
      <c r="R1574" t="str">
        <f t="shared" si="195"/>
        <v>art books</v>
      </c>
      <c r="S1574" s="8">
        <f t="shared" si="196"/>
        <v>42404.033090277779</v>
      </c>
      <c r="T1574" s="8">
        <f t="shared" si="197"/>
        <v>42428.999305555553</v>
      </c>
      <c r="U1574" t="str">
        <f t="shared" si="198"/>
        <v xml:space="preserve"> </v>
      </c>
      <c r="V1574" t="str">
        <f t="shared" si="199"/>
        <v xml:space="preserve"> 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93"/>
        <v>2</v>
      </c>
      <c r="P1575">
        <f t="shared" si="194"/>
        <v>74.333333333333329</v>
      </c>
      <c r="Q1575" t="str">
        <f t="shared" si="192"/>
        <v>publishing</v>
      </c>
      <c r="R1575" t="str">
        <f t="shared" si="195"/>
        <v>art books</v>
      </c>
      <c r="S1575" s="8">
        <f t="shared" si="196"/>
        <v>42786.000023148146</v>
      </c>
      <c r="T1575" s="8">
        <f t="shared" si="197"/>
        <v>42826.165972222225</v>
      </c>
      <c r="U1575" t="str">
        <f t="shared" si="198"/>
        <v xml:space="preserve"> </v>
      </c>
      <c r="V1575" t="str">
        <f t="shared" si="199"/>
        <v xml:space="preserve"> 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93"/>
        <v>5</v>
      </c>
      <c r="P1576">
        <f t="shared" si="194"/>
        <v>84.333333333333329</v>
      </c>
      <c r="Q1576" t="str">
        <f t="shared" si="192"/>
        <v>publishing</v>
      </c>
      <c r="R1576" t="str">
        <f t="shared" si="195"/>
        <v>art books</v>
      </c>
      <c r="S1576" s="8">
        <f t="shared" si="196"/>
        <v>42017.927418981482</v>
      </c>
      <c r="T1576" s="8">
        <f t="shared" si="197"/>
        <v>42052.927418981482</v>
      </c>
      <c r="U1576" t="str">
        <f t="shared" si="198"/>
        <v xml:space="preserve"> </v>
      </c>
      <c r="V1576" t="str">
        <f t="shared" si="199"/>
        <v xml:space="preserve"> 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93"/>
        <v>23</v>
      </c>
      <c r="P1577">
        <f t="shared" si="194"/>
        <v>65.457142857142856</v>
      </c>
      <c r="Q1577" t="str">
        <f t="shared" si="192"/>
        <v>publishing</v>
      </c>
      <c r="R1577" t="str">
        <f t="shared" si="195"/>
        <v>art books</v>
      </c>
      <c r="S1577" s="8">
        <f t="shared" si="196"/>
        <v>41799.524259259255</v>
      </c>
      <c r="T1577" s="8">
        <f t="shared" si="197"/>
        <v>41829.524259259255</v>
      </c>
      <c r="U1577" t="str">
        <f t="shared" si="198"/>
        <v xml:space="preserve"> </v>
      </c>
      <c r="V1577" t="str">
        <f t="shared" si="199"/>
        <v xml:space="preserve"> 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93"/>
        <v>13</v>
      </c>
      <c r="P1578">
        <f t="shared" si="194"/>
        <v>65</v>
      </c>
      <c r="Q1578" t="str">
        <f t="shared" si="192"/>
        <v>publishing</v>
      </c>
      <c r="R1578" t="str">
        <f t="shared" si="195"/>
        <v>art books</v>
      </c>
      <c r="S1578" s="8">
        <f t="shared" si="196"/>
        <v>42140.879259259258</v>
      </c>
      <c r="T1578" s="8">
        <f t="shared" si="197"/>
        <v>42185.879259259258</v>
      </c>
      <c r="U1578" t="str">
        <f t="shared" si="198"/>
        <v xml:space="preserve"> </v>
      </c>
      <c r="V1578" t="str">
        <f t="shared" si="199"/>
        <v xml:space="preserve"> 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93"/>
        <v>1</v>
      </c>
      <c r="P1579">
        <f t="shared" si="194"/>
        <v>27.5</v>
      </c>
      <c r="Q1579" t="str">
        <f t="shared" si="192"/>
        <v>publishing</v>
      </c>
      <c r="R1579" t="str">
        <f t="shared" si="195"/>
        <v>art books</v>
      </c>
      <c r="S1579" s="8">
        <f t="shared" si="196"/>
        <v>41054.847777777773</v>
      </c>
      <c r="T1579" s="8">
        <f t="shared" si="197"/>
        <v>41114.847777777773</v>
      </c>
      <c r="U1579" t="str">
        <f t="shared" si="198"/>
        <v xml:space="preserve"> </v>
      </c>
      <c r="V1579" t="str">
        <f t="shared" si="199"/>
        <v xml:space="preserve"> 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93"/>
        <v>11</v>
      </c>
      <c r="P1580">
        <f t="shared" si="194"/>
        <v>51.25</v>
      </c>
      <c r="Q1580" t="str">
        <f t="shared" si="192"/>
        <v>publishing</v>
      </c>
      <c r="R1580" t="str">
        <f t="shared" si="195"/>
        <v>art books</v>
      </c>
      <c r="S1580" s="8">
        <f t="shared" si="196"/>
        <v>40399.065868055557</v>
      </c>
      <c r="T1580" s="8">
        <f t="shared" si="197"/>
        <v>40423.083333333328</v>
      </c>
      <c r="U1580" t="str">
        <f t="shared" si="198"/>
        <v xml:space="preserve"> </v>
      </c>
      <c r="V1580" t="str">
        <f t="shared" si="199"/>
        <v xml:space="preserve"> 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93"/>
        <v>1</v>
      </c>
      <c r="P1581">
        <f t="shared" si="194"/>
        <v>14</v>
      </c>
      <c r="Q1581" t="str">
        <f t="shared" si="192"/>
        <v>publishing</v>
      </c>
      <c r="R1581" t="str">
        <f t="shared" si="195"/>
        <v>art books</v>
      </c>
      <c r="S1581" s="8">
        <f t="shared" si="196"/>
        <v>41481.996423611112</v>
      </c>
      <c r="T1581" s="8">
        <f t="shared" si="197"/>
        <v>41514.996423611112</v>
      </c>
      <c r="U1581" t="str">
        <f t="shared" si="198"/>
        <v xml:space="preserve"> </v>
      </c>
      <c r="V1581" t="str">
        <f t="shared" si="199"/>
        <v xml:space="preserve"> 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93"/>
        <v>0</v>
      </c>
      <c r="P1582">
        <f t="shared" si="194"/>
        <v>0</v>
      </c>
      <c r="Q1582" t="str">
        <f t="shared" si="192"/>
        <v>publishing</v>
      </c>
      <c r="R1582" t="str">
        <f t="shared" si="195"/>
        <v>art books</v>
      </c>
      <c r="S1582" s="8">
        <f t="shared" si="196"/>
        <v>40990.050069444442</v>
      </c>
      <c r="T1582" s="8">
        <f t="shared" si="197"/>
        <v>41050.050069444442</v>
      </c>
      <c r="U1582" t="str">
        <f t="shared" si="198"/>
        <v xml:space="preserve"> </v>
      </c>
      <c r="V1582" t="str">
        <f t="shared" si="199"/>
        <v xml:space="preserve"> 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93"/>
        <v>1</v>
      </c>
      <c r="P1583">
        <f t="shared" si="194"/>
        <v>5</v>
      </c>
      <c r="Q1583" t="str">
        <f t="shared" si="192"/>
        <v>photography</v>
      </c>
      <c r="R1583" t="str">
        <f t="shared" si="195"/>
        <v>places</v>
      </c>
      <c r="S1583" s="8">
        <f t="shared" si="196"/>
        <v>42325.448958333334</v>
      </c>
      <c r="T1583" s="8">
        <f t="shared" si="197"/>
        <v>42357.448958333334</v>
      </c>
      <c r="U1583" t="str">
        <f t="shared" si="198"/>
        <v xml:space="preserve"> </v>
      </c>
      <c r="V1583">
        <f t="shared" si="199"/>
        <v>1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93"/>
        <v>9</v>
      </c>
      <c r="P1584">
        <f t="shared" si="194"/>
        <v>31</v>
      </c>
      <c r="Q1584" t="str">
        <f t="shared" si="192"/>
        <v>photography</v>
      </c>
      <c r="R1584" t="str">
        <f t="shared" si="195"/>
        <v>places</v>
      </c>
      <c r="S1584" s="8">
        <f t="shared" si="196"/>
        <v>42246.789965277778</v>
      </c>
      <c r="T1584" s="8">
        <f t="shared" si="197"/>
        <v>42303.888888888891</v>
      </c>
      <c r="U1584" t="str">
        <f t="shared" si="198"/>
        <v xml:space="preserve"> </v>
      </c>
      <c r="V1584">
        <f t="shared" si="199"/>
        <v>3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93"/>
        <v>0</v>
      </c>
      <c r="P1585">
        <f t="shared" si="194"/>
        <v>15</v>
      </c>
      <c r="Q1585" t="str">
        <f t="shared" si="192"/>
        <v>photography</v>
      </c>
      <c r="R1585" t="str">
        <f t="shared" si="195"/>
        <v>places</v>
      </c>
      <c r="S1585" s="8">
        <f t="shared" si="196"/>
        <v>41877.904988425929</v>
      </c>
      <c r="T1585" s="8">
        <f t="shared" si="197"/>
        <v>41907.904988425929</v>
      </c>
      <c r="U1585" t="str">
        <f t="shared" si="198"/>
        <v xml:space="preserve"> </v>
      </c>
      <c r="V1585">
        <f t="shared" si="199"/>
        <v>1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93"/>
        <v>0</v>
      </c>
      <c r="P1586">
        <f t="shared" si="194"/>
        <v>0</v>
      </c>
      <c r="Q1586" t="str">
        <f t="shared" si="192"/>
        <v>photography</v>
      </c>
      <c r="R1586" t="str">
        <f t="shared" si="195"/>
        <v>places</v>
      </c>
      <c r="S1586" s="8">
        <f t="shared" si="196"/>
        <v>41779.649317129632</v>
      </c>
      <c r="T1586" s="8">
        <f t="shared" si="197"/>
        <v>41789.649317129632</v>
      </c>
      <c r="U1586" t="str">
        <f t="shared" si="198"/>
        <v xml:space="preserve"> </v>
      </c>
      <c r="V1586">
        <f t="shared" si="199"/>
        <v>0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93"/>
        <v>79</v>
      </c>
      <c r="P1587">
        <f t="shared" si="194"/>
        <v>131.66666666666666</v>
      </c>
      <c r="Q1587" t="str">
        <f t="shared" si="192"/>
        <v>photography</v>
      </c>
      <c r="R1587" t="str">
        <f t="shared" si="195"/>
        <v>places</v>
      </c>
      <c r="S1587" s="8">
        <f t="shared" si="196"/>
        <v>42707.895462962959</v>
      </c>
      <c r="T1587" s="8">
        <f t="shared" si="197"/>
        <v>42729.458333333328</v>
      </c>
      <c r="U1587" t="str">
        <f t="shared" si="198"/>
        <v xml:space="preserve"> </v>
      </c>
      <c r="V1587">
        <f t="shared" si="199"/>
        <v>12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93"/>
        <v>0</v>
      </c>
      <c r="P1588">
        <f t="shared" si="194"/>
        <v>0</v>
      </c>
      <c r="Q1588" t="str">
        <f t="shared" si="192"/>
        <v>photography</v>
      </c>
      <c r="R1588" t="str">
        <f t="shared" si="195"/>
        <v>places</v>
      </c>
      <c r="S1588" s="8">
        <f t="shared" si="196"/>
        <v>42069.104421296295</v>
      </c>
      <c r="T1588" s="8">
        <f t="shared" si="197"/>
        <v>42099.062754629631</v>
      </c>
      <c r="U1588" t="str">
        <f t="shared" si="198"/>
        <v xml:space="preserve"> </v>
      </c>
      <c r="V1588">
        <f t="shared" si="199"/>
        <v>0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93"/>
        <v>0</v>
      </c>
      <c r="P1589">
        <f t="shared" si="194"/>
        <v>1</v>
      </c>
      <c r="Q1589" t="str">
        <f t="shared" si="192"/>
        <v>photography</v>
      </c>
      <c r="R1589" t="str">
        <f t="shared" si="195"/>
        <v>places</v>
      </c>
      <c r="S1589" s="8">
        <f t="shared" si="196"/>
        <v>41956.950983796298</v>
      </c>
      <c r="T1589" s="8">
        <f t="shared" si="197"/>
        <v>41986.950983796298</v>
      </c>
      <c r="U1589" t="str">
        <f t="shared" si="198"/>
        <v xml:space="preserve"> </v>
      </c>
      <c r="V1589">
        <f t="shared" si="199"/>
        <v>1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93"/>
        <v>0</v>
      </c>
      <c r="P1590">
        <f t="shared" si="194"/>
        <v>0</v>
      </c>
      <c r="Q1590" t="str">
        <f t="shared" si="192"/>
        <v>photography</v>
      </c>
      <c r="R1590" t="str">
        <f t="shared" si="195"/>
        <v>places</v>
      </c>
      <c r="S1590" s="8">
        <f t="shared" si="196"/>
        <v>42005.24998842593</v>
      </c>
      <c r="T1590" s="8">
        <f t="shared" si="197"/>
        <v>42035.841666666667</v>
      </c>
      <c r="U1590" t="str">
        <f t="shared" si="198"/>
        <v xml:space="preserve"> </v>
      </c>
      <c r="V1590">
        <f t="shared" si="199"/>
        <v>0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93"/>
        <v>0</v>
      </c>
      <c r="P1591">
        <f t="shared" si="194"/>
        <v>0</v>
      </c>
      <c r="Q1591" t="str">
        <f t="shared" si="192"/>
        <v>photography</v>
      </c>
      <c r="R1591" t="str">
        <f t="shared" si="195"/>
        <v>places</v>
      </c>
      <c r="S1591" s="8">
        <f t="shared" si="196"/>
        <v>42256.984791666662</v>
      </c>
      <c r="T1591" s="8">
        <f t="shared" si="197"/>
        <v>42286.984791666662</v>
      </c>
      <c r="U1591" t="str">
        <f t="shared" si="198"/>
        <v xml:space="preserve"> </v>
      </c>
      <c r="V1591">
        <f t="shared" si="199"/>
        <v>0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93"/>
        <v>2</v>
      </c>
      <c r="P1592">
        <f t="shared" si="194"/>
        <v>510</v>
      </c>
      <c r="Q1592" t="str">
        <f t="shared" si="192"/>
        <v>photography</v>
      </c>
      <c r="R1592" t="str">
        <f t="shared" si="195"/>
        <v>places</v>
      </c>
      <c r="S1592" s="8">
        <f t="shared" si="196"/>
        <v>42240.857222222221</v>
      </c>
      <c r="T1592" s="8">
        <f t="shared" si="197"/>
        <v>42270.857222222221</v>
      </c>
      <c r="U1592" t="str">
        <f t="shared" si="198"/>
        <v xml:space="preserve"> </v>
      </c>
      <c r="V1592">
        <f t="shared" si="199"/>
        <v>2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93"/>
        <v>29</v>
      </c>
      <c r="P1593">
        <f t="shared" si="194"/>
        <v>44.478260869565219</v>
      </c>
      <c r="Q1593" t="str">
        <f t="shared" si="192"/>
        <v>photography</v>
      </c>
      <c r="R1593" t="str">
        <f t="shared" si="195"/>
        <v>places</v>
      </c>
      <c r="S1593" s="8">
        <f t="shared" si="196"/>
        <v>42433.726168981477</v>
      </c>
      <c r="T1593" s="8">
        <f t="shared" si="197"/>
        <v>42463.684502314813</v>
      </c>
      <c r="U1593" t="str">
        <f t="shared" si="198"/>
        <v xml:space="preserve"> </v>
      </c>
      <c r="V1593">
        <f t="shared" si="199"/>
        <v>92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93"/>
        <v>0</v>
      </c>
      <c r="P1594">
        <f t="shared" si="194"/>
        <v>0</v>
      </c>
      <c r="Q1594" t="str">
        <f t="shared" si="192"/>
        <v>photography</v>
      </c>
      <c r="R1594" t="str">
        <f t="shared" si="195"/>
        <v>places</v>
      </c>
      <c r="S1594" s="8">
        <f t="shared" si="196"/>
        <v>42046.072743055556</v>
      </c>
      <c r="T1594" s="8">
        <f t="shared" si="197"/>
        <v>42091.031076388885</v>
      </c>
      <c r="U1594" t="str">
        <f t="shared" si="198"/>
        <v xml:space="preserve"> </v>
      </c>
      <c r="V1594">
        <f t="shared" si="199"/>
        <v>0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93"/>
        <v>0</v>
      </c>
      <c r="P1595">
        <f t="shared" si="194"/>
        <v>1</v>
      </c>
      <c r="Q1595" t="str">
        <f t="shared" si="192"/>
        <v>photography</v>
      </c>
      <c r="R1595" t="str">
        <f t="shared" si="195"/>
        <v>places</v>
      </c>
      <c r="S1595" s="8">
        <f t="shared" si="196"/>
        <v>42033.845543981486</v>
      </c>
      <c r="T1595" s="8">
        <f t="shared" si="197"/>
        <v>42063.845543981486</v>
      </c>
      <c r="U1595" t="str">
        <f t="shared" si="198"/>
        <v xml:space="preserve"> </v>
      </c>
      <c r="V1595">
        <f t="shared" si="199"/>
        <v>3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93"/>
        <v>21</v>
      </c>
      <c r="P1596">
        <f t="shared" si="194"/>
        <v>20.5</v>
      </c>
      <c r="Q1596" t="str">
        <f t="shared" si="192"/>
        <v>photography</v>
      </c>
      <c r="R1596" t="str">
        <f t="shared" si="195"/>
        <v>places</v>
      </c>
      <c r="S1596" s="8">
        <f t="shared" si="196"/>
        <v>42445.712754629625</v>
      </c>
      <c r="T1596" s="8">
        <f t="shared" si="197"/>
        <v>42505.681249999994</v>
      </c>
      <c r="U1596" t="str">
        <f t="shared" si="198"/>
        <v xml:space="preserve"> </v>
      </c>
      <c r="V1596">
        <f t="shared" si="199"/>
        <v>10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93"/>
        <v>0</v>
      </c>
      <c r="P1597">
        <f t="shared" si="194"/>
        <v>40</v>
      </c>
      <c r="Q1597" t="str">
        <f t="shared" si="192"/>
        <v>photography</v>
      </c>
      <c r="R1597" t="str">
        <f t="shared" si="195"/>
        <v>places</v>
      </c>
      <c r="S1597" s="8">
        <f t="shared" si="196"/>
        <v>41780.050092592588</v>
      </c>
      <c r="T1597" s="8">
        <f t="shared" si="197"/>
        <v>41808.842361111107</v>
      </c>
      <c r="U1597" t="str">
        <f t="shared" si="198"/>
        <v xml:space="preserve"> </v>
      </c>
      <c r="V1597">
        <f t="shared" si="199"/>
        <v>7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93"/>
        <v>2</v>
      </c>
      <c r="P1598">
        <f t="shared" si="194"/>
        <v>25</v>
      </c>
      <c r="Q1598" t="str">
        <f t="shared" si="192"/>
        <v>photography</v>
      </c>
      <c r="R1598" t="str">
        <f t="shared" si="195"/>
        <v>places</v>
      </c>
      <c r="S1598" s="8">
        <f t="shared" si="196"/>
        <v>41941.430196759262</v>
      </c>
      <c r="T1598" s="8">
        <f t="shared" si="197"/>
        <v>41986.471863425926</v>
      </c>
      <c r="U1598" t="str">
        <f t="shared" si="198"/>
        <v xml:space="preserve"> </v>
      </c>
      <c r="V1598">
        <f t="shared" si="199"/>
        <v>3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93"/>
        <v>0</v>
      </c>
      <c r="P1599">
        <f t="shared" si="194"/>
        <v>0</v>
      </c>
      <c r="Q1599" t="str">
        <f t="shared" si="192"/>
        <v>photography</v>
      </c>
      <c r="R1599" t="str">
        <f t="shared" si="195"/>
        <v>places</v>
      </c>
      <c r="S1599" s="8">
        <f t="shared" si="196"/>
        <v>42603.354131944448</v>
      </c>
      <c r="T1599" s="8">
        <f t="shared" si="197"/>
        <v>42633.354131944448</v>
      </c>
      <c r="U1599" t="str">
        <f t="shared" si="198"/>
        <v xml:space="preserve"> </v>
      </c>
      <c r="V1599">
        <f t="shared" si="199"/>
        <v>0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93"/>
        <v>0</v>
      </c>
      <c r="P1600">
        <f t="shared" si="194"/>
        <v>1</v>
      </c>
      <c r="Q1600" t="str">
        <f t="shared" si="192"/>
        <v>photography</v>
      </c>
      <c r="R1600" t="str">
        <f t="shared" si="195"/>
        <v>places</v>
      </c>
      <c r="S1600" s="8">
        <f t="shared" si="196"/>
        <v>42151.667337962965</v>
      </c>
      <c r="T1600" s="8">
        <f t="shared" si="197"/>
        <v>42211.667337962965</v>
      </c>
      <c r="U1600" t="str">
        <f t="shared" si="198"/>
        <v xml:space="preserve"> </v>
      </c>
      <c r="V1600">
        <f t="shared" si="199"/>
        <v>1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93"/>
        <v>0</v>
      </c>
      <c r="P1601">
        <f t="shared" si="194"/>
        <v>0</v>
      </c>
      <c r="Q1601" t="str">
        <f t="shared" si="192"/>
        <v>photography</v>
      </c>
      <c r="R1601" t="str">
        <f t="shared" si="195"/>
        <v>places</v>
      </c>
      <c r="S1601" s="8">
        <f t="shared" si="196"/>
        <v>42438.53907407407</v>
      </c>
      <c r="T1601" s="8">
        <f t="shared" si="197"/>
        <v>42468.497407407405</v>
      </c>
      <c r="U1601" t="str">
        <f t="shared" si="198"/>
        <v xml:space="preserve"> </v>
      </c>
      <c r="V1601">
        <f t="shared" si="199"/>
        <v>0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93"/>
        <v>7</v>
      </c>
      <c r="P1602">
        <f t="shared" si="194"/>
        <v>40.777777777777779</v>
      </c>
      <c r="Q1602" t="str">
        <f t="shared" ref="Q1602:Q1665" si="200">LEFT(N1602,FIND("/",N1602)-1)</f>
        <v>photography</v>
      </c>
      <c r="R1602" t="str">
        <f t="shared" si="195"/>
        <v>places</v>
      </c>
      <c r="S1602" s="8">
        <f t="shared" si="196"/>
        <v>41791.057314814811</v>
      </c>
      <c r="T1602" s="8">
        <f t="shared" si="197"/>
        <v>41835.21597222222</v>
      </c>
      <c r="U1602" t="str">
        <f t="shared" si="198"/>
        <v xml:space="preserve"> </v>
      </c>
      <c r="V1602">
        <f t="shared" si="199"/>
        <v>9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201">ROUND(E1603/D1603*100,0)</f>
        <v>108</v>
      </c>
      <c r="P1603">
        <f t="shared" ref="P1603:P1666" si="202">IFERROR(E1603/L1603,0)</f>
        <v>48.325535714285714</v>
      </c>
      <c r="Q1603" t="str">
        <f t="shared" si="200"/>
        <v>music</v>
      </c>
      <c r="R1603" t="str">
        <f t="shared" ref="R1603:R1666" si="203">RIGHT(N1603,LEN(N1603)-FIND("/",N1603))</f>
        <v>rock</v>
      </c>
      <c r="S1603" s="8">
        <f t="shared" ref="S1603:T1666" si="204">(J1603*(1/(60*60*24)))+DATE(1970,1,1)</f>
        <v>40638.092974537038</v>
      </c>
      <c r="T1603" s="8">
        <f t="shared" ref="T1603:T1666" si="205">(I1603*(1/(60*60*24)))+DATE(1970,1,1)</f>
        <v>40668.092974537038</v>
      </c>
      <c r="U1603">
        <f t="shared" ref="U1603:U1666" si="206">IF(F1603="successful",L1603," ")</f>
        <v>56</v>
      </c>
      <c r="V1603" t="str">
        <f t="shared" ref="V1603:V1666" si="207">IF(F1603="failed",L1603," ")</f>
        <v xml:space="preserve"> 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201"/>
        <v>100</v>
      </c>
      <c r="P1604">
        <f t="shared" si="202"/>
        <v>46.953125</v>
      </c>
      <c r="Q1604" t="str">
        <f t="shared" si="200"/>
        <v>music</v>
      </c>
      <c r="R1604" t="str">
        <f t="shared" si="203"/>
        <v>rock</v>
      </c>
      <c r="S1604" s="8">
        <f t="shared" si="204"/>
        <v>40788.297650462962</v>
      </c>
      <c r="T1604" s="8">
        <f t="shared" si="205"/>
        <v>40830.958333333328</v>
      </c>
      <c r="U1604">
        <f t="shared" si="206"/>
        <v>32</v>
      </c>
      <c r="V1604" t="str">
        <f t="shared" si="207"/>
        <v xml:space="preserve"> 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201"/>
        <v>100</v>
      </c>
      <c r="P1605">
        <f t="shared" si="202"/>
        <v>66.688666666666663</v>
      </c>
      <c r="Q1605" t="str">
        <f t="shared" si="200"/>
        <v>music</v>
      </c>
      <c r="R1605" t="str">
        <f t="shared" si="203"/>
        <v>rock</v>
      </c>
      <c r="S1605" s="8">
        <f t="shared" si="204"/>
        <v>40876.169664351852</v>
      </c>
      <c r="T1605" s="8">
        <f t="shared" si="205"/>
        <v>40936.169664351852</v>
      </c>
      <c r="U1605">
        <f t="shared" si="206"/>
        <v>30</v>
      </c>
      <c r="V1605" t="str">
        <f t="shared" si="207"/>
        <v xml:space="preserve"> 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201"/>
        <v>122</v>
      </c>
      <c r="P1606">
        <f t="shared" si="202"/>
        <v>48.842857142857142</v>
      </c>
      <c r="Q1606" t="str">
        <f t="shared" si="200"/>
        <v>music</v>
      </c>
      <c r="R1606" t="str">
        <f t="shared" si="203"/>
        <v>rock</v>
      </c>
      <c r="S1606" s="8">
        <f t="shared" si="204"/>
        <v>40945.845312500001</v>
      </c>
      <c r="T1606" s="8">
        <f t="shared" si="205"/>
        <v>40985.80364583333</v>
      </c>
      <c r="U1606">
        <f t="shared" si="206"/>
        <v>70</v>
      </c>
      <c r="V1606" t="str">
        <f t="shared" si="207"/>
        <v xml:space="preserve"> 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201"/>
        <v>101</v>
      </c>
      <c r="P1607">
        <f t="shared" si="202"/>
        <v>137.30909090909091</v>
      </c>
      <c r="Q1607" t="str">
        <f t="shared" si="200"/>
        <v>music</v>
      </c>
      <c r="R1607" t="str">
        <f t="shared" si="203"/>
        <v>rock</v>
      </c>
      <c r="S1607" s="8">
        <f t="shared" si="204"/>
        <v>40747.012881944444</v>
      </c>
      <c r="T1607" s="8">
        <f t="shared" si="205"/>
        <v>40756.291666666664</v>
      </c>
      <c r="U1607">
        <f t="shared" si="206"/>
        <v>44</v>
      </c>
      <c r="V1607" t="str">
        <f t="shared" si="207"/>
        <v xml:space="preserve"> 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201"/>
        <v>101</v>
      </c>
      <c r="P1608">
        <f t="shared" si="202"/>
        <v>87.829673913043479</v>
      </c>
      <c r="Q1608" t="str">
        <f t="shared" si="200"/>
        <v>music</v>
      </c>
      <c r="R1608" t="str">
        <f t="shared" si="203"/>
        <v>rock</v>
      </c>
      <c r="S1608" s="8">
        <f t="shared" si="204"/>
        <v>40536.111550925925</v>
      </c>
      <c r="T1608" s="8">
        <f t="shared" si="205"/>
        <v>40626.069884259261</v>
      </c>
      <c r="U1608">
        <f t="shared" si="206"/>
        <v>92</v>
      </c>
      <c r="V1608" t="str">
        <f t="shared" si="207"/>
        <v xml:space="preserve"> 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201"/>
        <v>145</v>
      </c>
      <c r="P1609">
        <f t="shared" si="202"/>
        <v>70.785365853658533</v>
      </c>
      <c r="Q1609" t="str">
        <f t="shared" si="200"/>
        <v>music</v>
      </c>
      <c r="R1609" t="str">
        <f t="shared" si="203"/>
        <v>rock</v>
      </c>
      <c r="S1609" s="8">
        <f t="shared" si="204"/>
        <v>41053.80846064815</v>
      </c>
      <c r="T1609" s="8">
        <f t="shared" si="205"/>
        <v>41074.80846064815</v>
      </c>
      <c r="U1609">
        <f t="shared" si="206"/>
        <v>205</v>
      </c>
      <c r="V1609" t="str">
        <f t="shared" si="207"/>
        <v xml:space="preserve"> 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201"/>
        <v>101</v>
      </c>
      <c r="P1610">
        <f t="shared" si="202"/>
        <v>52.826086956521742</v>
      </c>
      <c r="Q1610" t="str">
        <f t="shared" si="200"/>
        <v>music</v>
      </c>
      <c r="R1610" t="str">
        <f t="shared" si="203"/>
        <v>rock</v>
      </c>
      <c r="S1610" s="8">
        <f t="shared" si="204"/>
        <v>41607.83085648148</v>
      </c>
      <c r="T1610" s="8">
        <f t="shared" si="205"/>
        <v>41640.226388888885</v>
      </c>
      <c r="U1610">
        <f t="shared" si="206"/>
        <v>23</v>
      </c>
      <c r="V1610" t="str">
        <f t="shared" si="207"/>
        <v xml:space="preserve"> 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201"/>
        <v>118</v>
      </c>
      <c r="P1611">
        <f t="shared" si="202"/>
        <v>443.75</v>
      </c>
      <c r="Q1611" t="str">
        <f t="shared" si="200"/>
        <v>music</v>
      </c>
      <c r="R1611" t="str">
        <f t="shared" si="203"/>
        <v>rock</v>
      </c>
      <c r="S1611" s="8">
        <f t="shared" si="204"/>
        <v>40796.001261574071</v>
      </c>
      <c r="T1611" s="8">
        <f t="shared" si="205"/>
        <v>40849.333333333328</v>
      </c>
      <c r="U1611">
        <f t="shared" si="206"/>
        <v>4</v>
      </c>
      <c r="V1611" t="str">
        <f t="shared" si="207"/>
        <v xml:space="preserve"> 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201"/>
        <v>272</v>
      </c>
      <c r="P1612">
        <f t="shared" si="202"/>
        <v>48.544642857142854</v>
      </c>
      <c r="Q1612" t="str">
        <f t="shared" si="200"/>
        <v>music</v>
      </c>
      <c r="R1612" t="str">
        <f t="shared" si="203"/>
        <v>rock</v>
      </c>
      <c r="S1612" s="8">
        <f t="shared" si="204"/>
        <v>41228.924884259257</v>
      </c>
      <c r="T1612" s="8">
        <f t="shared" si="205"/>
        <v>41258.924884259257</v>
      </c>
      <c r="U1612">
        <f t="shared" si="206"/>
        <v>112</v>
      </c>
      <c r="V1612" t="str">
        <f t="shared" si="207"/>
        <v xml:space="preserve"> 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201"/>
        <v>125</v>
      </c>
      <c r="P1613">
        <f t="shared" si="202"/>
        <v>37.074074074074076</v>
      </c>
      <c r="Q1613" t="str">
        <f t="shared" si="200"/>
        <v>music</v>
      </c>
      <c r="R1613" t="str">
        <f t="shared" si="203"/>
        <v>rock</v>
      </c>
      <c r="S1613" s="8">
        <f t="shared" si="204"/>
        <v>41409.00037037037</v>
      </c>
      <c r="T1613" s="8">
        <f t="shared" si="205"/>
        <v>41430.00037037037</v>
      </c>
      <c r="U1613">
        <f t="shared" si="206"/>
        <v>27</v>
      </c>
      <c r="V1613" t="str">
        <f t="shared" si="207"/>
        <v xml:space="preserve"> 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201"/>
        <v>110</v>
      </c>
      <c r="P1614">
        <f t="shared" si="202"/>
        <v>50</v>
      </c>
      <c r="Q1614" t="str">
        <f t="shared" si="200"/>
        <v>music</v>
      </c>
      <c r="R1614" t="str">
        <f t="shared" si="203"/>
        <v>rock</v>
      </c>
      <c r="S1614" s="8">
        <f t="shared" si="204"/>
        <v>41246.874814814815</v>
      </c>
      <c r="T1614" s="8">
        <f t="shared" si="205"/>
        <v>41276.874814814815</v>
      </c>
      <c r="U1614">
        <f t="shared" si="206"/>
        <v>11</v>
      </c>
      <c r="V1614" t="str">
        <f t="shared" si="207"/>
        <v xml:space="preserve"> 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201"/>
        <v>102</v>
      </c>
      <c r="P1615">
        <f t="shared" si="202"/>
        <v>39.03846153846154</v>
      </c>
      <c r="Q1615" t="str">
        <f t="shared" si="200"/>
        <v>music</v>
      </c>
      <c r="R1615" t="str">
        <f t="shared" si="203"/>
        <v>rock</v>
      </c>
      <c r="S1615" s="8">
        <f t="shared" si="204"/>
        <v>41082.069467592592</v>
      </c>
      <c r="T1615" s="8">
        <f t="shared" si="205"/>
        <v>41112.069467592592</v>
      </c>
      <c r="U1615">
        <f t="shared" si="206"/>
        <v>26</v>
      </c>
      <c r="V1615" t="str">
        <f t="shared" si="207"/>
        <v xml:space="preserve"> 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201"/>
        <v>103</v>
      </c>
      <c r="P1616">
        <f t="shared" si="202"/>
        <v>66.688311688311686</v>
      </c>
      <c r="Q1616" t="str">
        <f t="shared" si="200"/>
        <v>music</v>
      </c>
      <c r="R1616" t="str">
        <f t="shared" si="203"/>
        <v>rock</v>
      </c>
      <c r="S1616" s="8">
        <f t="shared" si="204"/>
        <v>41794.981122685189</v>
      </c>
      <c r="T1616" s="8">
        <f t="shared" si="205"/>
        <v>41854.708333333328</v>
      </c>
      <c r="U1616">
        <f t="shared" si="206"/>
        <v>77</v>
      </c>
      <c r="V1616" t="str">
        <f t="shared" si="207"/>
        <v xml:space="preserve"> 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201"/>
        <v>114</v>
      </c>
      <c r="P1617">
        <f t="shared" si="202"/>
        <v>67.132352941176464</v>
      </c>
      <c r="Q1617" t="str">
        <f t="shared" si="200"/>
        <v>music</v>
      </c>
      <c r="R1617" t="str">
        <f t="shared" si="203"/>
        <v>rock</v>
      </c>
      <c r="S1617" s="8">
        <f t="shared" si="204"/>
        <v>40845.050879629627</v>
      </c>
      <c r="T1617" s="8">
        <f t="shared" si="205"/>
        <v>40890.092546296291</v>
      </c>
      <c r="U1617">
        <f t="shared" si="206"/>
        <v>136</v>
      </c>
      <c r="V1617" t="str">
        <f t="shared" si="207"/>
        <v xml:space="preserve"> 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201"/>
        <v>104</v>
      </c>
      <c r="P1618">
        <f t="shared" si="202"/>
        <v>66.369426751592357</v>
      </c>
      <c r="Q1618" t="str">
        <f t="shared" si="200"/>
        <v>music</v>
      </c>
      <c r="R1618" t="str">
        <f t="shared" si="203"/>
        <v>rock</v>
      </c>
      <c r="S1618" s="8">
        <f t="shared" si="204"/>
        <v>41194.715520833335</v>
      </c>
      <c r="T1618" s="8">
        <f t="shared" si="205"/>
        <v>41235.916666666664</v>
      </c>
      <c r="U1618">
        <f t="shared" si="206"/>
        <v>157</v>
      </c>
      <c r="V1618" t="str">
        <f t="shared" si="207"/>
        <v xml:space="preserve"> 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201"/>
        <v>146</v>
      </c>
      <c r="P1619">
        <f t="shared" si="202"/>
        <v>64.620253164556956</v>
      </c>
      <c r="Q1619" t="str">
        <f t="shared" si="200"/>
        <v>music</v>
      </c>
      <c r="R1619" t="str">
        <f t="shared" si="203"/>
        <v>rock</v>
      </c>
      <c r="S1619" s="8">
        <f t="shared" si="204"/>
        <v>41546.664212962962</v>
      </c>
      <c r="T1619" s="8">
        <f t="shared" si="205"/>
        <v>41579.791666666664</v>
      </c>
      <c r="U1619">
        <f t="shared" si="206"/>
        <v>158</v>
      </c>
      <c r="V1619" t="str">
        <f t="shared" si="207"/>
        <v xml:space="preserve"> 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201"/>
        <v>105</v>
      </c>
      <c r="P1620">
        <f t="shared" si="202"/>
        <v>58.370370370370374</v>
      </c>
      <c r="Q1620" t="str">
        <f t="shared" si="200"/>
        <v>music</v>
      </c>
      <c r="R1620" t="str">
        <f t="shared" si="203"/>
        <v>rock</v>
      </c>
      <c r="S1620" s="8">
        <f t="shared" si="204"/>
        <v>41301.654340277775</v>
      </c>
      <c r="T1620" s="8">
        <f t="shared" si="205"/>
        <v>41341.654340277775</v>
      </c>
      <c r="U1620">
        <f t="shared" si="206"/>
        <v>27</v>
      </c>
      <c r="V1620" t="str">
        <f t="shared" si="207"/>
        <v xml:space="preserve"> 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201"/>
        <v>133</v>
      </c>
      <c r="P1621">
        <f t="shared" si="202"/>
        <v>86.956521739130437</v>
      </c>
      <c r="Q1621" t="str">
        <f t="shared" si="200"/>
        <v>music</v>
      </c>
      <c r="R1621" t="str">
        <f t="shared" si="203"/>
        <v>rock</v>
      </c>
      <c r="S1621" s="8">
        <f t="shared" si="204"/>
        <v>41876.186180555553</v>
      </c>
      <c r="T1621" s="8">
        <f t="shared" si="205"/>
        <v>41897.186180555553</v>
      </c>
      <c r="U1621">
        <f t="shared" si="206"/>
        <v>23</v>
      </c>
      <c r="V1621" t="str">
        <f t="shared" si="207"/>
        <v xml:space="preserve"> 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201"/>
        <v>113</v>
      </c>
      <c r="P1622">
        <f t="shared" si="202"/>
        <v>66.470588235294116</v>
      </c>
      <c r="Q1622" t="str">
        <f t="shared" si="200"/>
        <v>music</v>
      </c>
      <c r="R1622" t="str">
        <f t="shared" si="203"/>
        <v>rock</v>
      </c>
      <c r="S1622" s="8">
        <f t="shared" si="204"/>
        <v>41321.339583333334</v>
      </c>
      <c r="T1622" s="8">
        <f t="shared" si="205"/>
        <v>41328.339583333334</v>
      </c>
      <c r="U1622">
        <f t="shared" si="206"/>
        <v>17</v>
      </c>
      <c r="V1622" t="str">
        <f t="shared" si="207"/>
        <v xml:space="preserve"> 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201"/>
        <v>121</v>
      </c>
      <c r="P1623">
        <f t="shared" si="202"/>
        <v>163.78378378378378</v>
      </c>
      <c r="Q1623" t="str">
        <f t="shared" si="200"/>
        <v>music</v>
      </c>
      <c r="R1623" t="str">
        <f t="shared" si="203"/>
        <v>rock</v>
      </c>
      <c r="S1623" s="8">
        <f t="shared" si="204"/>
        <v>41003.60665509259</v>
      </c>
      <c r="T1623" s="8">
        <f t="shared" si="205"/>
        <v>41057.165972222225</v>
      </c>
      <c r="U1623">
        <f t="shared" si="206"/>
        <v>37</v>
      </c>
      <c r="V1623" t="str">
        <f t="shared" si="207"/>
        <v xml:space="preserve"> 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201"/>
        <v>102</v>
      </c>
      <c r="P1624">
        <f t="shared" si="202"/>
        <v>107.98461538461538</v>
      </c>
      <c r="Q1624" t="str">
        <f t="shared" si="200"/>
        <v>music</v>
      </c>
      <c r="R1624" t="str">
        <f t="shared" si="203"/>
        <v>rock</v>
      </c>
      <c r="S1624" s="8">
        <f t="shared" si="204"/>
        <v>41950.29483796296</v>
      </c>
      <c r="T1624" s="8">
        <f t="shared" si="205"/>
        <v>41990.332638888889</v>
      </c>
      <c r="U1624">
        <f t="shared" si="206"/>
        <v>65</v>
      </c>
      <c r="V1624" t="str">
        <f t="shared" si="207"/>
        <v xml:space="preserve"> 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201"/>
        <v>101</v>
      </c>
      <c r="P1625">
        <f t="shared" si="202"/>
        <v>42.111111111111114</v>
      </c>
      <c r="Q1625" t="str">
        <f t="shared" si="200"/>
        <v>music</v>
      </c>
      <c r="R1625" t="str">
        <f t="shared" si="203"/>
        <v>rock</v>
      </c>
      <c r="S1625" s="8">
        <f t="shared" si="204"/>
        <v>41453.688530092593</v>
      </c>
      <c r="T1625" s="8">
        <f t="shared" si="205"/>
        <v>41513.688530092593</v>
      </c>
      <c r="U1625">
        <f t="shared" si="206"/>
        <v>18</v>
      </c>
      <c r="V1625" t="str">
        <f t="shared" si="207"/>
        <v xml:space="preserve"> 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201"/>
        <v>118</v>
      </c>
      <c r="P1626">
        <f t="shared" si="202"/>
        <v>47.2</v>
      </c>
      <c r="Q1626" t="str">
        <f t="shared" si="200"/>
        <v>music</v>
      </c>
      <c r="R1626" t="str">
        <f t="shared" si="203"/>
        <v>rock</v>
      </c>
      <c r="S1626" s="8">
        <f t="shared" si="204"/>
        <v>41243.367303240739</v>
      </c>
      <c r="T1626" s="8">
        <f t="shared" si="205"/>
        <v>41283.367303240739</v>
      </c>
      <c r="U1626">
        <f t="shared" si="206"/>
        <v>25</v>
      </c>
      <c r="V1626" t="str">
        <f t="shared" si="207"/>
        <v xml:space="preserve"> 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201"/>
        <v>155</v>
      </c>
      <c r="P1627">
        <f t="shared" si="202"/>
        <v>112.01923076923077</v>
      </c>
      <c r="Q1627" t="str">
        <f t="shared" si="200"/>
        <v>music</v>
      </c>
      <c r="R1627" t="str">
        <f t="shared" si="203"/>
        <v>rock</v>
      </c>
      <c r="S1627" s="8">
        <f t="shared" si="204"/>
        <v>41135.699687499997</v>
      </c>
      <c r="T1627" s="8">
        <f t="shared" si="205"/>
        <v>41163.699687499997</v>
      </c>
      <c r="U1627">
        <f t="shared" si="206"/>
        <v>104</v>
      </c>
      <c r="V1627" t="str">
        <f t="shared" si="207"/>
        <v xml:space="preserve"> 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201"/>
        <v>101</v>
      </c>
      <c r="P1628">
        <f t="shared" si="202"/>
        <v>74.953703703703709</v>
      </c>
      <c r="Q1628" t="str">
        <f t="shared" si="200"/>
        <v>music</v>
      </c>
      <c r="R1628" t="str">
        <f t="shared" si="203"/>
        <v>rock</v>
      </c>
      <c r="S1628" s="8">
        <f t="shared" si="204"/>
        <v>41579.847997685181</v>
      </c>
      <c r="T1628" s="8">
        <f t="shared" si="205"/>
        <v>41609.889664351853</v>
      </c>
      <c r="U1628">
        <f t="shared" si="206"/>
        <v>108</v>
      </c>
      <c r="V1628" t="str">
        <f t="shared" si="207"/>
        <v xml:space="preserve"> 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201"/>
        <v>117</v>
      </c>
      <c r="P1629">
        <f t="shared" si="202"/>
        <v>61.578947368421055</v>
      </c>
      <c r="Q1629" t="str">
        <f t="shared" si="200"/>
        <v>music</v>
      </c>
      <c r="R1629" t="str">
        <f t="shared" si="203"/>
        <v>rock</v>
      </c>
      <c r="S1629" s="8">
        <f t="shared" si="204"/>
        <v>41205.707048611112</v>
      </c>
      <c r="T1629" s="8">
        <f t="shared" si="205"/>
        <v>41239.207638888889</v>
      </c>
      <c r="U1629">
        <f t="shared" si="206"/>
        <v>38</v>
      </c>
      <c r="V1629" t="str">
        <f t="shared" si="207"/>
        <v xml:space="preserve"> 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201"/>
        <v>101</v>
      </c>
      <c r="P1630">
        <f t="shared" si="202"/>
        <v>45.875</v>
      </c>
      <c r="Q1630" t="str">
        <f t="shared" si="200"/>
        <v>music</v>
      </c>
      <c r="R1630" t="str">
        <f t="shared" si="203"/>
        <v>rock</v>
      </c>
      <c r="S1630" s="8">
        <f t="shared" si="204"/>
        <v>41774.737060185187</v>
      </c>
      <c r="T1630" s="8">
        <f t="shared" si="205"/>
        <v>41807.737060185187</v>
      </c>
      <c r="U1630">
        <f t="shared" si="206"/>
        <v>88</v>
      </c>
      <c r="V1630" t="str">
        <f t="shared" si="207"/>
        <v xml:space="preserve"> 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201"/>
        <v>104</v>
      </c>
      <c r="P1631">
        <f t="shared" si="202"/>
        <v>75.853658536585371</v>
      </c>
      <c r="Q1631" t="str">
        <f t="shared" si="200"/>
        <v>music</v>
      </c>
      <c r="R1631" t="str">
        <f t="shared" si="203"/>
        <v>rock</v>
      </c>
      <c r="S1631" s="8">
        <f t="shared" si="204"/>
        <v>41645.867280092592</v>
      </c>
      <c r="T1631" s="8">
        <f t="shared" si="205"/>
        <v>41690.867280092592</v>
      </c>
      <c r="U1631">
        <f t="shared" si="206"/>
        <v>82</v>
      </c>
      <c r="V1631" t="str">
        <f t="shared" si="207"/>
        <v xml:space="preserve"> 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201"/>
        <v>265</v>
      </c>
      <c r="P1632">
        <f t="shared" si="202"/>
        <v>84.206349206349202</v>
      </c>
      <c r="Q1632" t="str">
        <f t="shared" si="200"/>
        <v>music</v>
      </c>
      <c r="R1632" t="str">
        <f t="shared" si="203"/>
        <v>rock</v>
      </c>
      <c r="S1632" s="8">
        <f t="shared" si="204"/>
        <v>40939.837673611109</v>
      </c>
      <c r="T1632" s="8">
        <f t="shared" si="205"/>
        <v>40970.290972222225</v>
      </c>
      <c r="U1632">
        <f t="shared" si="206"/>
        <v>126</v>
      </c>
      <c r="V1632" t="str">
        <f t="shared" si="207"/>
        <v xml:space="preserve"> 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201"/>
        <v>156</v>
      </c>
      <c r="P1633">
        <f t="shared" si="202"/>
        <v>117.22556390977444</v>
      </c>
      <c r="Q1633" t="str">
        <f t="shared" si="200"/>
        <v>music</v>
      </c>
      <c r="R1633" t="str">
        <f t="shared" si="203"/>
        <v>rock</v>
      </c>
      <c r="S1633" s="8">
        <f t="shared" si="204"/>
        <v>41164.859502314815</v>
      </c>
      <c r="T1633" s="8">
        <f t="shared" si="205"/>
        <v>41194.859502314815</v>
      </c>
      <c r="U1633">
        <f t="shared" si="206"/>
        <v>133</v>
      </c>
      <c r="V1633" t="str">
        <f t="shared" si="207"/>
        <v xml:space="preserve"> 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201"/>
        <v>102</v>
      </c>
      <c r="P1634">
        <f t="shared" si="202"/>
        <v>86.489361702127653</v>
      </c>
      <c r="Q1634" t="str">
        <f t="shared" si="200"/>
        <v>music</v>
      </c>
      <c r="R1634" t="str">
        <f t="shared" si="203"/>
        <v>rock</v>
      </c>
      <c r="S1634" s="8">
        <f t="shared" si="204"/>
        <v>40750.340902777774</v>
      </c>
      <c r="T1634" s="8">
        <f t="shared" si="205"/>
        <v>40810.340902777774</v>
      </c>
      <c r="U1634">
        <f t="shared" si="206"/>
        <v>47</v>
      </c>
      <c r="V1634" t="str">
        <f t="shared" si="207"/>
        <v xml:space="preserve"> 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201"/>
        <v>100</v>
      </c>
      <c r="P1635">
        <f t="shared" si="202"/>
        <v>172.41379310344828</v>
      </c>
      <c r="Q1635" t="str">
        <f t="shared" si="200"/>
        <v>music</v>
      </c>
      <c r="R1635" t="str">
        <f t="shared" si="203"/>
        <v>rock</v>
      </c>
      <c r="S1635" s="8">
        <f t="shared" si="204"/>
        <v>40896.883750000001</v>
      </c>
      <c r="T1635" s="8">
        <f t="shared" si="205"/>
        <v>40924.208333333328</v>
      </c>
      <c r="U1635">
        <f t="shared" si="206"/>
        <v>58</v>
      </c>
      <c r="V1635" t="str">
        <f t="shared" si="207"/>
        <v xml:space="preserve"> 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201"/>
        <v>101</v>
      </c>
      <c r="P1636">
        <f t="shared" si="202"/>
        <v>62.8125</v>
      </c>
      <c r="Q1636" t="str">
        <f t="shared" si="200"/>
        <v>music</v>
      </c>
      <c r="R1636" t="str">
        <f t="shared" si="203"/>
        <v>rock</v>
      </c>
      <c r="S1636" s="8">
        <f t="shared" si="204"/>
        <v>40658.189826388887</v>
      </c>
      <c r="T1636" s="8">
        <f t="shared" si="205"/>
        <v>40696.249305555553</v>
      </c>
      <c r="U1636">
        <f t="shared" si="206"/>
        <v>32</v>
      </c>
      <c r="V1636" t="str">
        <f t="shared" si="207"/>
        <v xml:space="preserve"> 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201"/>
        <v>125</v>
      </c>
      <c r="P1637">
        <f t="shared" si="202"/>
        <v>67.729729729729726</v>
      </c>
      <c r="Q1637" t="str">
        <f t="shared" si="200"/>
        <v>music</v>
      </c>
      <c r="R1637" t="str">
        <f t="shared" si="203"/>
        <v>rock</v>
      </c>
      <c r="S1637" s="8">
        <f t="shared" si="204"/>
        <v>42502.868761574078</v>
      </c>
      <c r="T1637" s="8">
        <f t="shared" si="205"/>
        <v>42562.868761574078</v>
      </c>
      <c r="U1637">
        <f t="shared" si="206"/>
        <v>37</v>
      </c>
      <c r="V1637" t="str">
        <f t="shared" si="207"/>
        <v xml:space="preserve"> 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201"/>
        <v>104</v>
      </c>
      <c r="P1638">
        <f t="shared" si="202"/>
        <v>53.5632183908046</v>
      </c>
      <c r="Q1638" t="str">
        <f t="shared" si="200"/>
        <v>music</v>
      </c>
      <c r="R1638" t="str">
        <f t="shared" si="203"/>
        <v>rock</v>
      </c>
      <c r="S1638" s="8">
        <f t="shared" si="204"/>
        <v>40663.08666666667</v>
      </c>
      <c r="T1638" s="8">
        <f t="shared" si="205"/>
        <v>40706.166666666664</v>
      </c>
      <c r="U1638">
        <f t="shared" si="206"/>
        <v>87</v>
      </c>
      <c r="V1638" t="str">
        <f t="shared" si="207"/>
        <v xml:space="preserve"> 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201"/>
        <v>104</v>
      </c>
      <c r="P1639">
        <f t="shared" si="202"/>
        <v>34.6</v>
      </c>
      <c r="Q1639" t="str">
        <f t="shared" si="200"/>
        <v>music</v>
      </c>
      <c r="R1639" t="str">
        <f t="shared" si="203"/>
        <v>rock</v>
      </c>
      <c r="S1639" s="8">
        <f t="shared" si="204"/>
        <v>40122.751620370371</v>
      </c>
      <c r="T1639" s="8">
        <f t="shared" si="205"/>
        <v>40178.985416666663</v>
      </c>
      <c r="U1639">
        <f t="shared" si="206"/>
        <v>15</v>
      </c>
      <c r="V1639" t="str">
        <f t="shared" si="207"/>
        <v xml:space="preserve"> 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201"/>
        <v>105</v>
      </c>
      <c r="P1640">
        <f t="shared" si="202"/>
        <v>38.888888888888886</v>
      </c>
      <c r="Q1640" t="str">
        <f t="shared" si="200"/>
        <v>music</v>
      </c>
      <c r="R1640" t="str">
        <f t="shared" si="203"/>
        <v>rock</v>
      </c>
      <c r="S1640" s="8">
        <f t="shared" si="204"/>
        <v>41288.68712962963</v>
      </c>
      <c r="T1640" s="8">
        <f t="shared" si="205"/>
        <v>41333.892361111109</v>
      </c>
      <c r="U1640">
        <f t="shared" si="206"/>
        <v>27</v>
      </c>
      <c r="V1640" t="str">
        <f t="shared" si="207"/>
        <v xml:space="preserve"> 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201"/>
        <v>100</v>
      </c>
      <c r="P1641">
        <f t="shared" si="202"/>
        <v>94.736842105263165</v>
      </c>
      <c r="Q1641" t="str">
        <f t="shared" si="200"/>
        <v>music</v>
      </c>
      <c r="R1641" t="str">
        <f t="shared" si="203"/>
        <v>rock</v>
      </c>
      <c r="S1641" s="8">
        <f t="shared" si="204"/>
        <v>40941.652372685188</v>
      </c>
      <c r="T1641" s="8">
        <f t="shared" si="205"/>
        <v>40971.652372685188</v>
      </c>
      <c r="U1641">
        <f t="shared" si="206"/>
        <v>19</v>
      </c>
      <c r="V1641" t="str">
        <f t="shared" si="207"/>
        <v xml:space="preserve"> 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201"/>
        <v>170</v>
      </c>
      <c r="P1642">
        <f t="shared" si="202"/>
        <v>39.967058823529413</v>
      </c>
      <c r="Q1642" t="str">
        <f t="shared" si="200"/>
        <v>music</v>
      </c>
      <c r="R1642" t="str">
        <f t="shared" si="203"/>
        <v>rock</v>
      </c>
      <c r="S1642" s="8">
        <f t="shared" si="204"/>
        <v>40379.230960648143</v>
      </c>
      <c r="T1642" s="8">
        <f t="shared" si="205"/>
        <v>40393.082638888889</v>
      </c>
      <c r="U1642">
        <f t="shared" si="206"/>
        <v>17</v>
      </c>
      <c r="V1642" t="str">
        <f t="shared" si="207"/>
        <v xml:space="preserve"> 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201"/>
        <v>101</v>
      </c>
      <c r="P1643">
        <f t="shared" si="202"/>
        <v>97.5</v>
      </c>
      <c r="Q1643" t="str">
        <f t="shared" si="200"/>
        <v>music</v>
      </c>
      <c r="R1643" t="str">
        <f t="shared" si="203"/>
        <v>pop</v>
      </c>
      <c r="S1643" s="8">
        <f t="shared" si="204"/>
        <v>41962.596574074072</v>
      </c>
      <c r="T1643" s="8">
        <f t="shared" si="205"/>
        <v>41992.596574074072</v>
      </c>
      <c r="U1643">
        <f t="shared" si="206"/>
        <v>26</v>
      </c>
      <c r="V1643" t="str">
        <f t="shared" si="207"/>
        <v xml:space="preserve"> 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201"/>
        <v>100</v>
      </c>
      <c r="P1644">
        <f t="shared" si="202"/>
        <v>42.857142857142854</v>
      </c>
      <c r="Q1644" t="str">
        <f t="shared" si="200"/>
        <v>music</v>
      </c>
      <c r="R1644" t="str">
        <f t="shared" si="203"/>
        <v>pop</v>
      </c>
      <c r="S1644" s="8">
        <f t="shared" si="204"/>
        <v>40688.024618055555</v>
      </c>
      <c r="T1644" s="8">
        <f t="shared" si="205"/>
        <v>40708.024618055555</v>
      </c>
      <c r="U1644">
        <f t="shared" si="206"/>
        <v>28</v>
      </c>
      <c r="V1644" t="str">
        <f t="shared" si="207"/>
        <v xml:space="preserve"> 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201"/>
        <v>125</v>
      </c>
      <c r="P1645">
        <f t="shared" si="202"/>
        <v>168.51351351351352</v>
      </c>
      <c r="Q1645" t="str">
        <f t="shared" si="200"/>
        <v>music</v>
      </c>
      <c r="R1645" t="str">
        <f t="shared" si="203"/>
        <v>pop</v>
      </c>
      <c r="S1645" s="8">
        <f t="shared" si="204"/>
        <v>41146.824212962965</v>
      </c>
      <c r="T1645" s="8">
        <f t="shared" si="205"/>
        <v>41176.824212962965</v>
      </c>
      <c r="U1645">
        <f t="shared" si="206"/>
        <v>37</v>
      </c>
      <c r="V1645" t="str">
        <f t="shared" si="207"/>
        <v xml:space="preserve"> 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201"/>
        <v>110</v>
      </c>
      <c r="P1646">
        <f t="shared" si="202"/>
        <v>85.546875</v>
      </c>
      <c r="Q1646" t="str">
        <f t="shared" si="200"/>
        <v>music</v>
      </c>
      <c r="R1646" t="str">
        <f t="shared" si="203"/>
        <v>pop</v>
      </c>
      <c r="S1646" s="8">
        <f t="shared" si="204"/>
        <v>41175.05972222222</v>
      </c>
      <c r="T1646" s="8">
        <f t="shared" si="205"/>
        <v>41235.101388888885</v>
      </c>
      <c r="U1646">
        <f t="shared" si="206"/>
        <v>128</v>
      </c>
      <c r="V1646" t="str">
        <f t="shared" si="207"/>
        <v xml:space="preserve"> 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201"/>
        <v>111</v>
      </c>
      <c r="P1647">
        <f t="shared" si="202"/>
        <v>554</v>
      </c>
      <c r="Q1647" t="str">
        <f t="shared" si="200"/>
        <v>music</v>
      </c>
      <c r="R1647" t="str">
        <f t="shared" si="203"/>
        <v>pop</v>
      </c>
      <c r="S1647" s="8">
        <f t="shared" si="204"/>
        <v>41521.617361111108</v>
      </c>
      <c r="T1647" s="8">
        <f t="shared" si="205"/>
        <v>41535.617361111108</v>
      </c>
      <c r="U1647">
        <f t="shared" si="206"/>
        <v>10</v>
      </c>
      <c r="V1647" t="str">
        <f t="shared" si="207"/>
        <v xml:space="preserve"> 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201"/>
        <v>110</v>
      </c>
      <c r="P1648">
        <f t="shared" si="202"/>
        <v>26.554216867469879</v>
      </c>
      <c r="Q1648" t="str">
        <f t="shared" si="200"/>
        <v>music</v>
      </c>
      <c r="R1648" t="str">
        <f t="shared" si="203"/>
        <v>pop</v>
      </c>
      <c r="S1648" s="8">
        <f t="shared" si="204"/>
        <v>41833.450266203705</v>
      </c>
      <c r="T1648" s="8">
        <f t="shared" si="205"/>
        <v>41865.757638888885</v>
      </c>
      <c r="U1648">
        <f t="shared" si="206"/>
        <v>83</v>
      </c>
      <c r="V1648" t="str">
        <f t="shared" si="207"/>
        <v xml:space="preserve"> 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201"/>
        <v>105</v>
      </c>
      <c r="P1649">
        <f t="shared" si="202"/>
        <v>113.82608695652173</v>
      </c>
      <c r="Q1649" t="str">
        <f t="shared" si="200"/>
        <v>music</v>
      </c>
      <c r="R1649" t="str">
        <f t="shared" si="203"/>
        <v>pop</v>
      </c>
      <c r="S1649" s="8">
        <f t="shared" si="204"/>
        <v>41039.409456018519</v>
      </c>
      <c r="T1649" s="8">
        <f t="shared" si="205"/>
        <v>41069.409456018519</v>
      </c>
      <c r="U1649">
        <f t="shared" si="206"/>
        <v>46</v>
      </c>
      <c r="V1649" t="str">
        <f t="shared" si="207"/>
        <v xml:space="preserve"> 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201"/>
        <v>125</v>
      </c>
      <c r="P1650">
        <f t="shared" si="202"/>
        <v>32.011111111111113</v>
      </c>
      <c r="Q1650" t="str">
        <f t="shared" si="200"/>
        <v>music</v>
      </c>
      <c r="R1650" t="str">
        <f t="shared" si="203"/>
        <v>pop</v>
      </c>
      <c r="S1650" s="8">
        <f t="shared" si="204"/>
        <v>40592.704652777778</v>
      </c>
      <c r="T1650" s="8">
        <f t="shared" si="205"/>
        <v>40622.662986111114</v>
      </c>
      <c r="U1650">
        <f t="shared" si="206"/>
        <v>90</v>
      </c>
      <c r="V1650" t="str">
        <f t="shared" si="207"/>
        <v xml:space="preserve"> 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201"/>
        <v>101</v>
      </c>
      <c r="P1651">
        <f t="shared" si="202"/>
        <v>47.189259259259259</v>
      </c>
      <c r="Q1651" t="str">
        <f t="shared" si="200"/>
        <v>music</v>
      </c>
      <c r="R1651" t="str">
        <f t="shared" si="203"/>
        <v>pop</v>
      </c>
      <c r="S1651" s="8">
        <f t="shared" si="204"/>
        <v>41737.684664351851</v>
      </c>
      <c r="T1651" s="8">
        <f t="shared" si="205"/>
        <v>41782.684664351851</v>
      </c>
      <c r="U1651">
        <f t="shared" si="206"/>
        <v>81</v>
      </c>
      <c r="V1651" t="str">
        <f t="shared" si="207"/>
        <v xml:space="preserve"> 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201"/>
        <v>142</v>
      </c>
      <c r="P1652">
        <f t="shared" si="202"/>
        <v>88.46875</v>
      </c>
      <c r="Q1652" t="str">
        <f t="shared" si="200"/>
        <v>music</v>
      </c>
      <c r="R1652" t="str">
        <f t="shared" si="203"/>
        <v>pop</v>
      </c>
      <c r="S1652" s="8">
        <f t="shared" si="204"/>
        <v>41526.435613425929</v>
      </c>
      <c r="T1652" s="8">
        <f t="shared" si="205"/>
        <v>41556.435613425929</v>
      </c>
      <c r="U1652">
        <f t="shared" si="206"/>
        <v>32</v>
      </c>
      <c r="V1652" t="str">
        <f t="shared" si="207"/>
        <v xml:space="preserve"> 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201"/>
        <v>101</v>
      </c>
      <c r="P1653">
        <f t="shared" si="202"/>
        <v>100.75</v>
      </c>
      <c r="Q1653" t="str">
        <f t="shared" si="200"/>
        <v>music</v>
      </c>
      <c r="R1653" t="str">
        <f t="shared" si="203"/>
        <v>pop</v>
      </c>
      <c r="S1653" s="8">
        <f t="shared" si="204"/>
        <v>40625.900694444441</v>
      </c>
      <c r="T1653" s="8">
        <f t="shared" si="205"/>
        <v>40659.290972222225</v>
      </c>
      <c r="U1653">
        <f t="shared" si="206"/>
        <v>20</v>
      </c>
      <c r="V1653" t="str">
        <f t="shared" si="207"/>
        <v xml:space="preserve"> 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201"/>
        <v>101</v>
      </c>
      <c r="P1654">
        <f t="shared" si="202"/>
        <v>64.714285714285708</v>
      </c>
      <c r="Q1654" t="str">
        <f t="shared" si="200"/>
        <v>music</v>
      </c>
      <c r="R1654" t="str">
        <f t="shared" si="203"/>
        <v>pop</v>
      </c>
      <c r="S1654" s="8">
        <f t="shared" si="204"/>
        <v>41572.492974537032</v>
      </c>
      <c r="T1654" s="8">
        <f t="shared" si="205"/>
        <v>41602.534641203703</v>
      </c>
      <c r="U1654">
        <f t="shared" si="206"/>
        <v>70</v>
      </c>
      <c r="V1654" t="str">
        <f t="shared" si="207"/>
        <v xml:space="preserve"> 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201"/>
        <v>174</v>
      </c>
      <c r="P1655">
        <f t="shared" si="202"/>
        <v>51.854285714285716</v>
      </c>
      <c r="Q1655" t="str">
        <f t="shared" si="200"/>
        <v>music</v>
      </c>
      <c r="R1655" t="str">
        <f t="shared" si="203"/>
        <v>pop</v>
      </c>
      <c r="S1655" s="8">
        <f t="shared" si="204"/>
        <v>40626.834444444445</v>
      </c>
      <c r="T1655" s="8">
        <f t="shared" si="205"/>
        <v>40657.834444444445</v>
      </c>
      <c r="U1655">
        <f t="shared" si="206"/>
        <v>168</v>
      </c>
      <c r="V1655" t="str">
        <f t="shared" si="207"/>
        <v xml:space="preserve"> 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201"/>
        <v>120</v>
      </c>
      <c r="P1656">
        <f t="shared" si="202"/>
        <v>38.794117647058826</v>
      </c>
      <c r="Q1656" t="str">
        <f t="shared" si="200"/>
        <v>music</v>
      </c>
      <c r="R1656" t="str">
        <f t="shared" si="203"/>
        <v>pop</v>
      </c>
      <c r="S1656" s="8">
        <f t="shared" si="204"/>
        <v>40987.890740740739</v>
      </c>
      <c r="T1656" s="8">
        <f t="shared" si="205"/>
        <v>41017.890740740739</v>
      </c>
      <c r="U1656">
        <f t="shared" si="206"/>
        <v>34</v>
      </c>
      <c r="V1656" t="str">
        <f t="shared" si="207"/>
        <v xml:space="preserve"> 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201"/>
        <v>143</v>
      </c>
      <c r="P1657">
        <f t="shared" si="202"/>
        <v>44.645833333333336</v>
      </c>
      <c r="Q1657" t="str">
        <f t="shared" si="200"/>
        <v>music</v>
      </c>
      <c r="R1657" t="str">
        <f t="shared" si="203"/>
        <v>pop</v>
      </c>
      <c r="S1657" s="8">
        <f t="shared" si="204"/>
        <v>40974.791898148149</v>
      </c>
      <c r="T1657" s="8">
        <f t="shared" si="205"/>
        <v>41004.750231481477</v>
      </c>
      <c r="U1657">
        <f t="shared" si="206"/>
        <v>48</v>
      </c>
      <c r="V1657" t="str">
        <f t="shared" si="207"/>
        <v xml:space="preserve"> 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201"/>
        <v>100</v>
      </c>
      <c r="P1658">
        <f t="shared" si="202"/>
        <v>156.77333333333334</v>
      </c>
      <c r="Q1658" t="str">
        <f t="shared" si="200"/>
        <v>music</v>
      </c>
      <c r="R1658" t="str">
        <f t="shared" si="203"/>
        <v>pop</v>
      </c>
      <c r="S1658" s="8">
        <f t="shared" si="204"/>
        <v>41226.928842592592</v>
      </c>
      <c r="T1658" s="8">
        <f t="shared" si="205"/>
        <v>41256.928842592592</v>
      </c>
      <c r="U1658">
        <f t="shared" si="206"/>
        <v>48</v>
      </c>
      <c r="V1658" t="str">
        <f t="shared" si="207"/>
        <v xml:space="preserve"> 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201"/>
        <v>105</v>
      </c>
      <c r="P1659">
        <f t="shared" si="202"/>
        <v>118.70339366515837</v>
      </c>
      <c r="Q1659" t="str">
        <f t="shared" si="200"/>
        <v>music</v>
      </c>
      <c r="R1659" t="str">
        <f t="shared" si="203"/>
        <v>pop</v>
      </c>
      <c r="S1659" s="8">
        <f t="shared" si="204"/>
        <v>41023.782037037032</v>
      </c>
      <c r="T1659" s="8">
        <f t="shared" si="205"/>
        <v>41053.782037037032</v>
      </c>
      <c r="U1659">
        <f t="shared" si="206"/>
        <v>221</v>
      </c>
      <c r="V1659" t="str">
        <f t="shared" si="207"/>
        <v xml:space="preserve"> 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201"/>
        <v>132</v>
      </c>
      <c r="P1660">
        <f t="shared" si="202"/>
        <v>74.149532710280369</v>
      </c>
      <c r="Q1660" t="str">
        <f t="shared" si="200"/>
        <v>music</v>
      </c>
      <c r="R1660" t="str">
        <f t="shared" si="203"/>
        <v>pop</v>
      </c>
      <c r="S1660" s="8">
        <f t="shared" si="204"/>
        <v>41223.22184027778</v>
      </c>
      <c r="T1660" s="8">
        <f t="shared" si="205"/>
        <v>41261.597222222219</v>
      </c>
      <c r="U1660">
        <f t="shared" si="206"/>
        <v>107</v>
      </c>
      <c r="V1660" t="str">
        <f t="shared" si="207"/>
        <v xml:space="preserve"> 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201"/>
        <v>113</v>
      </c>
      <c r="P1661">
        <f t="shared" si="202"/>
        <v>12.533333333333333</v>
      </c>
      <c r="Q1661" t="str">
        <f t="shared" si="200"/>
        <v>music</v>
      </c>
      <c r="R1661" t="str">
        <f t="shared" si="203"/>
        <v>pop</v>
      </c>
      <c r="S1661" s="8">
        <f t="shared" si="204"/>
        <v>41596.913437499999</v>
      </c>
      <c r="T1661" s="8">
        <f t="shared" si="205"/>
        <v>41625.5</v>
      </c>
      <c r="U1661">
        <f t="shared" si="206"/>
        <v>45</v>
      </c>
      <c r="V1661" t="str">
        <f t="shared" si="207"/>
        <v xml:space="preserve"> 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201"/>
        <v>1254</v>
      </c>
      <c r="P1662">
        <f t="shared" si="202"/>
        <v>27.861111111111111</v>
      </c>
      <c r="Q1662" t="str">
        <f t="shared" si="200"/>
        <v>music</v>
      </c>
      <c r="R1662" t="str">
        <f t="shared" si="203"/>
        <v>pop</v>
      </c>
      <c r="S1662" s="8">
        <f t="shared" si="204"/>
        <v>42459.693865740745</v>
      </c>
      <c r="T1662" s="8">
        <f t="shared" si="205"/>
        <v>42490.915972222225</v>
      </c>
      <c r="U1662">
        <f t="shared" si="206"/>
        <v>36</v>
      </c>
      <c r="V1662" t="str">
        <f t="shared" si="207"/>
        <v xml:space="preserve"> 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201"/>
        <v>103</v>
      </c>
      <c r="P1663">
        <f t="shared" si="202"/>
        <v>80.178217821782184</v>
      </c>
      <c r="Q1663" t="str">
        <f t="shared" si="200"/>
        <v>music</v>
      </c>
      <c r="R1663" t="str">
        <f t="shared" si="203"/>
        <v>pop</v>
      </c>
      <c r="S1663" s="8">
        <f t="shared" si="204"/>
        <v>42343.998043981483</v>
      </c>
      <c r="T1663" s="8">
        <f t="shared" si="205"/>
        <v>42386.875</v>
      </c>
      <c r="U1663">
        <f t="shared" si="206"/>
        <v>101</v>
      </c>
      <c r="V1663" t="str">
        <f t="shared" si="207"/>
        <v xml:space="preserve"> 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201"/>
        <v>103</v>
      </c>
      <c r="P1664">
        <f t="shared" si="202"/>
        <v>132.43548387096774</v>
      </c>
      <c r="Q1664" t="str">
        <f t="shared" si="200"/>
        <v>music</v>
      </c>
      <c r="R1664" t="str">
        <f t="shared" si="203"/>
        <v>pop</v>
      </c>
      <c r="S1664" s="8">
        <f t="shared" si="204"/>
        <v>40848.198333333334</v>
      </c>
      <c r="T1664" s="8">
        <f t="shared" si="205"/>
        <v>40908.239999999998</v>
      </c>
      <c r="U1664">
        <f t="shared" si="206"/>
        <v>62</v>
      </c>
      <c r="V1664" t="str">
        <f t="shared" si="207"/>
        <v xml:space="preserve"> 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201"/>
        <v>108</v>
      </c>
      <c r="P1665">
        <f t="shared" si="202"/>
        <v>33.75</v>
      </c>
      <c r="Q1665" t="str">
        <f t="shared" si="200"/>
        <v>music</v>
      </c>
      <c r="R1665" t="str">
        <f t="shared" si="203"/>
        <v>pop</v>
      </c>
      <c r="S1665" s="8">
        <f t="shared" si="204"/>
        <v>42006.02207175926</v>
      </c>
      <c r="T1665" s="8">
        <f t="shared" si="205"/>
        <v>42036.02207175926</v>
      </c>
      <c r="U1665">
        <f t="shared" si="206"/>
        <v>32</v>
      </c>
      <c r="V1665" t="str">
        <f t="shared" si="207"/>
        <v xml:space="preserve"> 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201"/>
        <v>122</v>
      </c>
      <c r="P1666">
        <f t="shared" si="202"/>
        <v>34.384494382022467</v>
      </c>
      <c r="Q1666" t="str">
        <f t="shared" ref="Q1666:Q1729" si="208">LEFT(N1666,FIND("/",N1666)-1)</f>
        <v>music</v>
      </c>
      <c r="R1666" t="str">
        <f t="shared" si="203"/>
        <v>pop</v>
      </c>
      <c r="S1666" s="8">
        <f t="shared" si="204"/>
        <v>40939.761782407404</v>
      </c>
      <c r="T1666" s="8">
        <f t="shared" si="205"/>
        <v>40984.165972222225</v>
      </c>
      <c r="U1666">
        <f t="shared" si="206"/>
        <v>89</v>
      </c>
      <c r="V1666" t="str">
        <f t="shared" si="207"/>
        <v xml:space="preserve"> 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209">ROUND(E1667/D1667*100,0)</f>
        <v>119</v>
      </c>
      <c r="P1667">
        <f t="shared" ref="P1667:P1730" si="210">IFERROR(E1667/L1667,0)</f>
        <v>44.956989247311824</v>
      </c>
      <c r="Q1667" t="str">
        <f t="shared" si="208"/>
        <v>music</v>
      </c>
      <c r="R1667" t="str">
        <f t="shared" ref="R1667:R1730" si="211">RIGHT(N1667,LEN(N1667)-FIND("/",N1667))</f>
        <v>pop</v>
      </c>
      <c r="S1667" s="8">
        <f t="shared" ref="S1667:T1730" si="212">(J1667*(1/(60*60*24)))+DATE(1970,1,1)</f>
        <v>40564.649456018517</v>
      </c>
      <c r="T1667" s="8">
        <f t="shared" ref="T1667:T1730" si="213">(I1667*(1/(60*60*24)))+DATE(1970,1,1)</f>
        <v>40596.125</v>
      </c>
      <c r="U1667">
        <f t="shared" ref="U1667:U1730" si="214">IF(F1667="successful",L1667," ")</f>
        <v>93</v>
      </c>
      <c r="V1667" t="str">
        <f t="shared" ref="V1667:V1730" si="215">IF(F1667="failed",L1667," ")</f>
        <v xml:space="preserve"> 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209"/>
        <v>161</v>
      </c>
      <c r="P1668">
        <f t="shared" si="210"/>
        <v>41.04081632653061</v>
      </c>
      <c r="Q1668" t="str">
        <f t="shared" si="208"/>
        <v>music</v>
      </c>
      <c r="R1668" t="str">
        <f t="shared" si="211"/>
        <v>pop</v>
      </c>
      <c r="S1668" s="8">
        <f t="shared" si="212"/>
        <v>41331.253159722226</v>
      </c>
      <c r="T1668" s="8">
        <f t="shared" si="213"/>
        <v>41361.211493055554</v>
      </c>
      <c r="U1668">
        <f t="shared" si="214"/>
        <v>98</v>
      </c>
      <c r="V1668" t="str">
        <f t="shared" si="215"/>
        <v xml:space="preserve"> 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209"/>
        <v>127</v>
      </c>
      <c r="P1669">
        <f t="shared" si="210"/>
        <v>52.597560975609753</v>
      </c>
      <c r="Q1669" t="str">
        <f t="shared" si="208"/>
        <v>music</v>
      </c>
      <c r="R1669" t="str">
        <f t="shared" si="211"/>
        <v>pop</v>
      </c>
      <c r="S1669" s="8">
        <f t="shared" si="212"/>
        <v>41682.0705787037</v>
      </c>
      <c r="T1669" s="8">
        <f t="shared" si="213"/>
        <v>41709.290972222225</v>
      </c>
      <c r="U1669">
        <f t="shared" si="214"/>
        <v>82</v>
      </c>
      <c r="V1669" t="str">
        <f t="shared" si="215"/>
        <v xml:space="preserve"> 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209"/>
        <v>103</v>
      </c>
      <c r="P1670">
        <f t="shared" si="210"/>
        <v>70.784482758620683</v>
      </c>
      <c r="Q1670" t="str">
        <f t="shared" si="208"/>
        <v>music</v>
      </c>
      <c r="R1670" t="str">
        <f t="shared" si="211"/>
        <v>pop</v>
      </c>
      <c r="S1670" s="8">
        <f t="shared" si="212"/>
        <v>40845.149756944447</v>
      </c>
      <c r="T1670" s="8">
        <f t="shared" si="213"/>
        <v>40875.191423611112</v>
      </c>
      <c r="U1670">
        <f t="shared" si="214"/>
        <v>116</v>
      </c>
      <c r="V1670" t="str">
        <f t="shared" si="215"/>
        <v xml:space="preserve"> 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209"/>
        <v>140</v>
      </c>
      <c r="P1671">
        <f t="shared" si="210"/>
        <v>53.75</v>
      </c>
      <c r="Q1671" t="str">
        <f t="shared" si="208"/>
        <v>music</v>
      </c>
      <c r="R1671" t="str">
        <f t="shared" si="211"/>
        <v>pop</v>
      </c>
      <c r="S1671" s="8">
        <f t="shared" si="212"/>
        <v>42461.885138888887</v>
      </c>
      <c r="T1671" s="8">
        <f t="shared" si="213"/>
        <v>42521.885138888887</v>
      </c>
      <c r="U1671">
        <f t="shared" si="214"/>
        <v>52</v>
      </c>
      <c r="V1671" t="str">
        <f t="shared" si="215"/>
        <v xml:space="preserve"> 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209"/>
        <v>103</v>
      </c>
      <c r="P1672">
        <f t="shared" si="210"/>
        <v>44.608695652173914</v>
      </c>
      <c r="Q1672" t="str">
        <f t="shared" si="208"/>
        <v>music</v>
      </c>
      <c r="R1672" t="str">
        <f t="shared" si="211"/>
        <v>pop</v>
      </c>
      <c r="S1672" s="8">
        <f t="shared" si="212"/>
        <v>40313.930543981478</v>
      </c>
      <c r="T1672" s="8">
        <f t="shared" si="213"/>
        <v>40364.166666666664</v>
      </c>
      <c r="U1672">
        <f t="shared" si="214"/>
        <v>23</v>
      </c>
      <c r="V1672" t="str">
        <f t="shared" si="215"/>
        <v xml:space="preserve"> 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209"/>
        <v>101</v>
      </c>
      <c r="P1673">
        <f t="shared" si="210"/>
        <v>26.148961038961041</v>
      </c>
      <c r="Q1673" t="str">
        <f t="shared" si="208"/>
        <v>music</v>
      </c>
      <c r="R1673" t="str">
        <f t="shared" si="211"/>
        <v>pop</v>
      </c>
      <c r="S1673" s="8">
        <f t="shared" si="212"/>
        <v>42553.54414351852</v>
      </c>
      <c r="T1673" s="8">
        <f t="shared" si="213"/>
        <v>42583.54414351852</v>
      </c>
      <c r="U1673">
        <f t="shared" si="214"/>
        <v>77</v>
      </c>
      <c r="V1673" t="str">
        <f t="shared" si="215"/>
        <v xml:space="preserve"> 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209"/>
        <v>113</v>
      </c>
      <c r="P1674">
        <f t="shared" si="210"/>
        <v>39.183673469387756</v>
      </c>
      <c r="Q1674" t="str">
        <f t="shared" si="208"/>
        <v>music</v>
      </c>
      <c r="R1674" t="str">
        <f t="shared" si="211"/>
        <v>pop</v>
      </c>
      <c r="S1674" s="8">
        <f t="shared" si="212"/>
        <v>41034.656597222223</v>
      </c>
      <c r="T1674" s="8">
        <f t="shared" si="213"/>
        <v>41064.656597222223</v>
      </c>
      <c r="U1674">
        <f t="shared" si="214"/>
        <v>49</v>
      </c>
      <c r="V1674" t="str">
        <f t="shared" si="215"/>
        <v xml:space="preserve"> 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209"/>
        <v>128</v>
      </c>
      <c r="P1675">
        <f t="shared" si="210"/>
        <v>45.593220338983052</v>
      </c>
      <c r="Q1675" t="str">
        <f t="shared" si="208"/>
        <v>music</v>
      </c>
      <c r="R1675" t="str">
        <f t="shared" si="211"/>
        <v>pop</v>
      </c>
      <c r="S1675" s="8">
        <f t="shared" si="212"/>
        <v>42039.878379629634</v>
      </c>
      <c r="T1675" s="8">
        <f t="shared" si="213"/>
        <v>42069.878379629634</v>
      </c>
      <c r="U1675">
        <f t="shared" si="214"/>
        <v>59</v>
      </c>
      <c r="V1675" t="str">
        <f t="shared" si="215"/>
        <v xml:space="preserve"> 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209"/>
        <v>202</v>
      </c>
      <c r="P1676">
        <f t="shared" si="210"/>
        <v>89.247787610619469</v>
      </c>
      <c r="Q1676" t="str">
        <f t="shared" si="208"/>
        <v>music</v>
      </c>
      <c r="R1676" t="str">
        <f t="shared" si="211"/>
        <v>pop</v>
      </c>
      <c r="S1676" s="8">
        <f t="shared" si="212"/>
        <v>42569.605393518519</v>
      </c>
      <c r="T1676" s="8">
        <f t="shared" si="213"/>
        <v>42600.290972222225</v>
      </c>
      <c r="U1676">
        <f t="shared" si="214"/>
        <v>113</v>
      </c>
      <c r="V1676" t="str">
        <f t="shared" si="215"/>
        <v xml:space="preserve"> 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209"/>
        <v>137</v>
      </c>
      <c r="P1677">
        <f t="shared" si="210"/>
        <v>40.416470588235299</v>
      </c>
      <c r="Q1677" t="str">
        <f t="shared" si="208"/>
        <v>music</v>
      </c>
      <c r="R1677" t="str">
        <f t="shared" si="211"/>
        <v>pop</v>
      </c>
      <c r="S1677" s="8">
        <f t="shared" si="212"/>
        <v>40802.733101851853</v>
      </c>
      <c r="T1677" s="8">
        <f t="shared" si="213"/>
        <v>40832.918749999997</v>
      </c>
      <c r="U1677">
        <f t="shared" si="214"/>
        <v>34</v>
      </c>
      <c r="V1677" t="str">
        <f t="shared" si="215"/>
        <v xml:space="preserve"> 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209"/>
        <v>115</v>
      </c>
      <c r="P1678">
        <f t="shared" si="210"/>
        <v>82.38095238095238</v>
      </c>
      <c r="Q1678" t="str">
        <f t="shared" si="208"/>
        <v>music</v>
      </c>
      <c r="R1678" t="str">
        <f t="shared" si="211"/>
        <v>pop</v>
      </c>
      <c r="S1678" s="8">
        <f t="shared" si="212"/>
        <v>40973.726238425923</v>
      </c>
      <c r="T1678" s="8">
        <f t="shared" si="213"/>
        <v>41020.165972222225</v>
      </c>
      <c r="U1678">
        <f t="shared" si="214"/>
        <v>42</v>
      </c>
      <c r="V1678" t="str">
        <f t="shared" si="215"/>
        <v xml:space="preserve"> 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209"/>
        <v>112</v>
      </c>
      <c r="P1679">
        <f t="shared" si="210"/>
        <v>159.52380952380952</v>
      </c>
      <c r="Q1679" t="str">
        <f t="shared" si="208"/>
        <v>music</v>
      </c>
      <c r="R1679" t="str">
        <f t="shared" si="211"/>
        <v>pop</v>
      </c>
      <c r="S1679" s="8">
        <f t="shared" si="212"/>
        <v>42416.407129629632</v>
      </c>
      <c r="T1679" s="8">
        <f t="shared" si="213"/>
        <v>42476.249305555553</v>
      </c>
      <c r="U1679">
        <f t="shared" si="214"/>
        <v>42</v>
      </c>
      <c r="V1679" t="str">
        <f t="shared" si="215"/>
        <v xml:space="preserve"> 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209"/>
        <v>118</v>
      </c>
      <c r="P1680">
        <f t="shared" si="210"/>
        <v>36.244897959183675</v>
      </c>
      <c r="Q1680" t="str">
        <f t="shared" si="208"/>
        <v>music</v>
      </c>
      <c r="R1680" t="str">
        <f t="shared" si="211"/>
        <v>pop</v>
      </c>
      <c r="S1680" s="8">
        <f t="shared" si="212"/>
        <v>41662.854988425926</v>
      </c>
      <c r="T1680" s="8">
        <f t="shared" si="213"/>
        <v>41676.854988425926</v>
      </c>
      <c r="U1680">
        <f t="shared" si="214"/>
        <v>49</v>
      </c>
      <c r="V1680" t="str">
        <f t="shared" si="215"/>
        <v xml:space="preserve"> 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209"/>
        <v>175</v>
      </c>
      <c r="P1681">
        <f t="shared" si="210"/>
        <v>62.5</v>
      </c>
      <c r="Q1681" t="str">
        <f t="shared" si="208"/>
        <v>music</v>
      </c>
      <c r="R1681" t="str">
        <f t="shared" si="211"/>
        <v>pop</v>
      </c>
      <c r="S1681" s="8">
        <f t="shared" si="212"/>
        <v>40723.068807870368</v>
      </c>
      <c r="T1681" s="8">
        <f t="shared" si="213"/>
        <v>40746.068807870368</v>
      </c>
      <c r="U1681">
        <f t="shared" si="214"/>
        <v>56</v>
      </c>
      <c r="V1681" t="str">
        <f t="shared" si="215"/>
        <v xml:space="preserve"> 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209"/>
        <v>118</v>
      </c>
      <c r="P1682">
        <f t="shared" si="210"/>
        <v>47</v>
      </c>
      <c r="Q1682" t="str">
        <f t="shared" si="208"/>
        <v>music</v>
      </c>
      <c r="R1682" t="str">
        <f t="shared" si="211"/>
        <v>pop</v>
      </c>
      <c r="S1682" s="8">
        <f t="shared" si="212"/>
        <v>41802.757719907408</v>
      </c>
      <c r="T1682" s="8">
        <f t="shared" si="213"/>
        <v>41832.757719907408</v>
      </c>
      <c r="U1682">
        <f t="shared" si="214"/>
        <v>25</v>
      </c>
      <c r="V1682" t="str">
        <f t="shared" si="215"/>
        <v xml:space="preserve"> 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209"/>
        <v>101</v>
      </c>
      <c r="P1683">
        <f t="shared" si="210"/>
        <v>74.575090497737563</v>
      </c>
      <c r="Q1683" t="str">
        <f t="shared" si="208"/>
        <v>music</v>
      </c>
      <c r="R1683" t="str">
        <f t="shared" si="211"/>
        <v>faith</v>
      </c>
      <c r="S1683" s="8">
        <f t="shared" si="212"/>
        <v>42774.121342592596</v>
      </c>
      <c r="T1683" s="8">
        <f t="shared" si="213"/>
        <v>42823.083333333328</v>
      </c>
      <c r="U1683" t="str">
        <f t="shared" si="214"/>
        <v xml:space="preserve"> </v>
      </c>
      <c r="V1683" t="str">
        <f t="shared" si="215"/>
        <v xml:space="preserve"> 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09"/>
        <v>0</v>
      </c>
      <c r="P1684">
        <f t="shared" si="210"/>
        <v>0</v>
      </c>
      <c r="Q1684" t="str">
        <f t="shared" si="208"/>
        <v>music</v>
      </c>
      <c r="R1684" t="str">
        <f t="shared" si="211"/>
        <v>faith</v>
      </c>
      <c r="S1684" s="8">
        <f t="shared" si="212"/>
        <v>42779.21365740741</v>
      </c>
      <c r="T1684" s="8">
        <f t="shared" si="213"/>
        <v>42839.171990740739</v>
      </c>
      <c r="U1684" t="str">
        <f t="shared" si="214"/>
        <v xml:space="preserve"> </v>
      </c>
      <c r="V1684" t="str">
        <f t="shared" si="215"/>
        <v xml:space="preserve"> 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09"/>
        <v>22</v>
      </c>
      <c r="P1685">
        <f t="shared" si="210"/>
        <v>76</v>
      </c>
      <c r="Q1685" t="str">
        <f t="shared" si="208"/>
        <v>music</v>
      </c>
      <c r="R1685" t="str">
        <f t="shared" si="211"/>
        <v>faith</v>
      </c>
      <c r="S1685" s="8">
        <f t="shared" si="212"/>
        <v>42808.781689814816</v>
      </c>
      <c r="T1685" s="8">
        <f t="shared" si="213"/>
        <v>42832.781689814816</v>
      </c>
      <c r="U1685" t="str">
        <f t="shared" si="214"/>
        <v xml:space="preserve"> </v>
      </c>
      <c r="V1685" t="str">
        <f t="shared" si="215"/>
        <v xml:space="preserve"> 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09"/>
        <v>109</v>
      </c>
      <c r="P1686">
        <f t="shared" si="210"/>
        <v>86.43564356435644</v>
      </c>
      <c r="Q1686" t="str">
        <f t="shared" si="208"/>
        <v>music</v>
      </c>
      <c r="R1686" t="str">
        <f t="shared" si="211"/>
        <v>faith</v>
      </c>
      <c r="S1686" s="8">
        <f t="shared" si="212"/>
        <v>42783.815289351856</v>
      </c>
      <c r="T1686" s="8">
        <f t="shared" si="213"/>
        <v>42811.773622685185</v>
      </c>
      <c r="U1686" t="str">
        <f t="shared" si="214"/>
        <v xml:space="preserve"> </v>
      </c>
      <c r="V1686" t="str">
        <f t="shared" si="215"/>
        <v xml:space="preserve"> 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09"/>
        <v>103</v>
      </c>
      <c r="P1687">
        <f t="shared" si="210"/>
        <v>24</v>
      </c>
      <c r="Q1687" t="str">
        <f t="shared" si="208"/>
        <v>music</v>
      </c>
      <c r="R1687" t="str">
        <f t="shared" si="211"/>
        <v>faith</v>
      </c>
      <c r="S1687" s="8">
        <f t="shared" si="212"/>
        <v>42788.2502662037</v>
      </c>
      <c r="T1687" s="8">
        <f t="shared" si="213"/>
        <v>42818.208599537036</v>
      </c>
      <c r="U1687" t="str">
        <f t="shared" si="214"/>
        <v xml:space="preserve"> </v>
      </c>
      <c r="V1687" t="str">
        <f t="shared" si="215"/>
        <v xml:space="preserve"> 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09"/>
        <v>0</v>
      </c>
      <c r="P1688">
        <f t="shared" si="210"/>
        <v>18</v>
      </c>
      <c r="Q1688" t="str">
        <f t="shared" si="208"/>
        <v>music</v>
      </c>
      <c r="R1688" t="str">
        <f t="shared" si="211"/>
        <v>faith</v>
      </c>
      <c r="S1688" s="8">
        <f t="shared" si="212"/>
        <v>42792.843969907408</v>
      </c>
      <c r="T1688" s="8">
        <f t="shared" si="213"/>
        <v>42852.802303240736</v>
      </c>
      <c r="U1688" t="str">
        <f t="shared" si="214"/>
        <v xml:space="preserve"> </v>
      </c>
      <c r="V1688" t="str">
        <f t="shared" si="215"/>
        <v xml:space="preserve"> 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09"/>
        <v>31</v>
      </c>
      <c r="P1689">
        <f t="shared" si="210"/>
        <v>80.128205128205124</v>
      </c>
      <c r="Q1689" t="str">
        <f t="shared" si="208"/>
        <v>music</v>
      </c>
      <c r="R1689" t="str">
        <f t="shared" si="211"/>
        <v>faith</v>
      </c>
      <c r="S1689" s="8">
        <f t="shared" si="212"/>
        <v>42802.046817129623</v>
      </c>
      <c r="T1689" s="8">
        <f t="shared" si="213"/>
        <v>42835.84375</v>
      </c>
      <c r="U1689" t="str">
        <f t="shared" si="214"/>
        <v xml:space="preserve"> </v>
      </c>
      <c r="V1689" t="str">
        <f t="shared" si="215"/>
        <v xml:space="preserve"> 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09"/>
        <v>44</v>
      </c>
      <c r="P1690">
        <f t="shared" si="210"/>
        <v>253.14285714285714</v>
      </c>
      <c r="Q1690" t="str">
        <f t="shared" si="208"/>
        <v>music</v>
      </c>
      <c r="R1690" t="str">
        <f t="shared" si="211"/>
        <v>faith</v>
      </c>
      <c r="S1690" s="8">
        <f t="shared" si="212"/>
        <v>42804.534652777773</v>
      </c>
      <c r="T1690" s="8">
        <f t="shared" si="213"/>
        <v>42834.492986111109</v>
      </c>
      <c r="U1690" t="str">
        <f t="shared" si="214"/>
        <v xml:space="preserve"> </v>
      </c>
      <c r="V1690" t="str">
        <f t="shared" si="215"/>
        <v xml:space="preserve"> 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09"/>
        <v>100</v>
      </c>
      <c r="P1691">
        <f t="shared" si="210"/>
        <v>171.42857142857142</v>
      </c>
      <c r="Q1691" t="str">
        <f t="shared" si="208"/>
        <v>music</v>
      </c>
      <c r="R1691" t="str">
        <f t="shared" si="211"/>
        <v>faith</v>
      </c>
      <c r="S1691" s="8">
        <f t="shared" si="212"/>
        <v>42780.942476851851</v>
      </c>
      <c r="T1691" s="8">
        <f t="shared" si="213"/>
        <v>42810.90081018518</v>
      </c>
      <c r="U1691" t="str">
        <f t="shared" si="214"/>
        <v xml:space="preserve"> </v>
      </c>
      <c r="V1691" t="str">
        <f t="shared" si="215"/>
        <v xml:space="preserve"> 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09"/>
        <v>25</v>
      </c>
      <c r="P1692">
        <f t="shared" si="210"/>
        <v>57.727272727272727</v>
      </c>
      <c r="Q1692" t="str">
        <f t="shared" si="208"/>
        <v>music</v>
      </c>
      <c r="R1692" t="str">
        <f t="shared" si="211"/>
        <v>faith</v>
      </c>
      <c r="S1692" s="8">
        <f t="shared" si="212"/>
        <v>42801.43104166667</v>
      </c>
      <c r="T1692" s="8">
        <f t="shared" si="213"/>
        <v>42831.389374999999</v>
      </c>
      <c r="U1692" t="str">
        <f t="shared" si="214"/>
        <v xml:space="preserve"> </v>
      </c>
      <c r="V1692" t="str">
        <f t="shared" si="215"/>
        <v xml:space="preserve"> 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09"/>
        <v>33</v>
      </c>
      <c r="P1693">
        <f t="shared" si="210"/>
        <v>264.26315789473682</v>
      </c>
      <c r="Q1693" t="str">
        <f t="shared" si="208"/>
        <v>music</v>
      </c>
      <c r="R1693" t="str">
        <f t="shared" si="211"/>
        <v>faith</v>
      </c>
      <c r="S1693" s="8">
        <f t="shared" si="212"/>
        <v>42795.701481481476</v>
      </c>
      <c r="T1693" s="8">
        <f t="shared" si="213"/>
        <v>42828.041666666664</v>
      </c>
      <c r="U1693" t="str">
        <f t="shared" si="214"/>
        <v xml:space="preserve"> </v>
      </c>
      <c r="V1693" t="str">
        <f t="shared" si="215"/>
        <v xml:space="preserve"> 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09"/>
        <v>48</v>
      </c>
      <c r="P1694">
        <f t="shared" si="210"/>
        <v>159.33333333333334</v>
      </c>
      <c r="Q1694" t="str">
        <f t="shared" si="208"/>
        <v>music</v>
      </c>
      <c r="R1694" t="str">
        <f t="shared" si="211"/>
        <v>faith</v>
      </c>
      <c r="S1694" s="8">
        <f t="shared" si="212"/>
        <v>42788.151238425926</v>
      </c>
      <c r="T1694" s="8">
        <f t="shared" si="213"/>
        <v>42820.999305555553</v>
      </c>
      <c r="U1694" t="str">
        <f t="shared" si="214"/>
        <v xml:space="preserve"> </v>
      </c>
      <c r="V1694" t="str">
        <f t="shared" si="215"/>
        <v xml:space="preserve"> 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09"/>
        <v>9</v>
      </c>
      <c r="P1695">
        <f t="shared" si="210"/>
        <v>35</v>
      </c>
      <c r="Q1695" t="str">
        <f t="shared" si="208"/>
        <v>music</v>
      </c>
      <c r="R1695" t="str">
        <f t="shared" si="211"/>
        <v>faith</v>
      </c>
      <c r="S1695" s="8">
        <f t="shared" si="212"/>
        <v>42803.920277777775</v>
      </c>
      <c r="T1695" s="8">
        <f t="shared" si="213"/>
        <v>42834.833333333328</v>
      </c>
      <c r="U1695" t="str">
        <f t="shared" si="214"/>
        <v xml:space="preserve"> </v>
      </c>
      <c r="V1695" t="str">
        <f t="shared" si="215"/>
        <v xml:space="preserve"> 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09"/>
        <v>0</v>
      </c>
      <c r="P1696">
        <f t="shared" si="210"/>
        <v>5</v>
      </c>
      <c r="Q1696" t="str">
        <f t="shared" si="208"/>
        <v>music</v>
      </c>
      <c r="R1696" t="str">
        <f t="shared" si="211"/>
        <v>faith</v>
      </c>
      <c r="S1696" s="8">
        <f t="shared" si="212"/>
        <v>42791.669837962967</v>
      </c>
      <c r="T1696" s="8">
        <f t="shared" si="213"/>
        <v>42821.191666666666</v>
      </c>
      <c r="U1696" t="str">
        <f t="shared" si="214"/>
        <v xml:space="preserve"> </v>
      </c>
      <c r="V1696" t="str">
        <f t="shared" si="215"/>
        <v xml:space="preserve"> 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09"/>
        <v>12</v>
      </c>
      <c r="P1697">
        <f t="shared" si="210"/>
        <v>61.086956521739133</v>
      </c>
      <c r="Q1697" t="str">
        <f t="shared" si="208"/>
        <v>music</v>
      </c>
      <c r="R1697" t="str">
        <f t="shared" si="211"/>
        <v>faith</v>
      </c>
      <c r="S1697" s="8">
        <f t="shared" si="212"/>
        <v>42801.031412037031</v>
      </c>
      <c r="T1697" s="8">
        <f t="shared" si="213"/>
        <v>42835.041666666664</v>
      </c>
      <c r="U1697" t="str">
        <f t="shared" si="214"/>
        <v xml:space="preserve"> </v>
      </c>
      <c r="V1697" t="str">
        <f t="shared" si="215"/>
        <v xml:space="preserve"> 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09"/>
        <v>0</v>
      </c>
      <c r="P1698">
        <f t="shared" si="210"/>
        <v>0</v>
      </c>
      <c r="Q1698" t="str">
        <f t="shared" si="208"/>
        <v>music</v>
      </c>
      <c r="R1698" t="str">
        <f t="shared" si="211"/>
        <v>faith</v>
      </c>
      <c r="S1698" s="8">
        <f t="shared" si="212"/>
        <v>42796.069571759261</v>
      </c>
      <c r="T1698" s="8">
        <f t="shared" si="213"/>
        <v>42826.027905092589</v>
      </c>
      <c r="U1698" t="str">
        <f t="shared" si="214"/>
        <v xml:space="preserve"> </v>
      </c>
      <c r="V1698" t="str">
        <f t="shared" si="215"/>
        <v xml:space="preserve"> 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09"/>
        <v>20</v>
      </c>
      <c r="P1699">
        <f t="shared" si="210"/>
        <v>114.81818181818181</v>
      </c>
      <c r="Q1699" t="str">
        <f t="shared" si="208"/>
        <v>music</v>
      </c>
      <c r="R1699" t="str">
        <f t="shared" si="211"/>
        <v>faith</v>
      </c>
      <c r="S1699" s="8">
        <f t="shared" si="212"/>
        <v>42805.032962962963</v>
      </c>
      <c r="T1699" s="8">
        <f t="shared" si="213"/>
        <v>42834.991296296299</v>
      </c>
      <c r="U1699" t="str">
        <f t="shared" si="214"/>
        <v xml:space="preserve"> </v>
      </c>
      <c r="V1699" t="str">
        <f t="shared" si="215"/>
        <v xml:space="preserve"> 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09"/>
        <v>0</v>
      </c>
      <c r="P1700">
        <f t="shared" si="210"/>
        <v>0</v>
      </c>
      <c r="Q1700" t="str">
        <f t="shared" si="208"/>
        <v>music</v>
      </c>
      <c r="R1700" t="str">
        <f t="shared" si="211"/>
        <v>faith</v>
      </c>
      <c r="S1700" s="8">
        <f t="shared" si="212"/>
        <v>42796.207870370374</v>
      </c>
      <c r="T1700" s="8">
        <f t="shared" si="213"/>
        <v>42820.147916666669</v>
      </c>
      <c r="U1700" t="str">
        <f t="shared" si="214"/>
        <v xml:space="preserve"> </v>
      </c>
      <c r="V1700" t="str">
        <f t="shared" si="215"/>
        <v xml:space="preserve"> 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09"/>
        <v>4</v>
      </c>
      <c r="P1701">
        <f t="shared" si="210"/>
        <v>54</v>
      </c>
      <c r="Q1701" t="str">
        <f t="shared" si="208"/>
        <v>music</v>
      </c>
      <c r="R1701" t="str">
        <f t="shared" si="211"/>
        <v>faith</v>
      </c>
      <c r="S1701" s="8">
        <f t="shared" si="212"/>
        <v>42806.863946759258</v>
      </c>
      <c r="T1701" s="8">
        <f t="shared" si="213"/>
        <v>42836.863946759258</v>
      </c>
      <c r="U1701" t="str">
        <f t="shared" si="214"/>
        <v xml:space="preserve"> </v>
      </c>
      <c r="V1701" t="str">
        <f t="shared" si="215"/>
        <v xml:space="preserve"> 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09"/>
        <v>26</v>
      </c>
      <c r="P1702">
        <f t="shared" si="210"/>
        <v>65.974683544303801</v>
      </c>
      <c r="Q1702" t="str">
        <f t="shared" si="208"/>
        <v>music</v>
      </c>
      <c r="R1702" t="str">
        <f t="shared" si="211"/>
        <v>faith</v>
      </c>
      <c r="S1702" s="8">
        <f t="shared" si="212"/>
        <v>42796.071643518517</v>
      </c>
      <c r="T1702" s="8">
        <f t="shared" si="213"/>
        <v>42826.166666666664</v>
      </c>
      <c r="U1702" t="str">
        <f t="shared" si="214"/>
        <v xml:space="preserve"> </v>
      </c>
      <c r="V1702" t="str">
        <f t="shared" si="215"/>
        <v xml:space="preserve"> 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209"/>
        <v>0</v>
      </c>
      <c r="P1703">
        <f t="shared" si="210"/>
        <v>5</v>
      </c>
      <c r="Q1703" t="str">
        <f t="shared" si="208"/>
        <v>music</v>
      </c>
      <c r="R1703" t="str">
        <f t="shared" si="211"/>
        <v>faith</v>
      </c>
      <c r="S1703" s="8">
        <f t="shared" si="212"/>
        <v>41989.664409722216</v>
      </c>
      <c r="T1703" s="8">
        <f t="shared" si="213"/>
        <v>42019.664409722216</v>
      </c>
      <c r="U1703" t="str">
        <f t="shared" si="214"/>
        <v xml:space="preserve"> </v>
      </c>
      <c r="V1703">
        <f t="shared" si="215"/>
        <v>2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209"/>
        <v>0</v>
      </c>
      <c r="P1704">
        <f t="shared" si="210"/>
        <v>1</v>
      </c>
      <c r="Q1704" t="str">
        <f t="shared" si="208"/>
        <v>music</v>
      </c>
      <c r="R1704" t="str">
        <f t="shared" si="211"/>
        <v>faith</v>
      </c>
      <c r="S1704" s="8">
        <f t="shared" si="212"/>
        <v>42063.869791666664</v>
      </c>
      <c r="T1704" s="8">
        <f t="shared" si="213"/>
        <v>42093.828125</v>
      </c>
      <c r="U1704" t="str">
        <f t="shared" si="214"/>
        <v xml:space="preserve"> </v>
      </c>
      <c r="V1704">
        <f t="shared" si="215"/>
        <v>1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209"/>
        <v>1</v>
      </c>
      <c r="P1705">
        <f t="shared" si="210"/>
        <v>25.5</v>
      </c>
      <c r="Q1705" t="str">
        <f t="shared" si="208"/>
        <v>music</v>
      </c>
      <c r="R1705" t="str">
        <f t="shared" si="211"/>
        <v>faith</v>
      </c>
      <c r="S1705" s="8">
        <f t="shared" si="212"/>
        <v>42187.281678240739</v>
      </c>
      <c r="T1705" s="8">
        <f t="shared" si="213"/>
        <v>42247.281678240739</v>
      </c>
      <c r="U1705" t="str">
        <f t="shared" si="214"/>
        <v xml:space="preserve"> </v>
      </c>
      <c r="V1705">
        <f t="shared" si="215"/>
        <v>2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209"/>
        <v>65</v>
      </c>
      <c r="P1706">
        <f t="shared" si="210"/>
        <v>118.36363636363636</v>
      </c>
      <c r="Q1706" t="str">
        <f t="shared" si="208"/>
        <v>music</v>
      </c>
      <c r="R1706" t="str">
        <f t="shared" si="211"/>
        <v>faith</v>
      </c>
      <c r="S1706" s="8">
        <f t="shared" si="212"/>
        <v>42021.139733796299</v>
      </c>
      <c r="T1706" s="8">
        <f t="shared" si="213"/>
        <v>42051.139733796299</v>
      </c>
      <c r="U1706" t="str">
        <f t="shared" si="214"/>
        <v xml:space="preserve"> </v>
      </c>
      <c r="V1706">
        <f t="shared" si="215"/>
        <v>11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209"/>
        <v>0</v>
      </c>
      <c r="P1707">
        <f t="shared" si="210"/>
        <v>0</v>
      </c>
      <c r="Q1707" t="str">
        <f t="shared" si="208"/>
        <v>music</v>
      </c>
      <c r="R1707" t="str">
        <f t="shared" si="211"/>
        <v>faith</v>
      </c>
      <c r="S1707" s="8">
        <f t="shared" si="212"/>
        <v>42245.016736111109</v>
      </c>
      <c r="T1707" s="8">
        <f t="shared" si="213"/>
        <v>42256.666666666664</v>
      </c>
      <c r="U1707" t="str">
        <f t="shared" si="214"/>
        <v xml:space="preserve"> </v>
      </c>
      <c r="V1707">
        <f t="shared" si="215"/>
        <v>0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209"/>
        <v>0</v>
      </c>
      <c r="P1708">
        <f t="shared" si="210"/>
        <v>0</v>
      </c>
      <c r="Q1708" t="str">
        <f t="shared" si="208"/>
        <v>music</v>
      </c>
      <c r="R1708" t="str">
        <f t="shared" si="211"/>
        <v>faith</v>
      </c>
      <c r="S1708" s="8">
        <f t="shared" si="212"/>
        <v>42179.306388888886</v>
      </c>
      <c r="T1708" s="8">
        <f t="shared" si="213"/>
        <v>42239.306388888886</v>
      </c>
      <c r="U1708" t="str">
        <f t="shared" si="214"/>
        <v xml:space="preserve"> </v>
      </c>
      <c r="V1708">
        <f t="shared" si="215"/>
        <v>0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209"/>
        <v>10</v>
      </c>
      <c r="P1709">
        <f t="shared" si="210"/>
        <v>54.111111111111114</v>
      </c>
      <c r="Q1709" t="str">
        <f t="shared" si="208"/>
        <v>music</v>
      </c>
      <c r="R1709" t="str">
        <f t="shared" si="211"/>
        <v>faith</v>
      </c>
      <c r="S1709" s="8">
        <f t="shared" si="212"/>
        <v>42427.721006944441</v>
      </c>
      <c r="T1709" s="8">
        <f t="shared" si="213"/>
        <v>42457.679340277777</v>
      </c>
      <c r="U1709" t="str">
        <f t="shared" si="214"/>
        <v xml:space="preserve"> </v>
      </c>
      <c r="V1709">
        <f t="shared" si="215"/>
        <v>9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209"/>
        <v>0</v>
      </c>
      <c r="P1710">
        <f t="shared" si="210"/>
        <v>0</v>
      </c>
      <c r="Q1710" t="str">
        <f t="shared" si="208"/>
        <v>music</v>
      </c>
      <c r="R1710" t="str">
        <f t="shared" si="211"/>
        <v>faith</v>
      </c>
      <c r="S1710" s="8">
        <f t="shared" si="212"/>
        <v>42451.866967592592</v>
      </c>
      <c r="T1710" s="8">
        <f t="shared" si="213"/>
        <v>42491.866967592592</v>
      </c>
      <c r="U1710" t="str">
        <f t="shared" si="214"/>
        <v xml:space="preserve"> </v>
      </c>
      <c r="V1710">
        <f t="shared" si="215"/>
        <v>0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209"/>
        <v>5</v>
      </c>
      <c r="P1711">
        <f t="shared" si="210"/>
        <v>21.25</v>
      </c>
      <c r="Q1711" t="str">
        <f t="shared" si="208"/>
        <v>music</v>
      </c>
      <c r="R1711" t="str">
        <f t="shared" si="211"/>
        <v>faith</v>
      </c>
      <c r="S1711" s="8">
        <f t="shared" si="212"/>
        <v>41841.563819444447</v>
      </c>
      <c r="T1711" s="8">
        <f t="shared" si="213"/>
        <v>41882.818749999999</v>
      </c>
      <c r="U1711" t="str">
        <f t="shared" si="214"/>
        <v xml:space="preserve"> </v>
      </c>
      <c r="V1711">
        <f t="shared" si="215"/>
        <v>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209"/>
        <v>1</v>
      </c>
      <c r="P1712">
        <f t="shared" si="210"/>
        <v>34</v>
      </c>
      <c r="Q1712" t="str">
        <f t="shared" si="208"/>
        <v>music</v>
      </c>
      <c r="R1712" t="str">
        <f t="shared" si="211"/>
        <v>faith</v>
      </c>
      <c r="S1712" s="8">
        <f t="shared" si="212"/>
        <v>42341.59129629629</v>
      </c>
      <c r="T1712" s="8">
        <f t="shared" si="213"/>
        <v>42387.541666666664</v>
      </c>
      <c r="U1712" t="str">
        <f t="shared" si="214"/>
        <v xml:space="preserve"> </v>
      </c>
      <c r="V1712">
        <f t="shared" si="215"/>
        <v>1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209"/>
        <v>11</v>
      </c>
      <c r="P1713">
        <f t="shared" si="210"/>
        <v>525</v>
      </c>
      <c r="Q1713" t="str">
        <f t="shared" si="208"/>
        <v>music</v>
      </c>
      <c r="R1713" t="str">
        <f t="shared" si="211"/>
        <v>faith</v>
      </c>
      <c r="S1713" s="8">
        <f t="shared" si="212"/>
        <v>41852.646226851852</v>
      </c>
      <c r="T1713" s="8">
        <f t="shared" si="213"/>
        <v>41883.646226851852</v>
      </c>
      <c r="U1713" t="str">
        <f t="shared" si="214"/>
        <v xml:space="preserve"> </v>
      </c>
      <c r="V1713">
        <f t="shared" si="215"/>
        <v>2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209"/>
        <v>0</v>
      </c>
      <c r="P1714">
        <f t="shared" si="210"/>
        <v>0</v>
      </c>
      <c r="Q1714" t="str">
        <f t="shared" si="208"/>
        <v>music</v>
      </c>
      <c r="R1714" t="str">
        <f t="shared" si="211"/>
        <v>faith</v>
      </c>
      <c r="S1714" s="8">
        <f t="shared" si="212"/>
        <v>42125.913807870369</v>
      </c>
      <c r="T1714" s="8">
        <f t="shared" si="213"/>
        <v>42185.913807870369</v>
      </c>
      <c r="U1714" t="str">
        <f t="shared" si="214"/>
        <v xml:space="preserve"> </v>
      </c>
      <c r="V1714">
        <f t="shared" si="215"/>
        <v>0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209"/>
        <v>2</v>
      </c>
      <c r="P1715">
        <f t="shared" si="210"/>
        <v>50</v>
      </c>
      <c r="Q1715" t="str">
        <f t="shared" si="208"/>
        <v>music</v>
      </c>
      <c r="R1715" t="str">
        <f t="shared" si="211"/>
        <v>faith</v>
      </c>
      <c r="S1715" s="8">
        <f t="shared" si="212"/>
        <v>41887.801064814812</v>
      </c>
      <c r="T1715" s="8">
        <f t="shared" si="213"/>
        <v>41917.801064814812</v>
      </c>
      <c r="U1715" t="str">
        <f t="shared" si="214"/>
        <v xml:space="preserve"> </v>
      </c>
      <c r="V1715">
        <f t="shared" si="215"/>
        <v>1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209"/>
        <v>8</v>
      </c>
      <c r="P1716">
        <f t="shared" si="210"/>
        <v>115.70588235294117</v>
      </c>
      <c r="Q1716" t="str">
        <f t="shared" si="208"/>
        <v>music</v>
      </c>
      <c r="R1716" t="str">
        <f t="shared" si="211"/>
        <v>faith</v>
      </c>
      <c r="S1716" s="8">
        <f t="shared" si="212"/>
        <v>42095.918530092589</v>
      </c>
      <c r="T1716" s="8">
        <f t="shared" si="213"/>
        <v>42125.918530092589</v>
      </c>
      <c r="U1716" t="str">
        <f t="shared" si="214"/>
        <v xml:space="preserve"> </v>
      </c>
      <c r="V1716">
        <f t="shared" si="215"/>
        <v>17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209"/>
        <v>0</v>
      </c>
      <c r="P1717">
        <f t="shared" si="210"/>
        <v>5.5</v>
      </c>
      <c r="Q1717" t="str">
        <f t="shared" si="208"/>
        <v>music</v>
      </c>
      <c r="R1717" t="str">
        <f t="shared" si="211"/>
        <v>faith</v>
      </c>
      <c r="S1717" s="8">
        <f t="shared" si="212"/>
        <v>42064.217418981483</v>
      </c>
      <c r="T1717" s="8">
        <f t="shared" si="213"/>
        <v>42094.140277777777</v>
      </c>
      <c r="U1717" t="str">
        <f t="shared" si="214"/>
        <v xml:space="preserve"> </v>
      </c>
      <c r="V1717">
        <f t="shared" si="215"/>
        <v>2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209"/>
        <v>8</v>
      </c>
      <c r="P1718">
        <f t="shared" si="210"/>
        <v>50</v>
      </c>
      <c r="Q1718" t="str">
        <f t="shared" si="208"/>
        <v>music</v>
      </c>
      <c r="R1718" t="str">
        <f t="shared" si="211"/>
        <v>faith</v>
      </c>
      <c r="S1718" s="8">
        <f t="shared" si="212"/>
        <v>42673.577534722222</v>
      </c>
      <c r="T1718" s="8">
        <f t="shared" si="213"/>
        <v>42713.619201388887</v>
      </c>
      <c r="U1718" t="str">
        <f t="shared" si="214"/>
        <v xml:space="preserve"> </v>
      </c>
      <c r="V1718">
        <f t="shared" si="215"/>
        <v>3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209"/>
        <v>43</v>
      </c>
      <c r="P1719">
        <f t="shared" si="210"/>
        <v>34.024390243902438</v>
      </c>
      <c r="Q1719" t="str">
        <f t="shared" si="208"/>
        <v>music</v>
      </c>
      <c r="R1719" t="str">
        <f t="shared" si="211"/>
        <v>faith</v>
      </c>
      <c r="S1719" s="8">
        <f t="shared" si="212"/>
        <v>42460.98192129629</v>
      </c>
      <c r="T1719" s="8">
        <f t="shared" si="213"/>
        <v>42481.166666666664</v>
      </c>
      <c r="U1719" t="str">
        <f t="shared" si="214"/>
        <v xml:space="preserve"> </v>
      </c>
      <c r="V1719">
        <f t="shared" si="215"/>
        <v>41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209"/>
        <v>0</v>
      </c>
      <c r="P1720">
        <f t="shared" si="210"/>
        <v>37.5</v>
      </c>
      <c r="Q1720" t="str">
        <f t="shared" si="208"/>
        <v>music</v>
      </c>
      <c r="R1720" t="str">
        <f t="shared" si="211"/>
        <v>faith</v>
      </c>
      <c r="S1720" s="8">
        <f t="shared" si="212"/>
        <v>42460.610520833332</v>
      </c>
      <c r="T1720" s="8">
        <f t="shared" si="213"/>
        <v>42504.207638888889</v>
      </c>
      <c r="U1720" t="str">
        <f t="shared" si="214"/>
        <v xml:space="preserve"> </v>
      </c>
      <c r="V1720">
        <f t="shared" si="215"/>
        <v>2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209"/>
        <v>1</v>
      </c>
      <c r="P1721">
        <f t="shared" si="210"/>
        <v>11.666666666666666</v>
      </c>
      <c r="Q1721" t="str">
        <f t="shared" si="208"/>
        <v>music</v>
      </c>
      <c r="R1721" t="str">
        <f t="shared" si="211"/>
        <v>faith</v>
      </c>
      <c r="S1721" s="8">
        <f t="shared" si="212"/>
        <v>41869.534618055557</v>
      </c>
      <c r="T1721" s="8">
        <f t="shared" si="213"/>
        <v>41899.534618055557</v>
      </c>
      <c r="U1721" t="str">
        <f t="shared" si="214"/>
        <v xml:space="preserve"> </v>
      </c>
      <c r="V1721">
        <f t="shared" si="215"/>
        <v>3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209"/>
        <v>6</v>
      </c>
      <c r="P1722">
        <f t="shared" si="210"/>
        <v>28.125</v>
      </c>
      <c r="Q1722" t="str">
        <f t="shared" si="208"/>
        <v>music</v>
      </c>
      <c r="R1722" t="str">
        <f t="shared" si="211"/>
        <v>faith</v>
      </c>
      <c r="S1722" s="8">
        <f t="shared" si="212"/>
        <v>41922.783229166664</v>
      </c>
      <c r="T1722" s="8">
        <f t="shared" si="213"/>
        <v>41952.824895833335</v>
      </c>
      <c r="U1722" t="str">
        <f t="shared" si="214"/>
        <v xml:space="preserve"> </v>
      </c>
      <c r="V1722">
        <f t="shared" si="215"/>
        <v>8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209"/>
        <v>0</v>
      </c>
      <c r="P1723">
        <f t="shared" si="210"/>
        <v>0</v>
      </c>
      <c r="Q1723" t="str">
        <f t="shared" si="208"/>
        <v>music</v>
      </c>
      <c r="R1723" t="str">
        <f t="shared" si="211"/>
        <v>faith</v>
      </c>
      <c r="S1723" s="8">
        <f t="shared" si="212"/>
        <v>42319.461377314816</v>
      </c>
      <c r="T1723" s="8">
        <f t="shared" si="213"/>
        <v>42349.461377314816</v>
      </c>
      <c r="U1723" t="str">
        <f t="shared" si="214"/>
        <v xml:space="preserve"> </v>
      </c>
      <c r="V1723">
        <f t="shared" si="215"/>
        <v>0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209"/>
        <v>0</v>
      </c>
      <c r="P1724">
        <f t="shared" si="210"/>
        <v>1</v>
      </c>
      <c r="Q1724" t="str">
        <f t="shared" si="208"/>
        <v>music</v>
      </c>
      <c r="R1724" t="str">
        <f t="shared" si="211"/>
        <v>faith</v>
      </c>
      <c r="S1724" s="8">
        <f t="shared" si="212"/>
        <v>42425.960983796293</v>
      </c>
      <c r="T1724" s="8">
        <f t="shared" si="213"/>
        <v>42463.006944444445</v>
      </c>
      <c r="U1724" t="str">
        <f t="shared" si="214"/>
        <v xml:space="preserve"> </v>
      </c>
      <c r="V1724">
        <f t="shared" si="215"/>
        <v>1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209"/>
        <v>7</v>
      </c>
      <c r="P1725">
        <f t="shared" si="210"/>
        <v>216.66666666666666</v>
      </c>
      <c r="Q1725" t="str">
        <f t="shared" si="208"/>
        <v>music</v>
      </c>
      <c r="R1725" t="str">
        <f t="shared" si="211"/>
        <v>faith</v>
      </c>
      <c r="S1725" s="8">
        <f t="shared" si="212"/>
        <v>42129.82540509259</v>
      </c>
      <c r="T1725" s="8">
        <f t="shared" si="213"/>
        <v>42186.25</v>
      </c>
      <c r="U1725" t="str">
        <f t="shared" si="214"/>
        <v xml:space="preserve"> </v>
      </c>
      <c r="V1725">
        <f t="shared" si="215"/>
        <v>3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209"/>
        <v>1</v>
      </c>
      <c r="P1726">
        <f t="shared" si="210"/>
        <v>8.75</v>
      </c>
      <c r="Q1726" t="str">
        <f t="shared" si="208"/>
        <v>music</v>
      </c>
      <c r="R1726" t="str">
        <f t="shared" si="211"/>
        <v>faith</v>
      </c>
      <c r="S1726" s="8">
        <f t="shared" si="212"/>
        <v>41912.932430555556</v>
      </c>
      <c r="T1726" s="8">
        <f t="shared" si="213"/>
        <v>41942.932430555556</v>
      </c>
      <c r="U1726" t="str">
        <f t="shared" si="214"/>
        <v xml:space="preserve"> </v>
      </c>
      <c r="V1726">
        <f t="shared" si="215"/>
        <v>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209"/>
        <v>10</v>
      </c>
      <c r="P1727">
        <f t="shared" si="210"/>
        <v>62.222222222222221</v>
      </c>
      <c r="Q1727" t="str">
        <f t="shared" si="208"/>
        <v>music</v>
      </c>
      <c r="R1727" t="str">
        <f t="shared" si="211"/>
        <v>faith</v>
      </c>
      <c r="S1727" s="8">
        <f t="shared" si="212"/>
        <v>41845.968159722222</v>
      </c>
      <c r="T1727" s="8">
        <f t="shared" si="213"/>
        <v>41875.968159722222</v>
      </c>
      <c r="U1727" t="str">
        <f t="shared" si="214"/>
        <v xml:space="preserve"> </v>
      </c>
      <c r="V1727">
        <f t="shared" si="215"/>
        <v>9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209"/>
        <v>34</v>
      </c>
      <c r="P1728">
        <f t="shared" si="210"/>
        <v>137.25</v>
      </c>
      <c r="Q1728" t="str">
        <f t="shared" si="208"/>
        <v>music</v>
      </c>
      <c r="R1728" t="str">
        <f t="shared" si="211"/>
        <v>faith</v>
      </c>
      <c r="S1728" s="8">
        <f t="shared" si="212"/>
        <v>41788.919722222221</v>
      </c>
      <c r="T1728" s="8">
        <f t="shared" si="213"/>
        <v>41817.919722222221</v>
      </c>
      <c r="U1728" t="str">
        <f t="shared" si="214"/>
        <v xml:space="preserve"> </v>
      </c>
      <c r="V1728">
        <f t="shared" si="215"/>
        <v>16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209"/>
        <v>0</v>
      </c>
      <c r="P1729">
        <f t="shared" si="210"/>
        <v>1</v>
      </c>
      <c r="Q1729" t="str">
        <f t="shared" si="208"/>
        <v>music</v>
      </c>
      <c r="R1729" t="str">
        <f t="shared" si="211"/>
        <v>faith</v>
      </c>
      <c r="S1729" s="8">
        <f t="shared" si="212"/>
        <v>42044.927974537037</v>
      </c>
      <c r="T1729" s="8">
        <f t="shared" si="213"/>
        <v>42099.458333333328</v>
      </c>
      <c r="U1729" t="str">
        <f t="shared" si="214"/>
        <v xml:space="preserve"> </v>
      </c>
      <c r="V1729">
        <f t="shared" si="215"/>
        <v>1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209"/>
        <v>68</v>
      </c>
      <c r="P1730">
        <f t="shared" si="210"/>
        <v>122.14285714285714</v>
      </c>
      <c r="Q1730" t="str">
        <f t="shared" ref="Q1730:Q1793" si="216">LEFT(N1730,FIND("/",N1730)-1)</f>
        <v>music</v>
      </c>
      <c r="R1730" t="str">
        <f t="shared" si="211"/>
        <v>faith</v>
      </c>
      <c r="S1730" s="8">
        <f t="shared" si="212"/>
        <v>42268.625856481478</v>
      </c>
      <c r="T1730" s="8">
        <f t="shared" si="213"/>
        <v>42298.625856481478</v>
      </c>
      <c r="U1730" t="str">
        <f t="shared" si="214"/>
        <v xml:space="preserve"> </v>
      </c>
      <c r="V1730">
        <f t="shared" si="215"/>
        <v>7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217">ROUND(E1731/D1731*100,0)</f>
        <v>0</v>
      </c>
      <c r="P1731">
        <f t="shared" ref="P1731:P1794" si="218">IFERROR(E1731/L1731,0)</f>
        <v>0</v>
      </c>
      <c r="Q1731" t="str">
        <f t="shared" si="216"/>
        <v>music</v>
      </c>
      <c r="R1731" t="str">
        <f t="shared" ref="R1731:R1794" si="219">RIGHT(N1731,LEN(N1731)-FIND("/",N1731))</f>
        <v>faith</v>
      </c>
      <c r="S1731" s="8">
        <f t="shared" ref="S1731:T1794" si="220">(J1731*(1/(60*60*24)))+DATE(1970,1,1)</f>
        <v>42471.052152777775</v>
      </c>
      <c r="T1731" s="8">
        <f t="shared" ref="T1731:T1794" si="221">(I1731*(1/(60*60*24)))+DATE(1970,1,1)</f>
        <v>42531.052152777775</v>
      </c>
      <c r="U1731" t="str">
        <f t="shared" ref="U1731:U1794" si="222">IF(F1731="successful",L1731," ")</f>
        <v xml:space="preserve"> </v>
      </c>
      <c r="V1731">
        <f t="shared" ref="V1731:V1794" si="223">IF(F1731="failed",L1731," ")</f>
        <v>0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217"/>
        <v>0</v>
      </c>
      <c r="P1732">
        <f t="shared" si="218"/>
        <v>0</v>
      </c>
      <c r="Q1732" t="str">
        <f t="shared" si="216"/>
        <v>music</v>
      </c>
      <c r="R1732" t="str">
        <f t="shared" si="219"/>
        <v>faith</v>
      </c>
      <c r="S1732" s="8">
        <f t="shared" si="220"/>
        <v>42272.087766203702</v>
      </c>
      <c r="T1732" s="8">
        <f t="shared" si="221"/>
        <v>42302.087766203702</v>
      </c>
      <c r="U1732" t="str">
        <f t="shared" si="222"/>
        <v xml:space="preserve"> </v>
      </c>
      <c r="V1732">
        <f t="shared" si="223"/>
        <v>0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217"/>
        <v>0</v>
      </c>
      <c r="P1733">
        <f t="shared" si="218"/>
        <v>0</v>
      </c>
      <c r="Q1733" t="str">
        <f t="shared" si="216"/>
        <v>music</v>
      </c>
      <c r="R1733" t="str">
        <f t="shared" si="219"/>
        <v>faith</v>
      </c>
      <c r="S1733" s="8">
        <f t="shared" si="220"/>
        <v>42152.906851851847</v>
      </c>
      <c r="T1733" s="8">
        <f t="shared" si="221"/>
        <v>42166.625</v>
      </c>
      <c r="U1733" t="str">
        <f t="shared" si="222"/>
        <v xml:space="preserve"> </v>
      </c>
      <c r="V1733">
        <f t="shared" si="223"/>
        <v>0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217"/>
        <v>0</v>
      </c>
      <c r="P1734">
        <f t="shared" si="218"/>
        <v>0</v>
      </c>
      <c r="Q1734" t="str">
        <f t="shared" si="216"/>
        <v>music</v>
      </c>
      <c r="R1734" t="str">
        <f t="shared" si="219"/>
        <v>faith</v>
      </c>
      <c r="S1734" s="8">
        <f t="shared" si="220"/>
        <v>42325.683807870373</v>
      </c>
      <c r="T1734" s="8">
        <f t="shared" si="221"/>
        <v>42385.208333333328</v>
      </c>
      <c r="U1734" t="str">
        <f t="shared" si="222"/>
        <v xml:space="preserve"> </v>
      </c>
      <c r="V1734">
        <f t="shared" si="223"/>
        <v>0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217"/>
        <v>0</v>
      </c>
      <c r="P1735">
        <f t="shared" si="218"/>
        <v>0</v>
      </c>
      <c r="Q1735" t="str">
        <f t="shared" si="216"/>
        <v>music</v>
      </c>
      <c r="R1735" t="str">
        <f t="shared" si="219"/>
        <v>faith</v>
      </c>
      <c r="S1735" s="8">
        <f t="shared" si="220"/>
        <v>42614.675625000003</v>
      </c>
      <c r="T1735" s="8">
        <f t="shared" si="221"/>
        <v>42626.895833333328</v>
      </c>
      <c r="U1735" t="str">
        <f t="shared" si="222"/>
        <v xml:space="preserve"> </v>
      </c>
      <c r="V1735">
        <f t="shared" si="223"/>
        <v>0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217"/>
        <v>0</v>
      </c>
      <c r="P1736">
        <f t="shared" si="218"/>
        <v>1</v>
      </c>
      <c r="Q1736" t="str">
        <f t="shared" si="216"/>
        <v>music</v>
      </c>
      <c r="R1736" t="str">
        <f t="shared" si="219"/>
        <v>faith</v>
      </c>
      <c r="S1736" s="8">
        <f t="shared" si="220"/>
        <v>42102.036527777775</v>
      </c>
      <c r="T1736" s="8">
        <f t="shared" si="221"/>
        <v>42132.036527777775</v>
      </c>
      <c r="U1736" t="str">
        <f t="shared" si="222"/>
        <v xml:space="preserve"> </v>
      </c>
      <c r="V1736">
        <f t="shared" si="223"/>
        <v>1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217"/>
        <v>11</v>
      </c>
      <c r="P1737">
        <f t="shared" si="218"/>
        <v>55</v>
      </c>
      <c r="Q1737" t="str">
        <f t="shared" si="216"/>
        <v>music</v>
      </c>
      <c r="R1737" t="str">
        <f t="shared" si="219"/>
        <v>faith</v>
      </c>
      <c r="S1737" s="8">
        <f t="shared" si="220"/>
        <v>42559.81417824074</v>
      </c>
      <c r="T1737" s="8">
        <f t="shared" si="221"/>
        <v>42589.81417824074</v>
      </c>
      <c r="U1737" t="str">
        <f t="shared" si="222"/>
        <v xml:space="preserve"> </v>
      </c>
      <c r="V1737">
        <f t="shared" si="223"/>
        <v>2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217"/>
        <v>1</v>
      </c>
      <c r="P1738">
        <f t="shared" si="218"/>
        <v>22</v>
      </c>
      <c r="Q1738" t="str">
        <f t="shared" si="216"/>
        <v>music</v>
      </c>
      <c r="R1738" t="str">
        <f t="shared" si="219"/>
        <v>faith</v>
      </c>
      <c r="S1738" s="8">
        <f t="shared" si="220"/>
        <v>42286.861493055556</v>
      </c>
      <c r="T1738" s="8">
        <f t="shared" si="221"/>
        <v>42316.90315972222</v>
      </c>
      <c r="U1738" t="str">
        <f t="shared" si="222"/>
        <v xml:space="preserve"> </v>
      </c>
      <c r="V1738">
        <f t="shared" si="223"/>
        <v>1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217"/>
        <v>21</v>
      </c>
      <c r="P1739">
        <f t="shared" si="218"/>
        <v>56.666666666666664</v>
      </c>
      <c r="Q1739" t="str">
        <f t="shared" si="216"/>
        <v>music</v>
      </c>
      <c r="R1739" t="str">
        <f t="shared" si="219"/>
        <v>faith</v>
      </c>
      <c r="S1739" s="8">
        <f t="shared" si="220"/>
        <v>42175.948981481481</v>
      </c>
      <c r="T1739" s="8">
        <f t="shared" si="221"/>
        <v>42205.948981481481</v>
      </c>
      <c r="U1739" t="str">
        <f t="shared" si="222"/>
        <v xml:space="preserve"> </v>
      </c>
      <c r="V1739">
        <f t="shared" si="223"/>
        <v>15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217"/>
        <v>0</v>
      </c>
      <c r="P1740">
        <f t="shared" si="218"/>
        <v>20</v>
      </c>
      <c r="Q1740" t="str">
        <f t="shared" si="216"/>
        <v>music</v>
      </c>
      <c r="R1740" t="str">
        <f t="shared" si="219"/>
        <v>faith</v>
      </c>
      <c r="S1740" s="8">
        <f t="shared" si="220"/>
        <v>41884.874328703707</v>
      </c>
      <c r="T1740" s="8">
        <f t="shared" si="221"/>
        <v>41914.874328703707</v>
      </c>
      <c r="U1740" t="str">
        <f t="shared" si="222"/>
        <v xml:space="preserve"> </v>
      </c>
      <c r="V1740">
        <f t="shared" si="223"/>
        <v>1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217"/>
        <v>0</v>
      </c>
      <c r="P1741">
        <f t="shared" si="218"/>
        <v>1</v>
      </c>
      <c r="Q1741" t="str">
        <f t="shared" si="216"/>
        <v>music</v>
      </c>
      <c r="R1741" t="str">
        <f t="shared" si="219"/>
        <v>faith</v>
      </c>
      <c r="S1741" s="8">
        <f t="shared" si="220"/>
        <v>42435.874212962961</v>
      </c>
      <c r="T1741" s="8">
        <f t="shared" si="221"/>
        <v>42494.832546296297</v>
      </c>
      <c r="U1741" t="str">
        <f t="shared" si="222"/>
        <v xml:space="preserve"> </v>
      </c>
      <c r="V1741">
        <f t="shared" si="223"/>
        <v>1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217"/>
        <v>0</v>
      </c>
      <c r="P1742">
        <f t="shared" si="218"/>
        <v>0</v>
      </c>
      <c r="Q1742" t="str">
        <f t="shared" si="216"/>
        <v>music</v>
      </c>
      <c r="R1742" t="str">
        <f t="shared" si="219"/>
        <v>faith</v>
      </c>
      <c r="S1742" s="8">
        <f t="shared" si="220"/>
        <v>42171.817384259259</v>
      </c>
      <c r="T1742" s="8">
        <f t="shared" si="221"/>
        <v>42201.817384259259</v>
      </c>
      <c r="U1742" t="str">
        <f t="shared" si="222"/>
        <v xml:space="preserve"> </v>
      </c>
      <c r="V1742">
        <f t="shared" si="223"/>
        <v>0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217"/>
        <v>111</v>
      </c>
      <c r="P1743">
        <f t="shared" si="218"/>
        <v>25.576923076923077</v>
      </c>
      <c r="Q1743" t="str">
        <f t="shared" si="216"/>
        <v>photography</v>
      </c>
      <c r="R1743" t="str">
        <f t="shared" si="219"/>
        <v>photobooks</v>
      </c>
      <c r="S1743" s="8">
        <f t="shared" si="220"/>
        <v>42120.628136574072</v>
      </c>
      <c r="T1743" s="8">
        <f t="shared" si="221"/>
        <v>42165.628136574072</v>
      </c>
      <c r="U1743">
        <f t="shared" si="222"/>
        <v>52</v>
      </c>
      <c r="V1743" t="str">
        <f t="shared" si="223"/>
        <v xml:space="preserve"> 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217"/>
        <v>109</v>
      </c>
      <c r="P1744">
        <f t="shared" si="218"/>
        <v>63.970588235294116</v>
      </c>
      <c r="Q1744" t="str">
        <f t="shared" si="216"/>
        <v>photography</v>
      </c>
      <c r="R1744" t="str">
        <f t="shared" si="219"/>
        <v>photobooks</v>
      </c>
      <c r="S1744" s="8">
        <f t="shared" si="220"/>
        <v>42710.876967592587</v>
      </c>
      <c r="T1744" s="8">
        <f t="shared" si="221"/>
        <v>42742.875</v>
      </c>
      <c r="U1744">
        <f t="shared" si="222"/>
        <v>34</v>
      </c>
      <c r="V1744" t="str">
        <f t="shared" si="223"/>
        <v xml:space="preserve"> 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217"/>
        <v>100</v>
      </c>
      <c r="P1745">
        <f t="shared" si="218"/>
        <v>89.925373134328353</v>
      </c>
      <c r="Q1745" t="str">
        <f t="shared" si="216"/>
        <v>photography</v>
      </c>
      <c r="R1745" t="str">
        <f t="shared" si="219"/>
        <v>photobooks</v>
      </c>
      <c r="S1745" s="8">
        <f t="shared" si="220"/>
        <v>42586.925636574073</v>
      </c>
      <c r="T1745" s="8">
        <f t="shared" si="221"/>
        <v>42609.165972222225</v>
      </c>
      <c r="U1745">
        <f t="shared" si="222"/>
        <v>67</v>
      </c>
      <c r="V1745" t="str">
        <f t="shared" si="223"/>
        <v xml:space="preserve"> 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217"/>
        <v>118</v>
      </c>
      <c r="P1746">
        <f t="shared" si="218"/>
        <v>93.071428571428569</v>
      </c>
      <c r="Q1746" t="str">
        <f t="shared" si="216"/>
        <v>photography</v>
      </c>
      <c r="R1746" t="str">
        <f t="shared" si="219"/>
        <v>photobooks</v>
      </c>
      <c r="S1746" s="8">
        <f t="shared" si="220"/>
        <v>42026.605057870373</v>
      </c>
      <c r="T1746" s="8">
        <f t="shared" si="221"/>
        <v>42071.563391203701</v>
      </c>
      <c r="U1746">
        <f t="shared" si="222"/>
        <v>70</v>
      </c>
      <c r="V1746" t="str">
        <f t="shared" si="223"/>
        <v xml:space="preserve"> 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217"/>
        <v>114</v>
      </c>
      <c r="P1747">
        <f t="shared" si="218"/>
        <v>89.674157303370791</v>
      </c>
      <c r="Q1747" t="str">
        <f t="shared" si="216"/>
        <v>photography</v>
      </c>
      <c r="R1747" t="str">
        <f t="shared" si="219"/>
        <v>photobooks</v>
      </c>
      <c r="S1747" s="8">
        <f t="shared" si="220"/>
        <v>42690.259699074071</v>
      </c>
      <c r="T1747" s="8">
        <f t="shared" si="221"/>
        <v>42726.083333333328</v>
      </c>
      <c r="U1747">
        <f t="shared" si="222"/>
        <v>89</v>
      </c>
      <c r="V1747" t="str">
        <f t="shared" si="223"/>
        <v xml:space="preserve"> 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217"/>
        <v>148</v>
      </c>
      <c r="P1748">
        <f t="shared" si="218"/>
        <v>207.61682242990653</v>
      </c>
      <c r="Q1748" t="str">
        <f t="shared" si="216"/>
        <v>photography</v>
      </c>
      <c r="R1748" t="str">
        <f t="shared" si="219"/>
        <v>photobooks</v>
      </c>
      <c r="S1748" s="8">
        <f t="shared" si="220"/>
        <v>42668.176701388889</v>
      </c>
      <c r="T1748" s="8">
        <f t="shared" si="221"/>
        <v>42698.083333333328</v>
      </c>
      <c r="U1748">
        <f t="shared" si="222"/>
        <v>107</v>
      </c>
      <c r="V1748" t="str">
        <f t="shared" si="223"/>
        <v xml:space="preserve"> 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217"/>
        <v>105</v>
      </c>
      <c r="P1749">
        <f t="shared" si="218"/>
        <v>59.408805031446541</v>
      </c>
      <c r="Q1749" t="str">
        <f t="shared" si="216"/>
        <v>photography</v>
      </c>
      <c r="R1749" t="str">
        <f t="shared" si="219"/>
        <v>photobooks</v>
      </c>
      <c r="S1749" s="8">
        <f t="shared" si="220"/>
        <v>42292.435532407406</v>
      </c>
      <c r="T1749" s="8">
        <f t="shared" si="221"/>
        <v>42321.625</v>
      </c>
      <c r="U1749">
        <f t="shared" si="222"/>
        <v>159</v>
      </c>
      <c r="V1749" t="str">
        <f t="shared" si="223"/>
        <v xml:space="preserve"> 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217"/>
        <v>130</v>
      </c>
      <c r="P1750">
        <f t="shared" si="218"/>
        <v>358.97237569060775</v>
      </c>
      <c r="Q1750" t="str">
        <f t="shared" si="216"/>
        <v>photography</v>
      </c>
      <c r="R1750" t="str">
        <f t="shared" si="219"/>
        <v>photobooks</v>
      </c>
      <c r="S1750" s="8">
        <f t="shared" si="220"/>
        <v>42219.950729166667</v>
      </c>
      <c r="T1750" s="8">
        <f t="shared" si="221"/>
        <v>42249.950729166667</v>
      </c>
      <c r="U1750">
        <f t="shared" si="222"/>
        <v>181</v>
      </c>
      <c r="V1750" t="str">
        <f t="shared" si="223"/>
        <v xml:space="preserve"> 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217"/>
        <v>123</v>
      </c>
      <c r="P1751">
        <f t="shared" si="218"/>
        <v>94.736641221374043</v>
      </c>
      <c r="Q1751" t="str">
        <f t="shared" si="216"/>
        <v>photography</v>
      </c>
      <c r="R1751" t="str">
        <f t="shared" si="219"/>
        <v>photobooks</v>
      </c>
      <c r="S1751" s="8">
        <f t="shared" si="220"/>
        <v>42758.975937499999</v>
      </c>
      <c r="T1751" s="8">
        <f t="shared" si="221"/>
        <v>42795.791666666664</v>
      </c>
      <c r="U1751">
        <f t="shared" si="222"/>
        <v>131</v>
      </c>
      <c r="V1751" t="str">
        <f t="shared" si="223"/>
        <v xml:space="preserve"> 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217"/>
        <v>202</v>
      </c>
      <c r="P1752">
        <f t="shared" si="218"/>
        <v>80.647999999999996</v>
      </c>
      <c r="Q1752" t="str">
        <f t="shared" si="216"/>
        <v>photography</v>
      </c>
      <c r="R1752" t="str">
        <f t="shared" si="219"/>
        <v>photobooks</v>
      </c>
      <c r="S1752" s="8">
        <f t="shared" si="220"/>
        <v>42454.836851851855</v>
      </c>
      <c r="T1752" s="8">
        <f t="shared" si="221"/>
        <v>42479.836851851855</v>
      </c>
      <c r="U1752">
        <f t="shared" si="222"/>
        <v>125</v>
      </c>
      <c r="V1752" t="str">
        <f t="shared" si="223"/>
        <v xml:space="preserve"> 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217"/>
        <v>103</v>
      </c>
      <c r="P1753">
        <f t="shared" si="218"/>
        <v>168.68852459016392</v>
      </c>
      <c r="Q1753" t="str">
        <f t="shared" si="216"/>
        <v>photography</v>
      </c>
      <c r="R1753" t="str">
        <f t="shared" si="219"/>
        <v>photobooks</v>
      </c>
      <c r="S1753" s="8">
        <f t="shared" si="220"/>
        <v>42052.7815162037</v>
      </c>
      <c r="T1753" s="8">
        <f t="shared" si="221"/>
        <v>42082.739849537036</v>
      </c>
      <c r="U1753">
        <f t="shared" si="222"/>
        <v>61</v>
      </c>
      <c r="V1753" t="str">
        <f t="shared" si="223"/>
        <v xml:space="preserve"> 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217"/>
        <v>260</v>
      </c>
      <c r="P1754">
        <f t="shared" si="218"/>
        <v>34.68888888888889</v>
      </c>
      <c r="Q1754" t="str">
        <f t="shared" si="216"/>
        <v>photography</v>
      </c>
      <c r="R1754" t="str">
        <f t="shared" si="219"/>
        <v>photobooks</v>
      </c>
      <c r="S1754" s="8">
        <f t="shared" si="220"/>
        <v>42627.253263888888</v>
      </c>
      <c r="T1754" s="8">
        <f t="shared" si="221"/>
        <v>42657.253263888888</v>
      </c>
      <c r="U1754">
        <f t="shared" si="222"/>
        <v>90</v>
      </c>
      <c r="V1754" t="str">
        <f t="shared" si="223"/>
        <v xml:space="preserve"> 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217"/>
        <v>108</v>
      </c>
      <c r="P1755">
        <f t="shared" si="218"/>
        <v>462.85714285714283</v>
      </c>
      <c r="Q1755" t="str">
        <f t="shared" si="216"/>
        <v>photography</v>
      </c>
      <c r="R1755" t="str">
        <f t="shared" si="219"/>
        <v>photobooks</v>
      </c>
      <c r="S1755" s="8">
        <f t="shared" si="220"/>
        <v>42420.74962962963</v>
      </c>
      <c r="T1755" s="8">
        <f t="shared" si="221"/>
        <v>42450.707962962959</v>
      </c>
      <c r="U1755">
        <f t="shared" si="222"/>
        <v>35</v>
      </c>
      <c r="V1755" t="str">
        <f t="shared" si="223"/>
        <v xml:space="preserve"> 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217"/>
        <v>111</v>
      </c>
      <c r="P1756">
        <f t="shared" si="218"/>
        <v>104.38888888888889</v>
      </c>
      <c r="Q1756" t="str">
        <f t="shared" si="216"/>
        <v>photography</v>
      </c>
      <c r="R1756" t="str">
        <f t="shared" si="219"/>
        <v>photobooks</v>
      </c>
      <c r="S1756" s="8">
        <f t="shared" si="220"/>
        <v>42067.876770833333</v>
      </c>
      <c r="T1756" s="8">
        <f t="shared" si="221"/>
        <v>42097.835104166661</v>
      </c>
      <c r="U1756">
        <f t="shared" si="222"/>
        <v>90</v>
      </c>
      <c r="V1756" t="str">
        <f t="shared" si="223"/>
        <v xml:space="preserve"> 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217"/>
        <v>120</v>
      </c>
      <c r="P1757">
        <f t="shared" si="218"/>
        <v>7.5</v>
      </c>
      <c r="Q1757" t="str">
        <f t="shared" si="216"/>
        <v>photography</v>
      </c>
      <c r="R1757" t="str">
        <f t="shared" si="219"/>
        <v>photobooks</v>
      </c>
      <c r="S1757" s="8">
        <f t="shared" si="220"/>
        <v>42252.788900462961</v>
      </c>
      <c r="T1757" s="8">
        <f t="shared" si="221"/>
        <v>42282.788900462961</v>
      </c>
      <c r="U1757">
        <f t="shared" si="222"/>
        <v>4</v>
      </c>
      <c r="V1757" t="str">
        <f t="shared" si="223"/>
        <v xml:space="preserve"> 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217"/>
        <v>103</v>
      </c>
      <c r="P1758">
        <f t="shared" si="218"/>
        <v>47.13</v>
      </c>
      <c r="Q1758" t="str">
        <f t="shared" si="216"/>
        <v>photography</v>
      </c>
      <c r="R1758" t="str">
        <f t="shared" si="219"/>
        <v>photobooks</v>
      </c>
      <c r="S1758" s="8">
        <f t="shared" si="220"/>
        <v>42571.167465277773</v>
      </c>
      <c r="T1758" s="8">
        <f t="shared" si="221"/>
        <v>42611.167465277773</v>
      </c>
      <c r="U1758">
        <f t="shared" si="222"/>
        <v>120</v>
      </c>
      <c r="V1758" t="str">
        <f t="shared" si="223"/>
        <v xml:space="preserve"> 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217"/>
        <v>116</v>
      </c>
      <c r="P1759">
        <f t="shared" si="218"/>
        <v>414.28571428571428</v>
      </c>
      <c r="Q1759" t="str">
        <f t="shared" si="216"/>
        <v>photography</v>
      </c>
      <c r="R1759" t="str">
        <f t="shared" si="219"/>
        <v>photobooks</v>
      </c>
      <c r="S1759" s="8">
        <f t="shared" si="220"/>
        <v>42733.827349537038</v>
      </c>
      <c r="T1759" s="8">
        <f t="shared" si="221"/>
        <v>42763.811805555553</v>
      </c>
      <c r="U1759">
        <f t="shared" si="222"/>
        <v>14</v>
      </c>
      <c r="V1759" t="str">
        <f t="shared" si="223"/>
        <v xml:space="preserve"> 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217"/>
        <v>115</v>
      </c>
      <c r="P1760">
        <f t="shared" si="218"/>
        <v>42.481481481481481</v>
      </c>
      <c r="Q1760" t="str">
        <f t="shared" si="216"/>
        <v>photography</v>
      </c>
      <c r="R1760" t="str">
        <f t="shared" si="219"/>
        <v>photobooks</v>
      </c>
      <c r="S1760" s="8">
        <f t="shared" si="220"/>
        <v>42505.955925925926</v>
      </c>
      <c r="T1760" s="8">
        <f t="shared" si="221"/>
        <v>42565.955925925926</v>
      </c>
      <c r="U1760">
        <f t="shared" si="222"/>
        <v>27</v>
      </c>
      <c r="V1760" t="str">
        <f t="shared" si="223"/>
        <v xml:space="preserve"> 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217"/>
        <v>107</v>
      </c>
      <c r="P1761">
        <f t="shared" si="218"/>
        <v>108.77551020408163</v>
      </c>
      <c r="Q1761" t="str">
        <f t="shared" si="216"/>
        <v>photography</v>
      </c>
      <c r="R1761" t="str">
        <f t="shared" si="219"/>
        <v>photobooks</v>
      </c>
      <c r="S1761" s="8">
        <f t="shared" si="220"/>
        <v>42068.829039351855</v>
      </c>
      <c r="T1761" s="8">
        <f t="shared" si="221"/>
        <v>42088.787372685183</v>
      </c>
      <c r="U1761">
        <f t="shared" si="222"/>
        <v>49</v>
      </c>
      <c r="V1761" t="str">
        <f t="shared" si="223"/>
        <v xml:space="preserve"> 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217"/>
        <v>165</v>
      </c>
      <c r="P1762">
        <f t="shared" si="218"/>
        <v>81.098039215686271</v>
      </c>
      <c r="Q1762" t="str">
        <f t="shared" si="216"/>
        <v>photography</v>
      </c>
      <c r="R1762" t="str">
        <f t="shared" si="219"/>
        <v>photobooks</v>
      </c>
      <c r="S1762" s="8">
        <f t="shared" si="220"/>
        <v>42405.67260416667</v>
      </c>
      <c r="T1762" s="8">
        <f t="shared" si="221"/>
        <v>42425.67260416667</v>
      </c>
      <c r="U1762">
        <f t="shared" si="222"/>
        <v>102</v>
      </c>
      <c r="V1762" t="str">
        <f t="shared" si="223"/>
        <v xml:space="preserve"> 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217"/>
        <v>155</v>
      </c>
      <c r="P1763">
        <f t="shared" si="218"/>
        <v>51.666666666666664</v>
      </c>
      <c r="Q1763" t="str">
        <f t="shared" si="216"/>
        <v>photography</v>
      </c>
      <c r="R1763" t="str">
        <f t="shared" si="219"/>
        <v>photobooks</v>
      </c>
      <c r="S1763" s="8">
        <f t="shared" si="220"/>
        <v>42209.567824074074</v>
      </c>
      <c r="T1763" s="8">
        <f t="shared" si="221"/>
        <v>42259.567824074074</v>
      </c>
      <c r="U1763">
        <f t="shared" si="222"/>
        <v>3</v>
      </c>
      <c r="V1763" t="str">
        <f t="shared" si="223"/>
        <v xml:space="preserve"> 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217"/>
        <v>885</v>
      </c>
      <c r="P1764">
        <f t="shared" si="218"/>
        <v>35.4</v>
      </c>
      <c r="Q1764" t="str">
        <f t="shared" si="216"/>
        <v>photography</v>
      </c>
      <c r="R1764" t="str">
        <f t="shared" si="219"/>
        <v>photobooks</v>
      </c>
      <c r="S1764" s="8">
        <f t="shared" si="220"/>
        <v>42410.982002314813</v>
      </c>
      <c r="T1764" s="8">
        <f t="shared" si="221"/>
        <v>42440.982002314813</v>
      </c>
      <c r="U1764">
        <f t="shared" si="222"/>
        <v>25</v>
      </c>
      <c r="V1764" t="str">
        <f t="shared" si="223"/>
        <v xml:space="preserve"> 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217"/>
        <v>102</v>
      </c>
      <c r="P1765">
        <f t="shared" si="218"/>
        <v>103.63559322033899</v>
      </c>
      <c r="Q1765" t="str">
        <f t="shared" si="216"/>
        <v>photography</v>
      </c>
      <c r="R1765" t="str">
        <f t="shared" si="219"/>
        <v>photobooks</v>
      </c>
      <c r="S1765" s="8">
        <f t="shared" si="220"/>
        <v>42636.868518518517</v>
      </c>
      <c r="T1765" s="8">
        <f t="shared" si="221"/>
        <v>42666.868518518517</v>
      </c>
      <c r="U1765">
        <f t="shared" si="222"/>
        <v>118</v>
      </c>
      <c r="V1765" t="str">
        <f t="shared" si="223"/>
        <v xml:space="preserve"> 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217"/>
        <v>20</v>
      </c>
      <c r="P1766">
        <f t="shared" si="218"/>
        <v>55.282051282051285</v>
      </c>
      <c r="Q1766" t="str">
        <f t="shared" si="216"/>
        <v>photography</v>
      </c>
      <c r="R1766" t="str">
        <f t="shared" si="219"/>
        <v>photobooks</v>
      </c>
      <c r="S1766" s="8">
        <f t="shared" si="220"/>
        <v>41825.485868055555</v>
      </c>
      <c r="T1766" s="8">
        <f t="shared" si="221"/>
        <v>41854.485868055555</v>
      </c>
      <c r="U1766" t="str">
        <f t="shared" si="222"/>
        <v xml:space="preserve"> </v>
      </c>
      <c r="V1766">
        <f t="shared" si="223"/>
        <v>39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217"/>
        <v>59</v>
      </c>
      <c r="P1767">
        <f t="shared" si="218"/>
        <v>72.16970873786407</v>
      </c>
      <c r="Q1767" t="str">
        <f t="shared" si="216"/>
        <v>photography</v>
      </c>
      <c r="R1767" t="str">
        <f t="shared" si="219"/>
        <v>photobooks</v>
      </c>
      <c r="S1767" s="8">
        <f t="shared" si="220"/>
        <v>41834.980462962965</v>
      </c>
      <c r="T1767" s="8">
        <f t="shared" si="221"/>
        <v>41864.980462962965</v>
      </c>
      <c r="U1767" t="str">
        <f t="shared" si="222"/>
        <v xml:space="preserve"> </v>
      </c>
      <c r="V1767">
        <f t="shared" si="223"/>
        <v>103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217"/>
        <v>0</v>
      </c>
      <c r="P1768">
        <f t="shared" si="218"/>
        <v>0</v>
      </c>
      <c r="Q1768" t="str">
        <f t="shared" si="216"/>
        <v>photography</v>
      </c>
      <c r="R1768" t="str">
        <f t="shared" si="219"/>
        <v>photobooks</v>
      </c>
      <c r="S1768" s="8">
        <f t="shared" si="220"/>
        <v>41855.859814814816</v>
      </c>
      <c r="T1768" s="8">
        <f t="shared" si="221"/>
        <v>41876.859814814816</v>
      </c>
      <c r="U1768" t="str">
        <f t="shared" si="222"/>
        <v xml:space="preserve"> </v>
      </c>
      <c r="V1768">
        <f t="shared" si="223"/>
        <v>0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217"/>
        <v>46</v>
      </c>
      <c r="P1769">
        <f t="shared" si="218"/>
        <v>58.615384615384613</v>
      </c>
      <c r="Q1769" t="str">
        <f t="shared" si="216"/>
        <v>photography</v>
      </c>
      <c r="R1769" t="str">
        <f t="shared" si="219"/>
        <v>photobooks</v>
      </c>
      <c r="S1769" s="8">
        <f t="shared" si="220"/>
        <v>41824.658379629633</v>
      </c>
      <c r="T1769" s="8">
        <f t="shared" si="221"/>
        <v>41854.658379629633</v>
      </c>
      <c r="U1769" t="str">
        <f t="shared" si="222"/>
        <v xml:space="preserve"> </v>
      </c>
      <c r="V1769">
        <f t="shared" si="223"/>
        <v>39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217"/>
        <v>4</v>
      </c>
      <c r="P1770">
        <f t="shared" si="218"/>
        <v>12.466666666666667</v>
      </c>
      <c r="Q1770" t="str">
        <f t="shared" si="216"/>
        <v>photography</v>
      </c>
      <c r="R1770" t="str">
        <f t="shared" si="219"/>
        <v>photobooks</v>
      </c>
      <c r="S1770" s="8">
        <f t="shared" si="220"/>
        <v>41849.560694444444</v>
      </c>
      <c r="T1770" s="8">
        <f t="shared" si="221"/>
        <v>41909.560694444444</v>
      </c>
      <c r="U1770" t="str">
        <f t="shared" si="222"/>
        <v xml:space="preserve"> </v>
      </c>
      <c r="V1770">
        <f t="shared" si="223"/>
        <v>15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217"/>
        <v>3</v>
      </c>
      <c r="P1771">
        <f t="shared" si="218"/>
        <v>49.136363636363633</v>
      </c>
      <c r="Q1771" t="str">
        <f t="shared" si="216"/>
        <v>photography</v>
      </c>
      <c r="R1771" t="str">
        <f t="shared" si="219"/>
        <v>photobooks</v>
      </c>
      <c r="S1771" s="8">
        <f t="shared" si="220"/>
        <v>41987.818969907406</v>
      </c>
      <c r="T1771" s="8">
        <f t="shared" si="221"/>
        <v>42017.818969907406</v>
      </c>
      <c r="U1771" t="str">
        <f t="shared" si="222"/>
        <v xml:space="preserve"> </v>
      </c>
      <c r="V1771">
        <f t="shared" si="223"/>
        <v>22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217"/>
        <v>57</v>
      </c>
      <c r="P1772">
        <f t="shared" si="218"/>
        <v>150.5</v>
      </c>
      <c r="Q1772" t="str">
        <f t="shared" si="216"/>
        <v>photography</v>
      </c>
      <c r="R1772" t="str">
        <f t="shared" si="219"/>
        <v>photobooks</v>
      </c>
      <c r="S1772" s="8">
        <f t="shared" si="220"/>
        <v>41891.780023148145</v>
      </c>
      <c r="T1772" s="8">
        <f t="shared" si="221"/>
        <v>41926.780023148145</v>
      </c>
      <c r="U1772" t="str">
        <f t="shared" si="222"/>
        <v xml:space="preserve"> </v>
      </c>
      <c r="V1772">
        <f t="shared" si="223"/>
        <v>92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217"/>
        <v>21</v>
      </c>
      <c r="P1773">
        <f t="shared" si="218"/>
        <v>35.799999999999997</v>
      </c>
      <c r="Q1773" t="str">
        <f t="shared" si="216"/>
        <v>photography</v>
      </c>
      <c r="R1773" t="str">
        <f t="shared" si="219"/>
        <v>photobooks</v>
      </c>
      <c r="S1773" s="8">
        <f t="shared" si="220"/>
        <v>41905.979629629626</v>
      </c>
      <c r="T1773" s="8">
        <f t="shared" si="221"/>
        <v>41935.979629629626</v>
      </c>
      <c r="U1773" t="str">
        <f t="shared" si="222"/>
        <v xml:space="preserve"> </v>
      </c>
      <c r="V1773">
        <f t="shared" si="223"/>
        <v>25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217"/>
        <v>16</v>
      </c>
      <c r="P1774">
        <f t="shared" si="218"/>
        <v>45.157894736842103</v>
      </c>
      <c r="Q1774" t="str">
        <f t="shared" si="216"/>
        <v>photography</v>
      </c>
      <c r="R1774" t="str">
        <f t="shared" si="219"/>
        <v>photobooks</v>
      </c>
      <c r="S1774" s="8">
        <f t="shared" si="220"/>
        <v>41766.718009259261</v>
      </c>
      <c r="T1774" s="8">
        <f t="shared" si="221"/>
        <v>41826.718009259261</v>
      </c>
      <c r="U1774" t="str">
        <f t="shared" si="222"/>
        <v xml:space="preserve"> </v>
      </c>
      <c r="V1774">
        <f t="shared" si="223"/>
        <v>19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217"/>
        <v>6</v>
      </c>
      <c r="P1775">
        <f t="shared" si="218"/>
        <v>98.78947368421052</v>
      </c>
      <c r="Q1775" t="str">
        <f t="shared" si="216"/>
        <v>photography</v>
      </c>
      <c r="R1775" t="str">
        <f t="shared" si="219"/>
        <v>photobooks</v>
      </c>
      <c r="S1775" s="8">
        <f t="shared" si="220"/>
        <v>41978.760393518518</v>
      </c>
      <c r="T1775" s="8">
        <f t="shared" si="221"/>
        <v>42023.760393518518</v>
      </c>
      <c r="U1775" t="str">
        <f t="shared" si="222"/>
        <v xml:space="preserve"> </v>
      </c>
      <c r="V1775">
        <f t="shared" si="223"/>
        <v>19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217"/>
        <v>46</v>
      </c>
      <c r="P1776">
        <f t="shared" si="218"/>
        <v>88.307692307692307</v>
      </c>
      <c r="Q1776" t="str">
        <f t="shared" si="216"/>
        <v>photography</v>
      </c>
      <c r="R1776" t="str">
        <f t="shared" si="219"/>
        <v>photobooks</v>
      </c>
      <c r="S1776" s="8">
        <f t="shared" si="220"/>
        <v>41930.218657407408</v>
      </c>
      <c r="T1776" s="8">
        <f t="shared" si="221"/>
        <v>41972.624305555553</v>
      </c>
      <c r="U1776" t="str">
        <f t="shared" si="222"/>
        <v xml:space="preserve"> </v>
      </c>
      <c r="V1776">
        <f t="shared" si="223"/>
        <v>13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217"/>
        <v>65</v>
      </c>
      <c r="P1777">
        <f t="shared" si="218"/>
        <v>170.62903225806451</v>
      </c>
      <c r="Q1777" t="str">
        <f t="shared" si="216"/>
        <v>photography</v>
      </c>
      <c r="R1777" t="str">
        <f t="shared" si="219"/>
        <v>photobooks</v>
      </c>
      <c r="S1777" s="8">
        <f t="shared" si="220"/>
        <v>41891.976388888885</v>
      </c>
      <c r="T1777" s="8">
        <f t="shared" si="221"/>
        <v>41936.976388888885</v>
      </c>
      <c r="U1777" t="str">
        <f t="shared" si="222"/>
        <v xml:space="preserve"> </v>
      </c>
      <c r="V1777">
        <f t="shared" si="223"/>
        <v>124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217"/>
        <v>7</v>
      </c>
      <c r="P1778">
        <f t="shared" si="218"/>
        <v>83.75</v>
      </c>
      <c r="Q1778" t="str">
        <f t="shared" si="216"/>
        <v>photography</v>
      </c>
      <c r="R1778" t="str">
        <f t="shared" si="219"/>
        <v>photobooks</v>
      </c>
      <c r="S1778" s="8">
        <f t="shared" si="220"/>
        <v>41905.95684027778</v>
      </c>
      <c r="T1778" s="8">
        <f t="shared" si="221"/>
        <v>41941.95684027778</v>
      </c>
      <c r="U1778" t="str">
        <f t="shared" si="222"/>
        <v xml:space="preserve"> </v>
      </c>
      <c r="V1778">
        <f t="shared" si="223"/>
        <v>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217"/>
        <v>14</v>
      </c>
      <c r="P1779">
        <f t="shared" si="218"/>
        <v>65.099999999999994</v>
      </c>
      <c r="Q1779" t="str">
        <f t="shared" si="216"/>
        <v>photography</v>
      </c>
      <c r="R1779" t="str">
        <f t="shared" si="219"/>
        <v>photobooks</v>
      </c>
      <c r="S1779" s="8">
        <f t="shared" si="220"/>
        <v>42025.357094907406</v>
      </c>
      <c r="T1779" s="8">
        <f t="shared" si="221"/>
        <v>42055.357094907406</v>
      </c>
      <c r="U1779" t="str">
        <f t="shared" si="222"/>
        <v xml:space="preserve"> </v>
      </c>
      <c r="V1779">
        <f t="shared" si="223"/>
        <v>10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217"/>
        <v>2</v>
      </c>
      <c r="P1780">
        <f t="shared" si="218"/>
        <v>66.333333333333329</v>
      </c>
      <c r="Q1780" t="str">
        <f t="shared" si="216"/>
        <v>photography</v>
      </c>
      <c r="R1780" t="str">
        <f t="shared" si="219"/>
        <v>photobooks</v>
      </c>
      <c r="S1780" s="8">
        <f t="shared" si="220"/>
        <v>42045.86336805555</v>
      </c>
      <c r="T1780" s="8">
        <f t="shared" si="221"/>
        <v>42090.821701388893</v>
      </c>
      <c r="U1780" t="str">
        <f t="shared" si="222"/>
        <v xml:space="preserve"> </v>
      </c>
      <c r="V1780">
        <f t="shared" si="223"/>
        <v>15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217"/>
        <v>36</v>
      </c>
      <c r="P1781">
        <f t="shared" si="218"/>
        <v>104.89473684210526</v>
      </c>
      <c r="Q1781" t="str">
        <f t="shared" si="216"/>
        <v>photography</v>
      </c>
      <c r="R1781" t="str">
        <f t="shared" si="219"/>
        <v>photobooks</v>
      </c>
      <c r="S1781" s="8">
        <f t="shared" si="220"/>
        <v>42585.691898148143</v>
      </c>
      <c r="T1781" s="8">
        <f t="shared" si="221"/>
        <v>42615.691898148143</v>
      </c>
      <c r="U1781" t="str">
        <f t="shared" si="222"/>
        <v xml:space="preserve"> </v>
      </c>
      <c r="V1781">
        <f t="shared" si="223"/>
        <v>38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217"/>
        <v>40</v>
      </c>
      <c r="P1782">
        <f t="shared" si="218"/>
        <v>78.440789473684205</v>
      </c>
      <c r="Q1782" t="str">
        <f t="shared" si="216"/>
        <v>photography</v>
      </c>
      <c r="R1782" t="str">
        <f t="shared" si="219"/>
        <v>photobooks</v>
      </c>
      <c r="S1782" s="8">
        <f t="shared" si="220"/>
        <v>42493.600810185184</v>
      </c>
      <c r="T1782" s="8">
        <f t="shared" si="221"/>
        <v>42553.600810185184</v>
      </c>
      <c r="U1782" t="str">
        <f t="shared" si="222"/>
        <v xml:space="preserve"> </v>
      </c>
      <c r="V1782">
        <f t="shared" si="223"/>
        <v>152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217"/>
        <v>26</v>
      </c>
      <c r="P1783">
        <f t="shared" si="218"/>
        <v>59.041666666666664</v>
      </c>
      <c r="Q1783" t="str">
        <f t="shared" si="216"/>
        <v>photography</v>
      </c>
      <c r="R1783" t="str">
        <f t="shared" si="219"/>
        <v>photobooks</v>
      </c>
      <c r="S1783" s="8">
        <f t="shared" si="220"/>
        <v>42597.617418981477</v>
      </c>
      <c r="T1783" s="8">
        <f t="shared" si="221"/>
        <v>42628.617418981477</v>
      </c>
      <c r="U1783" t="str">
        <f t="shared" si="222"/>
        <v xml:space="preserve"> </v>
      </c>
      <c r="V1783">
        <f t="shared" si="223"/>
        <v>24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217"/>
        <v>15</v>
      </c>
      <c r="P1784">
        <f t="shared" si="218"/>
        <v>71.34210526315789</v>
      </c>
      <c r="Q1784" t="str">
        <f t="shared" si="216"/>
        <v>photography</v>
      </c>
      <c r="R1784" t="str">
        <f t="shared" si="219"/>
        <v>photobooks</v>
      </c>
      <c r="S1784" s="8">
        <f t="shared" si="220"/>
        <v>42388.575104166666</v>
      </c>
      <c r="T1784" s="8">
        <f t="shared" si="221"/>
        <v>42421.575104166666</v>
      </c>
      <c r="U1784" t="str">
        <f t="shared" si="222"/>
        <v xml:space="preserve"> </v>
      </c>
      <c r="V1784">
        <f t="shared" si="223"/>
        <v>76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217"/>
        <v>24</v>
      </c>
      <c r="P1785">
        <f t="shared" si="218"/>
        <v>51.227027027027027</v>
      </c>
      <c r="Q1785" t="str">
        <f t="shared" si="216"/>
        <v>photography</v>
      </c>
      <c r="R1785" t="str">
        <f t="shared" si="219"/>
        <v>photobooks</v>
      </c>
      <c r="S1785" s="8">
        <f t="shared" si="220"/>
        <v>42115.949976851851</v>
      </c>
      <c r="T1785" s="8">
        <f t="shared" si="221"/>
        <v>42145.949976851851</v>
      </c>
      <c r="U1785" t="str">
        <f t="shared" si="222"/>
        <v xml:space="preserve"> </v>
      </c>
      <c r="V1785">
        <f t="shared" si="223"/>
        <v>185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217"/>
        <v>40</v>
      </c>
      <c r="P1786">
        <f t="shared" si="218"/>
        <v>60.242424242424242</v>
      </c>
      <c r="Q1786" t="str">
        <f t="shared" si="216"/>
        <v>photography</v>
      </c>
      <c r="R1786" t="str">
        <f t="shared" si="219"/>
        <v>photobooks</v>
      </c>
      <c r="S1786" s="8">
        <f t="shared" si="220"/>
        <v>42003.655555555553</v>
      </c>
      <c r="T1786" s="8">
        <f t="shared" si="221"/>
        <v>42035.142361111109</v>
      </c>
      <c r="U1786" t="str">
        <f t="shared" si="222"/>
        <v xml:space="preserve"> </v>
      </c>
      <c r="V1786">
        <f t="shared" si="223"/>
        <v>33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217"/>
        <v>20</v>
      </c>
      <c r="P1787">
        <f t="shared" si="218"/>
        <v>44.935185185185183</v>
      </c>
      <c r="Q1787" t="str">
        <f t="shared" si="216"/>
        <v>photography</v>
      </c>
      <c r="R1787" t="str">
        <f t="shared" si="219"/>
        <v>photobooks</v>
      </c>
      <c r="S1787" s="8">
        <f t="shared" si="220"/>
        <v>41897.134895833333</v>
      </c>
      <c r="T1787" s="8">
        <f t="shared" si="221"/>
        <v>41928</v>
      </c>
      <c r="U1787" t="str">
        <f t="shared" si="222"/>
        <v xml:space="preserve"> </v>
      </c>
      <c r="V1787">
        <f t="shared" si="223"/>
        <v>108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217"/>
        <v>48</v>
      </c>
      <c r="P1788">
        <f t="shared" si="218"/>
        <v>31.206896551724139</v>
      </c>
      <c r="Q1788" t="str">
        <f t="shared" si="216"/>
        <v>photography</v>
      </c>
      <c r="R1788" t="str">
        <f t="shared" si="219"/>
        <v>photobooks</v>
      </c>
      <c r="S1788" s="8">
        <f t="shared" si="220"/>
        <v>41958.550659722227</v>
      </c>
      <c r="T1788" s="8">
        <f t="shared" si="221"/>
        <v>41988.550659722227</v>
      </c>
      <c r="U1788" t="str">
        <f t="shared" si="222"/>
        <v xml:space="preserve"> </v>
      </c>
      <c r="V1788">
        <f t="shared" si="223"/>
        <v>29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217"/>
        <v>15</v>
      </c>
      <c r="P1789">
        <f t="shared" si="218"/>
        <v>63.875</v>
      </c>
      <c r="Q1789" t="str">
        <f t="shared" si="216"/>
        <v>photography</v>
      </c>
      <c r="R1789" t="str">
        <f t="shared" si="219"/>
        <v>photobooks</v>
      </c>
      <c r="S1789" s="8">
        <f t="shared" si="220"/>
        <v>42068.65552083333</v>
      </c>
      <c r="T1789" s="8">
        <f t="shared" si="221"/>
        <v>42098.613854166666</v>
      </c>
      <c r="U1789" t="str">
        <f t="shared" si="222"/>
        <v xml:space="preserve"> </v>
      </c>
      <c r="V1789">
        <f t="shared" si="223"/>
        <v>24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217"/>
        <v>1</v>
      </c>
      <c r="P1790">
        <f t="shared" si="218"/>
        <v>19</v>
      </c>
      <c r="Q1790" t="str">
        <f t="shared" si="216"/>
        <v>photography</v>
      </c>
      <c r="R1790" t="str">
        <f t="shared" si="219"/>
        <v>photobooks</v>
      </c>
      <c r="S1790" s="8">
        <f t="shared" si="220"/>
        <v>41913.94840277778</v>
      </c>
      <c r="T1790" s="8">
        <f t="shared" si="221"/>
        <v>41943.94840277778</v>
      </c>
      <c r="U1790" t="str">
        <f t="shared" si="222"/>
        <v xml:space="preserve"> </v>
      </c>
      <c r="V1790">
        <f t="shared" si="223"/>
        <v>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217"/>
        <v>1</v>
      </c>
      <c r="P1791">
        <f t="shared" si="218"/>
        <v>10</v>
      </c>
      <c r="Q1791" t="str">
        <f t="shared" si="216"/>
        <v>photography</v>
      </c>
      <c r="R1791" t="str">
        <f t="shared" si="219"/>
        <v>photobooks</v>
      </c>
      <c r="S1791" s="8">
        <f t="shared" si="220"/>
        <v>41956.250034722223</v>
      </c>
      <c r="T1791" s="8">
        <f t="shared" si="221"/>
        <v>42016.250034722223</v>
      </c>
      <c r="U1791" t="str">
        <f t="shared" si="222"/>
        <v xml:space="preserve"> </v>
      </c>
      <c r="V1791">
        <f t="shared" si="223"/>
        <v>4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217"/>
        <v>5</v>
      </c>
      <c r="P1792">
        <f t="shared" si="218"/>
        <v>109.06666666666666</v>
      </c>
      <c r="Q1792" t="str">
        <f t="shared" si="216"/>
        <v>photography</v>
      </c>
      <c r="R1792" t="str">
        <f t="shared" si="219"/>
        <v>photobooks</v>
      </c>
      <c r="S1792" s="8">
        <f t="shared" si="220"/>
        <v>42010.674513888887</v>
      </c>
      <c r="T1792" s="8">
        <f t="shared" si="221"/>
        <v>42040.674513888887</v>
      </c>
      <c r="U1792" t="str">
        <f t="shared" si="222"/>
        <v xml:space="preserve"> </v>
      </c>
      <c r="V1792">
        <f t="shared" si="223"/>
        <v>15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217"/>
        <v>4</v>
      </c>
      <c r="P1793">
        <f t="shared" si="218"/>
        <v>26.75</v>
      </c>
      <c r="Q1793" t="str">
        <f t="shared" si="216"/>
        <v>photography</v>
      </c>
      <c r="R1793" t="str">
        <f t="shared" si="219"/>
        <v>photobooks</v>
      </c>
      <c r="S1793" s="8">
        <f t="shared" si="220"/>
        <v>41973.740335648152</v>
      </c>
      <c r="T1793" s="8">
        <f t="shared" si="221"/>
        <v>42033.740335648152</v>
      </c>
      <c r="U1793" t="str">
        <f t="shared" si="222"/>
        <v xml:space="preserve"> </v>
      </c>
      <c r="V1793">
        <f t="shared" si="223"/>
        <v>4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217"/>
        <v>61</v>
      </c>
      <c r="P1794">
        <f t="shared" si="218"/>
        <v>109.93525179856115</v>
      </c>
      <c r="Q1794" t="str">
        <f t="shared" ref="Q1794:Q1857" si="224">LEFT(N1794,FIND("/",N1794)-1)</f>
        <v>photography</v>
      </c>
      <c r="R1794" t="str">
        <f t="shared" si="219"/>
        <v>photobooks</v>
      </c>
      <c r="S1794" s="8">
        <f t="shared" si="220"/>
        <v>42189.031041666662</v>
      </c>
      <c r="T1794" s="8">
        <f t="shared" si="221"/>
        <v>42226.290972222225</v>
      </c>
      <c r="U1794" t="str">
        <f t="shared" si="222"/>
        <v xml:space="preserve"> </v>
      </c>
      <c r="V1794">
        <f t="shared" si="223"/>
        <v>139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225">ROUND(E1795/D1795*100,0)</f>
        <v>1</v>
      </c>
      <c r="P1795">
        <f t="shared" ref="P1795:P1858" si="226">IFERROR(E1795/L1795,0)</f>
        <v>20</v>
      </c>
      <c r="Q1795" t="str">
        <f t="shared" si="224"/>
        <v>photography</v>
      </c>
      <c r="R1795" t="str">
        <f t="shared" ref="R1795:R1858" si="227">RIGHT(N1795,LEN(N1795)-FIND("/",N1795))</f>
        <v>photobooks</v>
      </c>
      <c r="S1795" s="8">
        <f t="shared" ref="S1795:T1858" si="228">(J1795*(1/(60*60*24)))+DATE(1970,1,1)</f>
        <v>41940.891666666663</v>
      </c>
      <c r="T1795" s="8">
        <f t="shared" ref="T1795:T1858" si="229">(I1795*(1/(60*60*24)))+DATE(1970,1,1)</f>
        <v>41970.933333333334</v>
      </c>
      <c r="U1795" t="str">
        <f t="shared" ref="U1795:U1858" si="230">IF(F1795="successful",L1795," ")</f>
        <v xml:space="preserve"> </v>
      </c>
      <c r="V1795">
        <f t="shared" ref="V1795:V1858" si="231">IF(F1795="failed",L1795," ")</f>
        <v>2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25"/>
        <v>11</v>
      </c>
      <c r="P1796">
        <f t="shared" si="226"/>
        <v>55.388888888888886</v>
      </c>
      <c r="Q1796" t="str">
        <f t="shared" si="224"/>
        <v>photography</v>
      </c>
      <c r="R1796" t="str">
        <f t="shared" si="227"/>
        <v>photobooks</v>
      </c>
      <c r="S1796" s="8">
        <f t="shared" si="228"/>
        <v>42011.551180555558</v>
      </c>
      <c r="T1796" s="8">
        <f t="shared" si="229"/>
        <v>42046.551180555558</v>
      </c>
      <c r="U1796" t="str">
        <f t="shared" si="230"/>
        <v xml:space="preserve"> </v>
      </c>
      <c r="V1796">
        <f t="shared" si="231"/>
        <v>18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25"/>
        <v>39</v>
      </c>
      <c r="P1797">
        <f t="shared" si="226"/>
        <v>133.90123456790124</v>
      </c>
      <c r="Q1797" t="str">
        <f t="shared" si="224"/>
        <v>photography</v>
      </c>
      <c r="R1797" t="str">
        <f t="shared" si="227"/>
        <v>photobooks</v>
      </c>
      <c r="S1797" s="8">
        <f t="shared" si="228"/>
        <v>42628.288668981477</v>
      </c>
      <c r="T1797" s="8">
        <f t="shared" si="229"/>
        <v>42657.666666666664</v>
      </c>
      <c r="U1797" t="str">
        <f t="shared" si="230"/>
        <v xml:space="preserve"> </v>
      </c>
      <c r="V1797">
        <f t="shared" si="231"/>
        <v>81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25"/>
        <v>22</v>
      </c>
      <c r="P1798">
        <f t="shared" si="226"/>
        <v>48.720930232558139</v>
      </c>
      <c r="Q1798" t="str">
        <f t="shared" si="224"/>
        <v>photography</v>
      </c>
      <c r="R1798" t="str">
        <f t="shared" si="227"/>
        <v>photobooks</v>
      </c>
      <c r="S1798" s="8">
        <f t="shared" si="228"/>
        <v>42515.439421296294</v>
      </c>
      <c r="T1798" s="8">
        <f t="shared" si="229"/>
        <v>42575.439421296294</v>
      </c>
      <c r="U1798" t="str">
        <f t="shared" si="230"/>
        <v xml:space="preserve"> </v>
      </c>
      <c r="V1798">
        <f t="shared" si="231"/>
        <v>86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25"/>
        <v>68</v>
      </c>
      <c r="P1799">
        <f t="shared" si="226"/>
        <v>48.25</v>
      </c>
      <c r="Q1799" t="str">
        <f t="shared" si="224"/>
        <v>photography</v>
      </c>
      <c r="R1799" t="str">
        <f t="shared" si="227"/>
        <v>photobooks</v>
      </c>
      <c r="S1799" s="8">
        <f t="shared" si="228"/>
        <v>42689.56931712963</v>
      </c>
      <c r="T1799" s="8">
        <f t="shared" si="229"/>
        <v>42719.56931712963</v>
      </c>
      <c r="U1799" t="str">
        <f t="shared" si="230"/>
        <v xml:space="preserve"> </v>
      </c>
      <c r="V1799">
        <f t="shared" si="231"/>
        <v>140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25"/>
        <v>14</v>
      </c>
      <c r="P1800">
        <f t="shared" si="226"/>
        <v>58.972972972972975</v>
      </c>
      <c r="Q1800" t="str">
        <f t="shared" si="224"/>
        <v>photography</v>
      </c>
      <c r="R1800" t="str">
        <f t="shared" si="227"/>
        <v>photobooks</v>
      </c>
      <c r="S1800" s="8">
        <f t="shared" si="228"/>
        <v>42344.32677083333</v>
      </c>
      <c r="T1800" s="8">
        <f t="shared" si="229"/>
        <v>42404.32677083333</v>
      </c>
      <c r="U1800" t="str">
        <f t="shared" si="230"/>
        <v xml:space="preserve"> </v>
      </c>
      <c r="V1800">
        <f t="shared" si="231"/>
        <v>37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25"/>
        <v>2</v>
      </c>
      <c r="P1801">
        <f t="shared" si="226"/>
        <v>11.638333333333334</v>
      </c>
      <c r="Q1801" t="str">
        <f t="shared" si="224"/>
        <v>photography</v>
      </c>
      <c r="R1801" t="str">
        <f t="shared" si="227"/>
        <v>photobooks</v>
      </c>
      <c r="S1801" s="8">
        <f t="shared" si="228"/>
        <v>41934.842685185184</v>
      </c>
      <c r="T1801" s="8">
        <f t="shared" si="229"/>
        <v>41954.884351851855</v>
      </c>
      <c r="U1801" t="str">
        <f t="shared" si="230"/>
        <v xml:space="preserve"> </v>
      </c>
      <c r="V1801">
        <f t="shared" si="231"/>
        <v>6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25"/>
        <v>20</v>
      </c>
      <c r="P1802">
        <f t="shared" si="226"/>
        <v>83.716814159292042</v>
      </c>
      <c r="Q1802" t="str">
        <f t="shared" si="224"/>
        <v>photography</v>
      </c>
      <c r="R1802" t="str">
        <f t="shared" si="227"/>
        <v>photobooks</v>
      </c>
      <c r="S1802" s="8">
        <f t="shared" si="228"/>
        <v>42623.606134259258</v>
      </c>
      <c r="T1802" s="8">
        <f t="shared" si="229"/>
        <v>42653.606134259258</v>
      </c>
      <c r="U1802" t="str">
        <f t="shared" si="230"/>
        <v xml:space="preserve"> </v>
      </c>
      <c r="V1802">
        <f t="shared" si="231"/>
        <v>113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25"/>
        <v>14</v>
      </c>
      <c r="P1803">
        <f t="shared" si="226"/>
        <v>63.648648648648646</v>
      </c>
      <c r="Q1803" t="str">
        <f t="shared" si="224"/>
        <v>photography</v>
      </c>
      <c r="R1803" t="str">
        <f t="shared" si="227"/>
        <v>photobooks</v>
      </c>
      <c r="S1803" s="8">
        <f t="shared" si="228"/>
        <v>42321.660509259258</v>
      </c>
      <c r="T1803" s="8">
        <f t="shared" si="229"/>
        <v>42353.506944444445</v>
      </c>
      <c r="U1803" t="str">
        <f t="shared" si="230"/>
        <v xml:space="preserve"> </v>
      </c>
      <c r="V1803">
        <f t="shared" si="231"/>
        <v>37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25"/>
        <v>48</v>
      </c>
      <c r="P1804">
        <f t="shared" si="226"/>
        <v>94.277777777777771</v>
      </c>
      <c r="Q1804" t="str">
        <f t="shared" si="224"/>
        <v>photography</v>
      </c>
      <c r="R1804" t="str">
        <f t="shared" si="227"/>
        <v>photobooks</v>
      </c>
      <c r="S1804" s="8">
        <f t="shared" si="228"/>
        <v>42159.472569444442</v>
      </c>
      <c r="T1804" s="8">
        <f t="shared" si="229"/>
        <v>42182.915972222225</v>
      </c>
      <c r="U1804" t="str">
        <f t="shared" si="230"/>
        <v xml:space="preserve"> </v>
      </c>
      <c r="V1804">
        <f t="shared" si="231"/>
        <v>18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25"/>
        <v>31</v>
      </c>
      <c r="P1805">
        <f t="shared" si="226"/>
        <v>71.86666666666666</v>
      </c>
      <c r="Q1805" t="str">
        <f t="shared" si="224"/>
        <v>photography</v>
      </c>
      <c r="R1805" t="str">
        <f t="shared" si="227"/>
        <v>photobooks</v>
      </c>
      <c r="S1805" s="8">
        <f t="shared" si="228"/>
        <v>42018.071550925924</v>
      </c>
      <c r="T1805" s="8">
        <f t="shared" si="229"/>
        <v>42049.071550925924</v>
      </c>
      <c r="U1805" t="str">
        <f t="shared" si="230"/>
        <v xml:space="preserve"> </v>
      </c>
      <c r="V1805">
        <f t="shared" si="231"/>
        <v>75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25"/>
        <v>35</v>
      </c>
      <c r="P1806">
        <f t="shared" si="226"/>
        <v>104.84615384615384</v>
      </c>
      <c r="Q1806" t="str">
        <f t="shared" si="224"/>
        <v>photography</v>
      </c>
      <c r="R1806" t="str">
        <f t="shared" si="227"/>
        <v>photobooks</v>
      </c>
      <c r="S1806" s="8">
        <f t="shared" si="228"/>
        <v>42282.678287037037</v>
      </c>
      <c r="T1806" s="8">
        <f t="shared" si="229"/>
        <v>42322.719953703701</v>
      </c>
      <c r="U1806" t="str">
        <f t="shared" si="230"/>
        <v xml:space="preserve"> </v>
      </c>
      <c r="V1806">
        <f t="shared" si="231"/>
        <v>52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25"/>
        <v>36</v>
      </c>
      <c r="P1807">
        <f t="shared" si="226"/>
        <v>67.139344262295083</v>
      </c>
      <c r="Q1807" t="str">
        <f t="shared" si="224"/>
        <v>photography</v>
      </c>
      <c r="R1807" t="str">
        <f t="shared" si="227"/>
        <v>photobooks</v>
      </c>
      <c r="S1807" s="8">
        <f t="shared" si="228"/>
        <v>42247.803912037038</v>
      </c>
      <c r="T1807" s="8">
        <f t="shared" si="229"/>
        <v>42279.75</v>
      </c>
      <c r="U1807" t="str">
        <f t="shared" si="230"/>
        <v xml:space="preserve"> </v>
      </c>
      <c r="V1807">
        <f t="shared" si="231"/>
        <v>122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25"/>
        <v>3</v>
      </c>
      <c r="P1808">
        <f t="shared" si="226"/>
        <v>73.875</v>
      </c>
      <c r="Q1808" t="str">
        <f t="shared" si="224"/>
        <v>photography</v>
      </c>
      <c r="R1808" t="str">
        <f t="shared" si="227"/>
        <v>photobooks</v>
      </c>
      <c r="S1808" s="8">
        <f t="shared" si="228"/>
        <v>41877.638298611113</v>
      </c>
      <c r="T1808" s="8">
        <f t="shared" si="229"/>
        <v>41912.638298611113</v>
      </c>
      <c r="U1808" t="str">
        <f t="shared" si="230"/>
        <v xml:space="preserve"> </v>
      </c>
      <c r="V1808">
        <f t="shared" si="231"/>
        <v>8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25"/>
        <v>11</v>
      </c>
      <c r="P1809">
        <f t="shared" si="226"/>
        <v>69.125</v>
      </c>
      <c r="Q1809" t="str">
        <f t="shared" si="224"/>
        <v>photography</v>
      </c>
      <c r="R1809" t="str">
        <f t="shared" si="227"/>
        <v>photobooks</v>
      </c>
      <c r="S1809" s="8">
        <f t="shared" si="228"/>
        <v>41880.068437499998</v>
      </c>
      <c r="T1809" s="8">
        <f t="shared" si="229"/>
        <v>41910.068437499998</v>
      </c>
      <c r="U1809" t="str">
        <f t="shared" si="230"/>
        <v xml:space="preserve"> </v>
      </c>
      <c r="V1809">
        <f t="shared" si="231"/>
        <v>8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25"/>
        <v>41</v>
      </c>
      <c r="P1810">
        <f t="shared" si="226"/>
        <v>120.77083333333333</v>
      </c>
      <c r="Q1810" t="str">
        <f t="shared" si="224"/>
        <v>photography</v>
      </c>
      <c r="R1810" t="str">
        <f t="shared" si="227"/>
        <v>photobooks</v>
      </c>
      <c r="S1810" s="8">
        <f t="shared" si="228"/>
        <v>42742.680902777778</v>
      </c>
      <c r="T1810" s="8">
        <f t="shared" si="229"/>
        <v>42777.680902777778</v>
      </c>
      <c r="U1810" t="str">
        <f t="shared" si="230"/>
        <v xml:space="preserve"> </v>
      </c>
      <c r="V1810">
        <f t="shared" si="231"/>
        <v>96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25"/>
        <v>11</v>
      </c>
      <c r="P1811">
        <f t="shared" si="226"/>
        <v>42.222222222222221</v>
      </c>
      <c r="Q1811" t="str">
        <f t="shared" si="224"/>
        <v>photography</v>
      </c>
      <c r="R1811" t="str">
        <f t="shared" si="227"/>
        <v>photobooks</v>
      </c>
      <c r="S1811" s="8">
        <f t="shared" si="228"/>
        <v>42029.907858796294</v>
      </c>
      <c r="T1811" s="8">
        <f t="shared" si="229"/>
        <v>42064.907858796294</v>
      </c>
      <c r="U1811" t="str">
        <f t="shared" si="230"/>
        <v xml:space="preserve"> </v>
      </c>
      <c r="V1811">
        <f t="shared" si="231"/>
        <v>9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25"/>
        <v>3</v>
      </c>
      <c r="P1812">
        <f t="shared" si="226"/>
        <v>7.5</v>
      </c>
      <c r="Q1812" t="str">
        <f t="shared" si="224"/>
        <v>photography</v>
      </c>
      <c r="R1812" t="str">
        <f t="shared" si="227"/>
        <v>photobooks</v>
      </c>
      <c r="S1812" s="8">
        <f t="shared" si="228"/>
        <v>41860.91002314815</v>
      </c>
      <c r="T1812" s="8">
        <f t="shared" si="229"/>
        <v>41872.91002314815</v>
      </c>
      <c r="U1812" t="str">
        <f t="shared" si="230"/>
        <v xml:space="preserve"> </v>
      </c>
      <c r="V1812">
        <f t="shared" si="231"/>
        <v>2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25"/>
        <v>0</v>
      </c>
      <c r="P1813">
        <f t="shared" si="226"/>
        <v>1.5384615384615385</v>
      </c>
      <c r="Q1813" t="str">
        <f t="shared" si="224"/>
        <v>photography</v>
      </c>
      <c r="R1813" t="str">
        <f t="shared" si="227"/>
        <v>photobooks</v>
      </c>
      <c r="S1813" s="8">
        <f t="shared" si="228"/>
        <v>41876.43368055555</v>
      </c>
      <c r="T1813" s="8">
        <f t="shared" si="229"/>
        <v>41936.166666666664</v>
      </c>
      <c r="U1813" t="str">
        <f t="shared" si="230"/>
        <v xml:space="preserve"> </v>
      </c>
      <c r="V1813">
        <f t="shared" si="231"/>
        <v>26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25"/>
        <v>13</v>
      </c>
      <c r="P1814">
        <f t="shared" si="226"/>
        <v>37.608695652173914</v>
      </c>
      <c r="Q1814" t="str">
        <f t="shared" si="224"/>
        <v>photography</v>
      </c>
      <c r="R1814" t="str">
        <f t="shared" si="227"/>
        <v>photobooks</v>
      </c>
      <c r="S1814" s="8">
        <f t="shared" si="228"/>
        <v>42524.318703703699</v>
      </c>
      <c r="T1814" s="8">
        <f t="shared" si="229"/>
        <v>42554.318703703699</v>
      </c>
      <c r="U1814" t="str">
        <f t="shared" si="230"/>
        <v xml:space="preserve"> </v>
      </c>
      <c r="V1814">
        <f t="shared" si="231"/>
        <v>23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25"/>
        <v>0</v>
      </c>
      <c r="P1815">
        <f t="shared" si="226"/>
        <v>0</v>
      </c>
      <c r="Q1815" t="str">
        <f t="shared" si="224"/>
        <v>photography</v>
      </c>
      <c r="R1815" t="str">
        <f t="shared" si="227"/>
        <v>photobooks</v>
      </c>
      <c r="S1815" s="8">
        <f t="shared" si="228"/>
        <v>41829.889027777775</v>
      </c>
      <c r="T1815" s="8">
        <f t="shared" si="229"/>
        <v>41859.889027777775</v>
      </c>
      <c r="U1815" t="str">
        <f t="shared" si="230"/>
        <v xml:space="preserve"> </v>
      </c>
      <c r="V1815">
        <f t="shared" si="231"/>
        <v>0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25"/>
        <v>49</v>
      </c>
      <c r="P1816">
        <f t="shared" si="226"/>
        <v>42.157142857142858</v>
      </c>
      <c r="Q1816" t="str">
        <f t="shared" si="224"/>
        <v>photography</v>
      </c>
      <c r="R1816" t="str">
        <f t="shared" si="227"/>
        <v>photobooks</v>
      </c>
      <c r="S1816" s="8">
        <f t="shared" si="228"/>
        <v>42033.314074074078</v>
      </c>
      <c r="T1816" s="8">
        <f t="shared" si="229"/>
        <v>42063.314074074078</v>
      </c>
      <c r="U1816" t="str">
        <f t="shared" si="230"/>
        <v xml:space="preserve"> </v>
      </c>
      <c r="V1816">
        <f t="shared" si="231"/>
        <v>140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25"/>
        <v>0</v>
      </c>
      <c r="P1817">
        <f t="shared" si="226"/>
        <v>0</v>
      </c>
      <c r="Q1817" t="str">
        <f t="shared" si="224"/>
        <v>photography</v>
      </c>
      <c r="R1817" t="str">
        <f t="shared" si="227"/>
        <v>photobooks</v>
      </c>
      <c r="S1817" s="8">
        <f t="shared" si="228"/>
        <v>42172.906678240739</v>
      </c>
      <c r="T1817" s="8">
        <f t="shared" si="229"/>
        <v>42186.906678240739</v>
      </c>
      <c r="U1817" t="str">
        <f t="shared" si="230"/>
        <v xml:space="preserve"> </v>
      </c>
      <c r="V1817">
        <f t="shared" si="231"/>
        <v>0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25"/>
        <v>2</v>
      </c>
      <c r="P1818">
        <f t="shared" si="226"/>
        <v>84.833333333333329</v>
      </c>
      <c r="Q1818" t="str">
        <f t="shared" si="224"/>
        <v>photography</v>
      </c>
      <c r="R1818" t="str">
        <f t="shared" si="227"/>
        <v>photobooks</v>
      </c>
      <c r="S1818" s="8">
        <f t="shared" si="228"/>
        <v>42548.876192129625</v>
      </c>
      <c r="T1818" s="8">
        <f t="shared" si="229"/>
        <v>42576.791666666664</v>
      </c>
      <c r="U1818" t="str">
        <f t="shared" si="230"/>
        <v xml:space="preserve"> </v>
      </c>
      <c r="V1818">
        <f t="shared" si="231"/>
        <v>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25"/>
        <v>52</v>
      </c>
      <c r="P1819">
        <f t="shared" si="226"/>
        <v>94.19</v>
      </c>
      <c r="Q1819" t="str">
        <f t="shared" si="224"/>
        <v>photography</v>
      </c>
      <c r="R1819" t="str">
        <f t="shared" si="227"/>
        <v>photobooks</v>
      </c>
      <c r="S1819" s="8">
        <f t="shared" si="228"/>
        <v>42705.662118055552</v>
      </c>
      <c r="T1819" s="8">
        <f t="shared" si="229"/>
        <v>42765.290972222225</v>
      </c>
      <c r="U1819" t="str">
        <f t="shared" si="230"/>
        <v xml:space="preserve"> </v>
      </c>
      <c r="V1819">
        <f t="shared" si="231"/>
        <v>100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25"/>
        <v>0</v>
      </c>
      <c r="P1820">
        <f t="shared" si="226"/>
        <v>0</v>
      </c>
      <c r="Q1820" t="str">
        <f t="shared" si="224"/>
        <v>photography</v>
      </c>
      <c r="R1820" t="str">
        <f t="shared" si="227"/>
        <v>photobooks</v>
      </c>
      <c r="S1820" s="8">
        <f t="shared" si="228"/>
        <v>42067.234375</v>
      </c>
      <c r="T1820" s="8">
        <f t="shared" si="229"/>
        <v>42097.192708333328</v>
      </c>
      <c r="U1820" t="str">
        <f t="shared" si="230"/>
        <v xml:space="preserve"> </v>
      </c>
      <c r="V1820">
        <f t="shared" si="231"/>
        <v>0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25"/>
        <v>2</v>
      </c>
      <c r="P1821">
        <f t="shared" si="226"/>
        <v>6.25</v>
      </c>
      <c r="Q1821" t="str">
        <f t="shared" si="224"/>
        <v>photography</v>
      </c>
      <c r="R1821" t="str">
        <f t="shared" si="227"/>
        <v>photobooks</v>
      </c>
      <c r="S1821" s="8">
        <f t="shared" si="228"/>
        <v>41820.752268518518</v>
      </c>
      <c r="T1821" s="8">
        <f t="shared" si="229"/>
        <v>41850.752268518518</v>
      </c>
      <c r="U1821" t="str">
        <f t="shared" si="230"/>
        <v xml:space="preserve"> </v>
      </c>
      <c r="V1821">
        <f t="shared" si="231"/>
        <v>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25"/>
        <v>7</v>
      </c>
      <c r="P1822">
        <f t="shared" si="226"/>
        <v>213.375</v>
      </c>
      <c r="Q1822" t="str">
        <f t="shared" si="224"/>
        <v>photography</v>
      </c>
      <c r="R1822" t="str">
        <f t="shared" si="227"/>
        <v>photobooks</v>
      </c>
      <c r="S1822" s="8">
        <f t="shared" si="228"/>
        <v>42065.084374999999</v>
      </c>
      <c r="T1822" s="8">
        <f t="shared" si="229"/>
        <v>42095.042708333334</v>
      </c>
      <c r="U1822" t="str">
        <f t="shared" si="230"/>
        <v xml:space="preserve"> </v>
      </c>
      <c r="V1822">
        <f t="shared" si="231"/>
        <v>8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25"/>
        <v>135</v>
      </c>
      <c r="P1823">
        <f t="shared" si="226"/>
        <v>59.162280701754383</v>
      </c>
      <c r="Q1823" t="str">
        <f t="shared" si="224"/>
        <v>music</v>
      </c>
      <c r="R1823" t="str">
        <f t="shared" si="227"/>
        <v>rock</v>
      </c>
      <c r="S1823" s="8">
        <f t="shared" si="228"/>
        <v>40926.319062499999</v>
      </c>
      <c r="T1823" s="8">
        <f t="shared" si="229"/>
        <v>40971.319062499999</v>
      </c>
      <c r="U1823">
        <f t="shared" si="230"/>
        <v>57</v>
      </c>
      <c r="V1823" t="str">
        <f t="shared" si="231"/>
        <v xml:space="preserve"> 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25"/>
        <v>100</v>
      </c>
      <c r="P1824">
        <f t="shared" si="226"/>
        <v>27.272727272727273</v>
      </c>
      <c r="Q1824" t="str">
        <f t="shared" si="224"/>
        <v>music</v>
      </c>
      <c r="R1824" t="str">
        <f t="shared" si="227"/>
        <v>rock</v>
      </c>
      <c r="S1824" s="8">
        <f t="shared" si="228"/>
        <v>41634.797013888892</v>
      </c>
      <c r="T1824" s="8">
        <f t="shared" si="229"/>
        <v>41670.792361111111</v>
      </c>
      <c r="U1824">
        <f t="shared" si="230"/>
        <v>11</v>
      </c>
      <c r="V1824" t="str">
        <f t="shared" si="231"/>
        <v xml:space="preserve"> 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25"/>
        <v>116</v>
      </c>
      <c r="P1825">
        <f t="shared" si="226"/>
        <v>24.575757575757574</v>
      </c>
      <c r="Q1825" t="str">
        <f t="shared" si="224"/>
        <v>music</v>
      </c>
      <c r="R1825" t="str">
        <f t="shared" si="227"/>
        <v>rock</v>
      </c>
      <c r="S1825" s="8">
        <f t="shared" si="228"/>
        <v>41176.684907407405</v>
      </c>
      <c r="T1825" s="8">
        <f t="shared" si="229"/>
        <v>41206.684907407405</v>
      </c>
      <c r="U1825">
        <f t="shared" si="230"/>
        <v>33</v>
      </c>
      <c r="V1825" t="str">
        <f t="shared" si="231"/>
        <v xml:space="preserve"> 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25"/>
        <v>100</v>
      </c>
      <c r="P1826">
        <f t="shared" si="226"/>
        <v>75.05</v>
      </c>
      <c r="Q1826" t="str">
        <f t="shared" si="224"/>
        <v>music</v>
      </c>
      <c r="R1826" t="str">
        <f t="shared" si="227"/>
        <v>rock</v>
      </c>
      <c r="S1826" s="8">
        <f t="shared" si="228"/>
        <v>41626.916284722218</v>
      </c>
      <c r="T1826" s="8">
        <f t="shared" si="229"/>
        <v>41647.088888888888</v>
      </c>
      <c r="U1826">
        <f t="shared" si="230"/>
        <v>40</v>
      </c>
      <c r="V1826" t="str">
        <f t="shared" si="231"/>
        <v xml:space="preserve"> 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25"/>
        <v>105</v>
      </c>
      <c r="P1827">
        <f t="shared" si="226"/>
        <v>42.02</v>
      </c>
      <c r="Q1827" t="str">
        <f t="shared" si="224"/>
        <v>music</v>
      </c>
      <c r="R1827" t="str">
        <f t="shared" si="227"/>
        <v>rock</v>
      </c>
      <c r="S1827" s="8">
        <f t="shared" si="228"/>
        <v>41443.83452546296</v>
      </c>
      <c r="T1827" s="8">
        <f t="shared" si="229"/>
        <v>41466.83452546296</v>
      </c>
      <c r="U1827">
        <f t="shared" si="230"/>
        <v>50</v>
      </c>
      <c r="V1827" t="str">
        <f t="shared" si="231"/>
        <v xml:space="preserve"> 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25"/>
        <v>101</v>
      </c>
      <c r="P1828">
        <f t="shared" si="226"/>
        <v>53.157894736842103</v>
      </c>
      <c r="Q1828" t="str">
        <f t="shared" si="224"/>
        <v>music</v>
      </c>
      <c r="R1828" t="str">
        <f t="shared" si="227"/>
        <v>rock</v>
      </c>
      <c r="S1828" s="8">
        <f t="shared" si="228"/>
        <v>41657.923807870371</v>
      </c>
      <c r="T1828" s="8">
        <f t="shared" si="229"/>
        <v>41687.923807870371</v>
      </c>
      <c r="U1828">
        <f t="shared" si="230"/>
        <v>38</v>
      </c>
      <c r="V1828" t="str">
        <f t="shared" si="231"/>
        <v xml:space="preserve"> 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25"/>
        <v>101</v>
      </c>
      <c r="P1829">
        <f t="shared" si="226"/>
        <v>83.885416666666671</v>
      </c>
      <c r="Q1829" t="str">
        <f t="shared" si="224"/>
        <v>music</v>
      </c>
      <c r="R1829" t="str">
        <f t="shared" si="227"/>
        <v>rock</v>
      </c>
      <c r="S1829" s="8">
        <f t="shared" si="228"/>
        <v>40555.325937499998</v>
      </c>
      <c r="T1829" s="8">
        <f t="shared" si="229"/>
        <v>40605.325937499998</v>
      </c>
      <c r="U1829">
        <f t="shared" si="230"/>
        <v>96</v>
      </c>
      <c r="V1829" t="str">
        <f t="shared" si="231"/>
        <v xml:space="preserve"> 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25"/>
        <v>100</v>
      </c>
      <c r="P1830">
        <f t="shared" si="226"/>
        <v>417.33333333333331</v>
      </c>
      <c r="Q1830" t="str">
        <f t="shared" si="224"/>
        <v>music</v>
      </c>
      <c r="R1830" t="str">
        <f t="shared" si="227"/>
        <v>rock</v>
      </c>
      <c r="S1830" s="8">
        <f t="shared" si="228"/>
        <v>41736.899652777778</v>
      </c>
      <c r="T1830" s="8">
        <f t="shared" si="229"/>
        <v>41768.916666666664</v>
      </c>
      <c r="U1830">
        <f t="shared" si="230"/>
        <v>48</v>
      </c>
      <c r="V1830" t="str">
        <f t="shared" si="231"/>
        <v xml:space="preserve"> 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225"/>
        <v>167</v>
      </c>
      <c r="P1831">
        <f t="shared" si="226"/>
        <v>75.765151515151516</v>
      </c>
      <c r="Q1831" t="str">
        <f t="shared" si="224"/>
        <v>music</v>
      </c>
      <c r="R1831" t="str">
        <f t="shared" si="227"/>
        <v>rock</v>
      </c>
      <c r="S1831" s="8">
        <f t="shared" si="228"/>
        <v>40516.087627314817</v>
      </c>
      <c r="T1831" s="8">
        <f t="shared" si="229"/>
        <v>40564.916666666664</v>
      </c>
      <c r="U1831">
        <f t="shared" si="230"/>
        <v>33</v>
      </c>
      <c r="V1831" t="str">
        <f t="shared" si="231"/>
        <v xml:space="preserve"> 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25"/>
        <v>102</v>
      </c>
      <c r="P1832">
        <f t="shared" si="226"/>
        <v>67.389380530973455</v>
      </c>
      <c r="Q1832" t="str">
        <f t="shared" si="224"/>
        <v>music</v>
      </c>
      <c r="R1832" t="str">
        <f t="shared" si="227"/>
        <v>rock</v>
      </c>
      <c r="S1832" s="8">
        <f t="shared" si="228"/>
        <v>41664.684108796297</v>
      </c>
      <c r="T1832" s="8">
        <f t="shared" si="229"/>
        <v>41694.684108796297</v>
      </c>
      <c r="U1832">
        <f t="shared" si="230"/>
        <v>226</v>
      </c>
      <c r="V1832" t="str">
        <f t="shared" si="231"/>
        <v xml:space="preserve"> 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25"/>
        <v>103</v>
      </c>
      <c r="P1833">
        <f t="shared" si="226"/>
        <v>73.571428571428569</v>
      </c>
      <c r="Q1833" t="str">
        <f t="shared" si="224"/>
        <v>music</v>
      </c>
      <c r="R1833" t="str">
        <f t="shared" si="227"/>
        <v>rock</v>
      </c>
      <c r="S1833" s="8">
        <f t="shared" si="228"/>
        <v>41026.996099537035</v>
      </c>
      <c r="T1833" s="8">
        <f t="shared" si="229"/>
        <v>41041.996099537035</v>
      </c>
      <c r="U1833">
        <f t="shared" si="230"/>
        <v>14</v>
      </c>
      <c r="V1833" t="str">
        <f t="shared" si="231"/>
        <v xml:space="preserve"> 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25"/>
        <v>143</v>
      </c>
      <c r="P1834">
        <f t="shared" si="226"/>
        <v>25</v>
      </c>
      <c r="Q1834" t="str">
        <f t="shared" si="224"/>
        <v>music</v>
      </c>
      <c r="R1834" t="str">
        <f t="shared" si="227"/>
        <v>rock</v>
      </c>
      <c r="S1834" s="8">
        <f t="shared" si="228"/>
        <v>40576.539664351847</v>
      </c>
      <c r="T1834" s="8">
        <f t="shared" si="229"/>
        <v>40606.539664351847</v>
      </c>
      <c r="U1834">
        <f t="shared" si="230"/>
        <v>20</v>
      </c>
      <c r="V1834" t="str">
        <f t="shared" si="231"/>
        <v xml:space="preserve"> 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25"/>
        <v>263</v>
      </c>
      <c r="P1835">
        <f t="shared" si="226"/>
        <v>42</v>
      </c>
      <c r="Q1835" t="str">
        <f t="shared" si="224"/>
        <v>music</v>
      </c>
      <c r="R1835" t="str">
        <f t="shared" si="227"/>
        <v>rock</v>
      </c>
      <c r="S1835" s="8">
        <f t="shared" si="228"/>
        <v>41303.044016203705</v>
      </c>
      <c r="T1835" s="8">
        <f t="shared" si="229"/>
        <v>41335.332638888889</v>
      </c>
      <c r="U1835">
        <f t="shared" si="230"/>
        <v>25</v>
      </c>
      <c r="V1835" t="str">
        <f t="shared" si="231"/>
        <v xml:space="preserve"> 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25"/>
        <v>118</v>
      </c>
      <c r="P1836">
        <f t="shared" si="226"/>
        <v>131.16666666666666</v>
      </c>
      <c r="Q1836" t="str">
        <f t="shared" si="224"/>
        <v>music</v>
      </c>
      <c r="R1836" t="str">
        <f t="shared" si="227"/>
        <v>rock</v>
      </c>
      <c r="S1836" s="8">
        <f t="shared" si="228"/>
        <v>41988.964062500003</v>
      </c>
      <c r="T1836" s="8">
        <f t="shared" si="229"/>
        <v>42028.964062500003</v>
      </c>
      <c r="U1836">
        <f t="shared" si="230"/>
        <v>90</v>
      </c>
      <c r="V1836" t="str">
        <f t="shared" si="231"/>
        <v xml:space="preserve"> 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25"/>
        <v>104</v>
      </c>
      <c r="P1837">
        <f t="shared" si="226"/>
        <v>47.272727272727273</v>
      </c>
      <c r="Q1837" t="str">
        <f t="shared" si="224"/>
        <v>music</v>
      </c>
      <c r="R1837" t="str">
        <f t="shared" si="227"/>
        <v>rock</v>
      </c>
      <c r="S1837" s="8">
        <f t="shared" si="228"/>
        <v>42430.702210648145</v>
      </c>
      <c r="T1837" s="8">
        <f t="shared" si="229"/>
        <v>42460.660543981481</v>
      </c>
      <c r="U1837">
        <f t="shared" si="230"/>
        <v>11</v>
      </c>
      <c r="V1837" t="str">
        <f t="shared" si="231"/>
        <v xml:space="preserve"> 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25"/>
        <v>200</v>
      </c>
      <c r="P1838">
        <f t="shared" si="226"/>
        <v>182.12727272727273</v>
      </c>
      <c r="Q1838" t="str">
        <f t="shared" si="224"/>
        <v>music</v>
      </c>
      <c r="R1838" t="str">
        <f t="shared" si="227"/>
        <v>rock</v>
      </c>
      <c r="S1838" s="8">
        <f t="shared" si="228"/>
        <v>41305.809363425928</v>
      </c>
      <c r="T1838" s="8">
        <f t="shared" si="229"/>
        <v>41322.809363425928</v>
      </c>
      <c r="U1838">
        <f t="shared" si="230"/>
        <v>55</v>
      </c>
      <c r="V1838" t="str">
        <f t="shared" si="231"/>
        <v xml:space="preserve"> 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25"/>
        <v>307</v>
      </c>
      <c r="P1839">
        <f t="shared" si="226"/>
        <v>61.366666666666667</v>
      </c>
      <c r="Q1839" t="str">
        <f t="shared" si="224"/>
        <v>music</v>
      </c>
      <c r="R1839" t="str">
        <f t="shared" si="227"/>
        <v>rock</v>
      </c>
      <c r="S1839" s="8">
        <f t="shared" si="228"/>
        <v>40926.047858796293</v>
      </c>
      <c r="T1839" s="8">
        <f t="shared" si="229"/>
        <v>40986.006192129629</v>
      </c>
      <c r="U1839">
        <f t="shared" si="230"/>
        <v>30</v>
      </c>
      <c r="V1839" t="str">
        <f t="shared" si="231"/>
        <v xml:space="preserve"> 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25"/>
        <v>100</v>
      </c>
      <c r="P1840">
        <f t="shared" si="226"/>
        <v>35.767499999999998</v>
      </c>
      <c r="Q1840" t="str">
        <f t="shared" si="224"/>
        <v>music</v>
      </c>
      <c r="R1840" t="str">
        <f t="shared" si="227"/>
        <v>rock</v>
      </c>
      <c r="S1840" s="8">
        <f t="shared" si="228"/>
        <v>40788.786539351851</v>
      </c>
      <c r="T1840" s="8">
        <f t="shared" si="229"/>
        <v>40817.125</v>
      </c>
      <c r="U1840">
        <f t="shared" si="230"/>
        <v>28</v>
      </c>
      <c r="V1840" t="str">
        <f t="shared" si="231"/>
        <v xml:space="preserve"> 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25"/>
        <v>205</v>
      </c>
      <c r="P1841">
        <f t="shared" si="226"/>
        <v>45.62222222222222</v>
      </c>
      <c r="Q1841" t="str">
        <f t="shared" si="224"/>
        <v>music</v>
      </c>
      <c r="R1841" t="str">
        <f t="shared" si="227"/>
        <v>rock</v>
      </c>
      <c r="S1841" s="8">
        <f t="shared" si="228"/>
        <v>42614.722013888888</v>
      </c>
      <c r="T1841" s="8">
        <f t="shared" si="229"/>
        <v>42644.722013888888</v>
      </c>
      <c r="U1841">
        <f t="shared" si="230"/>
        <v>45</v>
      </c>
      <c r="V1841" t="str">
        <f t="shared" si="231"/>
        <v xml:space="preserve"> 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25"/>
        <v>109</v>
      </c>
      <c r="P1842">
        <f t="shared" si="226"/>
        <v>75.384615384615387</v>
      </c>
      <c r="Q1842" t="str">
        <f t="shared" si="224"/>
        <v>music</v>
      </c>
      <c r="R1842" t="str">
        <f t="shared" si="227"/>
        <v>rock</v>
      </c>
      <c r="S1842" s="8">
        <f t="shared" si="228"/>
        <v>41382.096180555556</v>
      </c>
      <c r="T1842" s="8">
        <f t="shared" si="229"/>
        <v>41401.207638888889</v>
      </c>
      <c r="U1842">
        <f t="shared" si="230"/>
        <v>13</v>
      </c>
      <c r="V1842" t="str">
        <f t="shared" si="231"/>
        <v xml:space="preserve"> 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25"/>
        <v>102</v>
      </c>
      <c r="P1843">
        <f t="shared" si="226"/>
        <v>50.875</v>
      </c>
      <c r="Q1843" t="str">
        <f t="shared" si="224"/>
        <v>music</v>
      </c>
      <c r="R1843" t="str">
        <f t="shared" si="227"/>
        <v>rock</v>
      </c>
      <c r="S1843" s="8">
        <f t="shared" si="228"/>
        <v>41745.84542824074</v>
      </c>
      <c r="T1843" s="8">
        <f t="shared" si="229"/>
        <v>41779.207638888889</v>
      </c>
      <c r="U1843">
        <f t="shared" si="230"/>
        <v>40</v>
      </c>
      <c r="V1843" t="str">
        <f t="shared" si="231"/>
        <v xml:space="preserve"> 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25"/>
        <v>125</v>
      </c>
      <c r="P1844">
        <f t="shared" si="226"/>
        <v>119.28571428571429</v>
      </c>
      <c r="Q1844" t="str">
        <f t="shared" si="224"/>
        <v>music</v>
      </c>
      <c r="R1844" t="str">
        <f t="shared" si="227"/>
        <v>rock</v>
      </c>
      <c r="S1844" s="8">
        <f t="shared" si="228"/>
        <v>42031.631724537037</v>
      </c>
      <c r="T1844" s="8">
        <f t="shared" si="229"/>
        <v>42065.249305555553</v>
      </c>
      <c r="U1844">
        <f t="shared" si="230"/>
        <v>21</v>
      </c>
      <c r="V1844" t="str">
        <f t="shared" si="231"/>
        <v xml:space="preserve"> 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25"/>
        <v>124</v>
      </c>
      <c r="P1845">
        <f t="shared" si="226"/>
        <v>92.541865671641801</v>
      </c>
      <c r="Q1845" t="str">
        <f t="shared" si="224"/>
        <v>music</v>
      </c>
      <c r="R1845" t="str">
        <f t="shared" si="227"/>
        <v>rock</v>
      </c>
      <c r="S1845" s="8">
        <f t="shared" si="228"/>
        <v>40564.994837962964</v>
      </c>
      <c r="T1845" s="8">
        <f t="shared" si="229"/>
        <v>40594.994837962964</v>
      </c>
      <c r="U1845">
        <f t="shared" si="230"/>
        <v>134</v>
      </c>
      <c r="V1845" t="str">
        <f t="shared" si="231"/>
        <v xml:space="preserve"> 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25"/>
        <v>101</v>
      </c>
      <c r="P1846">
        <f t="shared" si="226"/>
        <v>76.05</v>
      </c>
      <c r="Q1846" t="str">
        <f t="shared" si="224"/>
        <v>music</v>
      </c>
      <c r="R1846" t="str">
        <f t="shared" si="227"/>
        <v>rock</v>
      </c>
      <c r="S1846" s="8">
        <f t="shared" si="228"/>
        <v>40666.973541666666</v>
      </c>
      <c r="T1846" s="8">
        <f t="shared" si="229"/>
        <v>40705.125</v>
      </c>
      <c r="U1846">
        <f t="shared" si="230"/>
        <v>20</v>
      </c>
      <c r="V1846" t="str">
        <f t="shared" si="231"/>
        <v xml:space="preserve"> 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25"/>
        <v>100</v>
      </c>
      <c r="P1847">
        <f t="shared" si="226"/>
        <v>52.631578947368418</v>
      </c>
      <c r="Q1847" t="str">
        <f t="shared" si="224"/>
        <v>music</v>
      </c>
      <c r="R1847" t="str">
        <f t="shared" si="227"/>
        <v>rock</v>
      </c>
      <c r="S1847" s="8">
        <f t="shared" si="228"/>
        <v>42523.333310185189</v>
      </c>
      <c r="T1847" s="8">
        <f t="shared" si="229"/>
        <v>42538.204861111109</v>
      </c>
      <c r="U1847">
        <f t="shared" si="230"/>
        <v>19</v>
      </c>
      <c r="V1847" t="str">
        <f t="shared" si="231"/>
        <v xml:space="preserve"> 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25"/>
        <v>138</v>
      </c>
      <c r="P1848">
        <f t="shared" si="226"/>
        <v>98.990430622009569</v>
      </c>
      <c r="Q1848" t="str">
        <f t="shared" si="224"/>
        <v>music</v>
      </c>
      <c r="R1848" t="str">
        <f t="shared" si="227"/>
        <v>rock</v>
      </c>
      <c r="S1848" s="8">
        <f t="shared" si="228"/>
        <v>41228.650196759256</v>
      </c>
      <c r="T1848" s="8">
        <f t="shared" si="229"/>
        <v>41258.650196759256</v>
      </c>
      <c r="U1848">
        <f t="shared" si="230"/>
        <v>209</v>
      </c>
      <c r="V1848" t="str">
        <f t="shared" si="231"/>
        <v xml:space="preserve"> 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25"/>
        <v>121</v>
      </c>
      <c r="P1849">
        <f t="shared" si="226"/>
        <v>79.526315789473685</v>
      </c>
      <c r="Q1849" t="str">
        <f t="shared" si="224"/>
        <v>music</v>
      </c>
      <c r="R1849" t="str">
        <f t="shared" si="227"/>
        <v>rock</v>
      </c>
      <c r="S1849" s="8">
        <f t="shared" si="228"/>
        <v>42094.236481481479</v>
      </c>
      <c r="T1849" s="8">
        <f t="shared" si="229"/>
        <v>42115.236481481479</v>
      </c>
      <c r="U1849">
        <f t="shared" si="230"/>
        <v>38</v>
      </c>
      <c r="V1849" t="str">
        <f t="shared" si="231"/>
        <v xml:space="preserve"> 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25"/>
        <v>107</v>
      </c>
      <c r="P1850">
        <f t="shared" si="226"/>
        <v>134.20833333333334</v>
      </c>
      <c r="Q1850" t="str">
        <f t="shared" si="224"/>
        <v>music</v>
      </c>
      <c r="R1850" t="str">
        <f t="shared" si="227"/>
        <v>rock</v>
      </c>
      <c r="S1850" s="8">
        <f t="shared" si="228"/>
        <v>40691.788055555553</v>
      </c>
      <c r="T1850" s="8">
        <f t="shared" si="229"/>
        <v>40755.290972222225</v>
      </c>
      <c r="U1850">
        <f t="shared" si="230"/>
        <v>24</v>
      </c>
      <c r="V1850" t="str">
        <f t="shared" si="231"/>
        <v xml:space="preserve"> 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25"/>
        <v>100</v>
      </c>
      <c r="P1851">
        <f t="shared" si="226"/>
        <v>37.625</v>
      </c>
      <c r="Q1851" t="str">
        <f t="shared" si="224"/>
        <v>music</v>
      </c>
      <c r="R1851" t="str">
        <f t="shared" si="227"/>
        <v>rock</v>
      </c>
      <c r="S1851" s="8">
        <f t="shared" si="228"/>
        <v>41169.845590277779</v>
      </c>
      <c r="T1851" s="8">
        <f t="shared" si="229"/>
        <v>41199.845590277779</v>
      </c>
      <c r="U1851">
        <f t="shared" si="230"/>
        <v>8</v>
      </c>
      <c r="V1851" t="str">
        <f t="shared" si="231"/>
        <v xml:space="preserve"> 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25"/>
        <v>102</v>
      </c>
      <c r="P1852">
        <f t="shared" si="226"/>
        <v>51.044692737430168</v>
      </c>
      <c r="Q1852" t="str">
        <f t="shared" si="224"/>
        <v>music</v>
      </c>
      <c r="R1852" t="str">
        <f t="shared" si="227"/>
        <v>rock</v>
      </c>
      <c r="S1852" s="8">
        <f t="shared" si="228"/>
        <v>41800.959490740737</v>
      </c>
      <c r="T1852" s="8">
        <f t="shared" si="229"/>
        <v>41830.959490740737</v>
      </c>
      <c r="U1852">
        <f t="shared" si="230"/>
        <v>179</v>
      </c>
      <c r="V1852" t="str">
        <f t="shared" si="231"/>
        <v xml:space="preserve"> 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25"/>
        <v>100</v>
      </c>
      <c r="P1853">
        <f t="shared" si="226"/>
        <v>50.03846153846154</v>
      </c>
      <c r="Q1853" t="str">
        <f t="shared" si="224"/>
        <v>music</v>
      </c>
      <c r="R1853" t="str">
        <f t="shared" si="227"/>
        <v>rock</v>
      </c>
      <c r="S1853" s="8">
        <f t="shared" si="228"/>
        <v>41827.906689814816</v>
      </c>
      <c r="T1853" s="8">
        <f t="shared" si="229"/>
        <v>41848.041666666664</v>
      </c>
      <c r="U1853">
        <f t="shared" si="230"/>
        <v>26</v>
      </c>
      <c r="V1853" t="str">
        <f t="shared" si="231"/>
        <v xml:space="preserve"> 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25"/>
        <v>117</v>
      </c>
      <c r="P1854">
        <f t="shared" si="226"/>
        <v>133.93129770992365</v>
      </c>
      <c r="Q1854" t="str">
        <f t="shared" si="224"/>
        <v>music</v>
      </c>
      <c r="R1854" t="str">
        <f t="shared" si="227"/>
        <v>rock</v>
      </c>
      <c r="S1854" s="8">
        <f t="shared" si="228"/>
        <v>42081.771435185183</v>
      </c>
      <c r="T1854" s="8">
        <f t="shared" si="229"/>
        <v>42119</v>
      </c>
      <c r="U1854">
        <f t="shared" si="230"/>
        <v>131</v>
      </c>
      <c r="V1854" t="str">
        <f t="shared" si="231"/>
        <v xml:space="preserve"> 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25"/>
        <v>102</v>
      </c>
      <c r="P1855">
        <f t="shared" si="226"/>
        <v>58.214285714285715</v>
      </c>
      <c r="Q1855" t="str">
        <f t="shared" si="224"/>
        <v>music</v>
      </c>
      <c r="R1855" t="str">
        <f t="shared" si="227"/>
        <v>rock</v>
      </c>
      <c r="S1855" s="8">
        <f t="shared" si="228"/>
        <v>41177.060381944444</v>
      </c>
      <c r="T1855" s="8">
        <f t="shared" si="229"/>
        <v>41227.102048611108</v>
      </c>
      <c r="U1855">
        <f t="shared" si="230"/>
        <v>14</v>
      </c>
      <c r="V1855" t="str">
        <f t="shared" si="231"/>
        <v xml:space="preserve"> 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25"/>
        <v>102</v>
      </c>
      <c r="P1856">
        <f t="shared" si="226"/>
        <v>88.037643678160919</v>
      </c>
      <c r="Q1856" t="str">
        <f t="shared" si="224"/>
        <v>music</v>
      </c>
      <c r="R1856" t="str">
        <f t="shared" si="227"/>
        <v>rock</v>
      </c>
      <c r="S1856" s="8">
        <f t="shared" si="228"/>
        <v>41388.021261574075</v>
      </c>
      <c r="T1856" s="8">
        <f t="shared" si="229"/>
        <v>41418.021261574075</v>
      </c>
      <c r="U1856">
        <f t="shared" si="230"/>
        <v>174</v>
      </c>
      <c r="V1856" t="str">
        <f t="shared" si="231"/>
        <v xml:space="preserve"> 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25"/>
        <v>154</v>
      </c>
      <c r="P1857">
        <f t="shared" si="226"/>
        <v>70.576753926701571</v>
      </c>
      <c r="Q1857" t="str">
        <f t="shared" si="224"/>
        <v>music</v>
      </c>
      <c r="R1857" t="str">
        <f t="shared" si="227"/>
        <v>rock</v>
      </c>
      <c r="S1857" s="8">
        <f t="shared" si="228"/>
        <v>41600.538657407407</v>
      </c>
      <c r="T1857" s="8">
        <f t="shared" si="229"/>
        <v>41645.538657407407</v>
      </c>
      <c r="U1857">
        <f t="shared" si="230"/>
        <v>191</v>
      </c>
      <c r="V1857" t="str">
        <f t="shared" si="231"/>
        <v xml:space="preserve"> 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225"/>
        <v>101</v>
      </c>
      <c r="P1858">
        <f t="shared" si="226"/>
        <v>53.289473684210527</v>
      </c>
      <c r="Q1858" t="str">
        <f t="shared" ref="Q1858:Q1921" si="232">LEFT(N1858,FIND("/",N1858)-1)</f>
        <v>music</v>
      </c>
      <c r="R1858" t="str">
        <f t="shared" si="227"/>
        <v>rock</v>
      </c>
      <c r="S1858" s="8">
        <f t="shared" si="228"/>
        <v>41817.854999999996</v>
      </c>
      <c r="T1858" s="8">
        <f t="shared" si="229"/>
        <v>41838.854999999996</v>
      </c>
      <c r="U1858">
        <f t="shared" si="230"/>
        <v>38</v>
      </c>
      <c r="V1858" t="str">
        <f t="shared" si="231"/>
        <v xml:space="preserve"> 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33">ROUND(E1859/D1859*100,0)</f>
        <v>100</v>
      </c>
      <c r="P1859">
        <f t="shared" ref="P1859:P1922" si="234">IFERROR(E1859/L1859,0)</f>
        <v>136.36363636363637</v>
      </c>
      <c r="Q1859" t="str">
        <f t="shared" si="232"/>
        <v>music</v>
      </c>
      <c r="R1859" t="str">
        <f t="shared" ref="R1859:R1922" si="235">RIGHT(N1859,LEN(N1859)-FIND("/",N1859))</f>
        <v>rock</v>
      </c>
      <c r="S1859" s="8">
        <f t="shared" ref="S1859:T1922" si="236">(J1859*(1/(60*60*24)))+DATE(1970,1,1)</f>
        <v>41864.76866898148</v>
      </c>
      <c r="T1859" s="8">
        <f t="shared" ref="T1859:T1922" si="237">(I1859*(1/(60*60*24)))+DATE(1970,1,1)</f>
        <v>41894.76866898148</v>
      </c>
      <c r="U1859">
        <f t="shared" ref="U1859:U1922" si="238">IF(F1859="successful",L1859," ")</f>
        <v>22</v>
      </c>
      <c r="V1859" t="str">
        <f t="shared" ref="V1859:V1922" si="239">IF(F1859="failed",L1859," ")</f>
        <v xml:space="preserve"> 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33"/>
        <v>109</v>
      </c>
      <c r="P1860">
        <f t="shared" si="234"/>
        <v>40.547315436241611</v>
      </c>
      <c r="Q1860" t="str">
        <f t="shared" si="232"/>
        <v>music</v>
      </c>
      <c r="R1860" t="str">
        <f t="shared" si="235"/>
        <v>rock</v>
      </c>
      <c r="S1860" s="8">
        <f t="shared" si="236"/>
        <v>40833.200474537036</v>
      </c>
      <c r="T1860" s="8">
        <f t="shared" si="237"/>
        <v>40893.242141203707</v>
      </c>
      <c r="U1860">
        <f t="shared" si="238"/>
        <v>149</v>
      </c>
      <c r="V1860" t="str">
        <f t="shared" si="239"/>
        <v xml:space="preserve"> 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33"/>
        <v>132</v>
      </c>
      <c r="P1861">
        <f t="shared" si="234"/>
        <v>70.625</v>
      </c>
      <c r="Q1861" t="str">
        <f t="shared" si="232"/>
        <v>music</v>
      </c>
      <c r="R1861" t="str">
        <f t="shared" si="235"/>
        <v>rock</v>
      </c>
      <c r="S1861" s="8">
        <f t="shared" si="236"/>
        <v>40778.770011574074</v>
      </c>
      <c r="T1861" s="8">
        <f t="shared" si="237"/>
        <v>40808.770011574074</v>
      </c>
      <c r="U1861">
        <f t="shared" si="238"/>
        <v>56</v>
      </c>
      <c r="V1861" t="str">
        <f t="shared" si="239"/>
        <v xml:space="preserve"> 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33"/>
        <v>133</v>
      </c>
      <c r="P1862">
        <f t="shared" si="234"/>
        <v>52.684210526315788</v>
      </c>
      <c r="Q1862" t="str">
        <f t="shared" si="232"/>
        <v>music</v>
      </c>
      <c r="R1862" t="str">
        <f t="shared" si="235"/>
        <v>rock</v>
      </c>
      <c r="S1862" s="8">
        <f t="shared" si="236"/>
        <v>41655.709305555552</v>
      </c>
      <c r="T1862" s="8">
        <f t="shared" si="237"/>
        <v>41676.709305555552</v>
      </c>
      <c r="U1862">
        <f t="shared" si="238"/>
        <v>19</v>
      </c>
      <c r="V1862" t="str">
        <f t="shared" si="239"/>
        <v xml:space="preserve"> 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33"/>
        <v>0</v>
      </c>
      <c r="P1863">
        <f t="shared" si="234"/>
        <v>0</v>
      </c>
      <c r="Q1863" t="str">
        <f t="shared" si="232"/>
        <v>games</v>
      </c>
      <c r="R1863" t="str">
        <f t="shared" si="235"/>
        <v>mobile games</v>
      </c>
      <c r="S1863" s="8">
        <f t="shared" si="236"/>
        <v>42000.30024305555</v>
      </c>
      <c r="T1863" s="8">
        <f t="shared" si="237"/>
        <v>42030.30024305555</v>
      </c>
      <c r="U1863" t="str">
        <f t="shared" si="238"/>
        <v xml:space="preserve"> </v>
      </c>
      <c r="V1863">
        <f t="shared" si="239"/>
        <v>0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33"/>
        <v>8</v>
      </c>
      <c r="P1864">
        <f t="shared" si="234"/>
        <v>90.9375</v>
      </c>
      <c r="Q1864" t="str">
        <f t="shared" si="232"/>
        <v>games</v>
      </c>
      <c r="R1864" t="str">
        <f t="shared" si="235"/>
        <v>mobile games</v>
      </c>
      <c r="S1864" s="8">
        <f t="shared" si="236"/>
        <v>42755.492754629624</v>
      </c>
      <c r="T1864" s="8">
        <f t="shared" si="237"/>
        <v>42802.3125</v>
      </c>
      <c r="U1864" t="str">
        <f t="shared" si="238"/>
        <v xml:space="preserve"> </v>
      </c>
      <c r="V1864">
        <f t="shared" si="239"/>
        <v>16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33"/>
        <v>0</v>
      </c>
      <c r="P1865">
        <f t="shared" si="234"/>
        <v>5</v>
      </c>
      <c r="Q1865" t="str">
        <f t="shared" si="232"/>
        <v>games</v>
      </c>
      <c r="R1865" t="str">
        <f t="shared" si="235"/>
        <v>mobile games</v>
      </c>
      <c r="S1865" s="8">
        <f t="shared" si="236"/>
        <v>41772.797280092593</v>
      </c>
      <c r="T1865" s="8">
        <f t="shared" si="237"/>
        <v>41802.797280092593</v>
      </c>
      <c r="U1865" t="str">
        <f t="shared" si="238"/>
        <v xml:space="preserve"> </v>
      </c>
      <c r="V1865">
        <f t="shared" si="239"/>
        <v>2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33"/>
        <v>43</v>
      </c>
      <c r="P1866">
        <f t="shared" si="234"/>
        <v>58.083333333333336</v>
      </c>
      <c r="Q1866" t="str">
        <f t="shared" si="232"/>
        <v>games</v>
      </c>
      <c r="R1866" t="str">
        <f t="shared" si="235"/>
        <v>mobile games</v>
      </c>
      <c r="S1866" s="8">
        <f t="shared" si="236"/>
        <v>41733.716435185182</v>
      </c>
      <c r="T1866" s="8">
        <f t="shared" si="237"/>
        <v>41763.716435185182</v>
      </c>
      <c r="U1866" t="str">
        <f t="shared" si="238"/>
        <v xml:space="preserve"> </v>
      </c>
      <c r="V1866">
        <f t="shared" si="239"/>
        <v>48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33"/>
        <v>0</v>
      </c>
      <c r="P1867">
        <f t="shared" si="234"/>
        <v>2</v>
      </c>
      <c r="Q1867" t="str">
        <f t="shared" si="232"/>
        <v>games</v>
      </c>
      <c r="R1867" t="str">
        <f t="shared" si="235"/>
        <v>mobile games</v>
      </c>
      <c r="S1867" s="8">
        <f t="shared" si="236"/>
        <v>42645.367442129631</v>
      </c>
      <c r="T1867" s="8">
        <f t="shared" si="237"/>
        <v>42680.409108796295</v>
      </c>
      <c r="U1867" t="str">
        <f t="shared" si="238"/>
        <v xml:space="preserve"> </v>
      </c>
      <c r="V1867">
        <f t="shared" si="239"/>
        <v>2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33"/>
        <v>1</v>
      </c>
      <c r="P1868">
        <f t="shared" si="234"/>
        <v>62.5</v>
      </c>
      <c r="Q1868" t="str">
        <f t="shared" si="232"/>
        <v>games</v>
      </c>
      <c r="R1868" t="str">
        <f t="shared" si="235"/>
        <v>mobile games</v>
      </c>
      <c r="S1868" s="8">
        <f t="shared" si="236"/>
        <v>42742.246493055558</v>
      </c>
      <c r="T1868" s="8">
        <f t="shared" si="237"/>
        <v>42795.166666666664</v>
      </c>
      <c r="U1868" t="str">
        <f t="shared" si="238"/>
        <v xml:space="preserve"> </v>
      </c>
      <c r="V1868">
        <f t="shared" si="239"/>
        <v>2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33"/>
        <v>0</v>
      </c>
      <c r="P1869">
        <f t="shared" si="234"/>
        <v>10</v>
      </c>
      <c r="Q1869" t="str">
        <f t="shared" si="232"/>
        <v>games</v>
      </c>
      <c r="R1869" t="str">
        <f t="shared" si="235"/>
        <v>mobile games</v>
      </c>
      <c r="S1869" s="8">
        <f t="shared" si="236"/>
        <v>42649.924907407403</v>
      </c>
      <c r="T1869" s="8">
        <f t="shared" si="237"/>
        <v>42679.924907407403</v>
      </c>
      <c r="U1869" t="str">
        <f t="shared" si="238"/>
        <v xml:space="preserve"> </v>
      </c>
      <c r="V1869">
        <f t="shared" si="239"/>
        <v>1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33"/>
        <v>5</v>
      </c>
      <c r="P1870">
        <f t="shared" si="234"/>
        <v>71.588235294117652</v>
      </c>
      <c r="Q1870" t="str">
        <f t="shared" si="232"/>
        <v>games</v>
      </c>
      <c r="R1870" t="str">
        <f t="shared" si="235"/>
        <v>mobile games</v>
      </c>
      <c r="S1870" s="8">
        <f t="shared" si="236"/>
        <v>42328.779224537036</v>
      </c>
      <c r="T1870" s="8">
        <f t="shared" si="237"/>
        <v>42353.332638888889</v>
      </c>
      <c r="U1870" t="str">
        <f t="shared" si="238"/>
        <v xml:space="preserve"> </v>
      </c>
      <c r="V1870">
        <f t="shared" si="239"/>
        <v>17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33"/>
        <v>0</v>
      </c>
      <c r="P1871">
        <f t="shared" si="234"/>
        <v>0</v>
      </c>
      <c r="Q1871" t="str">
        <f t="shared" si="232"/>
        <v>games</v>
      </c>
      <c r="R1871" t="str">
        <f t="shared" si="235"/>
        <v>mobile games</v>
      </c>
      <c r="S1871" s="8">
        <f t="shared" si="236"/>
        <v>42709.002881944441</v>
      </c>
      <c r="T1871" s="8">
        <f t="shared" si="237"/>
        <v>42739.002881944441</v>
      </c>
      <c r="U1871" t="str">
        <f t="shared" si="238"/>
        <v xml:space="preserve"> </v>
      </c>
      <c r="V1871">
        <f t="shared" si="239"/>
        <v>0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33"/>
        <v>10</v>
      </c>
      <c r="P1872">
        <f t="shared" si="234"/>
        <v>32.81818181818182</v>
      </c>
      <c r="Q1872" t="str">
        <f t="shared" si="232"/>
        <v>games</v>
      </c>
      <c r="R1872" t="str">
        <f t="shared" si="235"/>
        <v>mobile games</v>
      </c>
      <c r="S1872" s="8">
        <f t="shared" si="236"/>
        <v>42371.355729166666</v>
      </c>
      <c r="T1872" s="8">
        <f t="shared" si="237"/>
        <v>42400.178472222222</v>
      </c>
      <c r="U1872" t="str">
        <f t="shared" si="238"/>
        <v xml:space="preserve"> </v>
      </c>
      <c r="V1872">
        <f t="shared" si="239"/>
        <v>11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33"/>
        <v>72</v>
      </c>
      <c r="P1873">
        <f t="shared" si="234"/>
        <v>49.11578947368421</v>
      </c>
      <c r="Q1873" t="str">
        <f t="shared" si="232"/>
        <v>games</v>
      </c>
      <c r="R1873" t="str">
        <f t="shared" si="235"/>
        <v>mobile games</v>
      </c>
      <c r="S1873" s="8">
        <f t="shared" si="236"/>
        <v>41923.783576388887</v>
      </c>
      <c r="T1873" s="8">
        <f t="shared" si="237"/>
        <v>41963.825243055559</v>
      </c>
      <c r="U1873" t="str">
        <f t="shared" si="238"/>
        <v xml:space="preserve"> </v>
      </c>
      <c r="V1873">
        <f t="shared" si="239"/>
        <v>95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33"/>
        <v>1</v>
      </c>
      <c r="P1874">
        <f t="shared" si="234"/>
        <v>16.307692307692307</v>
      </c>
      <c r="Q1874" t="str">
        <f t="shared" si="232"/>
        <v>games</v>
      </c>
      <c r="R1874" t="str">
        <f t="shared" si="235"/>
        <v>mobile games</v>
      </c>
      <c r="S1874" s="8">
        <f t="shared" si="236"/>
        <v>42155.129652777774</v>
      </c>
      <c r="T1874" s="8">
        <f t="shared" si="237"/>
        <v>42185.129652777774</v>
      </c>
      <c r="U1874" t="str">
        <f t="shared" si="238"/>
        <v xml:space="preserve"> </v>
      </c>
      <c r="V1874">
        <f t="shared" si="239"/>
        <v>13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33"/>
        <v>0</v>
      </c>
      <c r="P1875">
        <f t="shared" si="234"/>
        <v>18</v>
      </c>
      <c r="Q1875" t="str">
        <f t="shared" si="232"/>
        <v>games</v>
      </c>
      <c r="R1875" t="str">
        <f t="shared" si="235"/>
        <v>mobile games</v>
      </c>
      <c r="S1875" s="8">
        <f t="shared" si="236"/>
        <v>42164.615856481483</v>
      </c>
      <c r="T1875" s="8">
        <f t="shared" si="237"/>
        <v>42193.697916666664</v>
      </c>
      <c r="U1875" t="str">
        <f t="shared" si="238"/>
        <v xml:space="preserve"> </v>
      </c>
      <c r="V1875">
        <f t="shared" si="239"/>
        <v>2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33"/>
        <v>0</v>
      </c>
      <c r="P1876">
        <f t="shared" si="234"/>
        <v>13</v>
      </c>
      <c r="Q1876" t="str">
        <f t="shared" si="232"/>
        <v>games</v>
      </c>
      <c r="R1876" t="str">
        <f t="shared" si="235"/>
        <v>mobile games</v>
      </c>
      <c r="S1876" s="8">
        <f t="shared" si="236"/>
        <v>42529.969131944439</v>
      </c>
      <c r="T1876" s="8">
        <f t="shared" si="237"/>
        <v>42549.969131944439</v>
      </c>
      <c r="U1876" t="str">
        <f t="shared" si="238"/>
        <v xml:space="preserve"> </v>
      </c>
      <c r="V1876">
        <f t="shared" si="239"/>
        <v>2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33"/>
        <v>1</v>
      </c>
      <c r="P1877">
        <f t="shared" si="234"/>
        <v>17</v>
      </c>
      <c r="Q1877" t="str">
        <f t="shared" si="232"/>
        <v>games</v>
      </c>
      <c r="R1877" t="str">
        <f t="shared" si="235"/>
        <v>mobile games</v>
      </c>
      <c r="S1877" s="8">
        <f t="shared" si="236"/>
        <v>42528.899398148147</v>
      </c>
      <c r="T1877" s="8">
        <f t="shared" si="237"/>
        <v>42588.899398148147</v>
      </c>
      <c r="U1877" t="str">
        <f t="shared" si="238"/>
        <v xml:space="preserve"> </v>
      </c>
      <c r="V1877">
        <f t="shared" si="239"/>
        <v>3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33"/>
        <v>0</v>
      </c>
      <c r="P1878">
        <f t="shared" si="234"/>
        <v>0</v>
      </c>
      <c r="Q1878" t="str">
        <f t="shared" si="232"/>
        <v>games</v>
      </c>
      <c r="R1878" t="str">
        <f t="shared" si="235"/>
        <v>mobile games</v>
      </c>
      <c r="S1878" s="8">
        <f t="shared" si="236"/>
        <v>41776.284780092596</v>
      </c>
      <c r="T1878" s="8">
        <f t="shared" si="237"/>
        <v>41806.284780092596</v>
      </c>
      <c r="U1878" t="str">
        <f t="shared" si="238"/>
        <v xml:space="preserve"> </v>
      </c>
      <c r="V1878">
        <f t="shared" si="239"/>
        <v>0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33"/>
        <v>0</v>
      </c>
      <c r="P1879">
        <f t="shared" si="234"/>
        <v>0</v>
      </c>
      <c r="Q1879" t="str">
        <f t="shared" si="232"/>
        <v>games</v>
      </c>
      <c r="R1879" t="str">
        <f t="shared" si="235"/>
        <v>mobile games</v>
      </c>
      <c r="S1879" s="8">
        <f t="shared" si="236"/>
        <v>42035.029224537036</v>
      </c>
      <c r="T1879" s="8">
        <f t="shared" si="237"/>
        <v>42064.029224537036</v>
      </c>
      <c r="U1879" t="str">
        <f t="shared" si="238"/>
        <v xml:space="preserve"> </v>
      </c>
      <c r="V1879">
        <f t="shared" si="239"/>
        <v>0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33"/>
        <v>0</v>
      </c>
      <c r="P1880">
        <f t="shared" si="234"/>
        <v>0</v>
      </c>
      <c r="Q1880" t="str">
        <f t="shared" si="232"/>
        <v>games</v>
      </c>
      <c r="R1880" t="str">
        <f t="shared" si="235"/>
        <v>mobile games</v>
      </c>
      <c r="S1880" s="8">
        <f t="shared" si="236"/>
        <v>41773.008738425924</v>
      </c>
      <c r="T1880" s="8">
        <f t="shared" si="237"/>
        <v>41803.008738425924</v>
      </c>
      <c r="U1880" t="str">
        <f t="shared" si="238"/>
        <v xml:space="preserve"> </v>
      </c>
      <c r="V1880">
        <f t="shared" si="239"/>
        <v>0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33"/>
        <v>0</v>
      </c>
      <c r="P1881">
        <f t="shared" si="234"/>
        <v>3</v>
      </c>
      <c r="Q1881" t="str">
        <f t="shared" si="232"/>
        <v>games</v>
      </c>
      <c r="R1881" t="str">
        <f t="shared" si="235"/>
        <v>mobile games</v>
      </c>
      <c r="S1881" s="8">
        <f t="shared" si="236"/>
        <v>42413.649641203701</v>
      </c>
      <c r="T1881" s="8">
        <f t="shared" si="237"/>
        <v>42443.607974537037</v>
      </c>
      <c r="U1881" t="str">
        <f t="shared" si="238"/>
        <v xml:space="preserve"> </v>
      </c>
      <c r="V1881">
        <f t="shared" si="239"/>
        <v>2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33"/>
        <v>20</v>
      </c>
      <c r="P1882">
        <f t="shared" si="234"/>
        <v>41.833333333333336</v>
      </c>
      <c r="Q1882" t="str">
        <f t="shared" si="232"/>
        <v>games</v>
      </c>
      <c r="R1882" t="str">
        <f t="shared" si="235"/>
        <v>mobile games</v>
      </c>
      <c r="S1882" s="8">
        <f t="shared" si="236"/>
        <v>42430.566898148143</v>
      </c>
      <c r="T1882" s="8">
        <f t="shared" si="237"/>
        <v>42459.525231481479</v>
      </c>
      <c r="U1882" t="str">
        <f t="shared" si="238"/>
        <v xml:space="preserve"> </v>
      </c>
      <c r="V1882">
        <f t="shared" si="239"/>
        <v>24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33"/>
        <v>173</v>
      </c>
      <c r="P1883">
        <f t="shared" si="234"/>
        <v>49.338428571428572</v>
      </c>
      <c r="Q1883" t="str">
        <f t="shared" si="232"/>
        <v>music</v>
      </c>
      <c r="R1883" t="str">
        <f t="shared" si="235"/>
        <v>indie rock</v>
      </c>
      <c r="S1883" s="8">
        <f t="shared" si="236"/>
        <v>42043.152650462958</v>
      </c>
      <c r="T1883" s="8">
        <f t="shared" si="237"/>
        <v>42073.110983796294</v>
      </c>
      <c r="U1883">
        <f t="shared" si="238"/>
        <v>70</v>
      </c>
      <c r="V1883" t="str">
        <f t="shared" si="239"/>
        <v xml:space="preserve"> 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33"/>
        <v>101</v>
      </c>
      <c r="P1884">
        <f t="shared" si="234"/>
        <v>41.728395061728392</v>
      </c>
      <c r="Q1884" t="str">
        <f t="shared" si="232"/>
        <v>music</v>
      </c>
      <c r="R1884" t="str">
        <f t="shared" si="235"/>
        <v>indie rock</v>
      </c>
      <c r="S1884" s="8">
        <f t="shared" si="236"/>
        <v>41067.949212962965</v>
      </c>
      <c r="T1884" s="8">
        <f t="shared" si="237"/>
        <v>41100.991666666669</v>
      </c>
      <c r="U1884">
        <f t="shared" si="238"/>
        <v>81</v>
      </c>
      <c r="V1884" t="str">
        <f t="shared" si="239"/>
        <v xml:space="preserve"> 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33"/>
        <v>105</v>
      </c>
      <c r="P1885">
        <f t="shared" si="234"/>
        <v>32.71875</v>
      </c>
      <c r="Q1885" t="str">
        <f t="shared" si="232"/>
        <v>music</v>
      </c>
      <c r="R1885" t="str">
        <f t="shared" si="235"/>
        <v>indie rock</v>
      </c>
      <c r="S1885" s="8">
        <f t="shared" si="236"/>
        <v>40977.948009259257</v>
      </c>
      <c r="T1885" s="8">
        <f t="shared" si="237"/>
        <v>41007.906342592592</v>
      </c>
      <c r="U1885">
        <f t="shared" si="238"/>
        <v>32</v>
      </c>
      <c r="V1885" t="str">
        <f t="shared" si="239"/>
        <v xml:space="preserve"> 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33"/>
        <v>135</v>
      </c>
      <c r="P1886">
        <f t="shared" si="234"/>
        <v>51.96153846153846</v>
      </c>
      <c r="Q1886" t="str">
        <f t="shared" si="232"/>
        <v>music</v>
      </c>
      <c r="R1886" t="str">
        <f t="shared" si="235"/>
        <v>indie rock</v>
      </c>
      <c r="S1886" s="8">
        <f t="shared" si="236"/>
        <v>41205.198321759257</v>
      </c>
      <c r="T1886" s="8">
        <f t="shared" si="237"/>
        <v>41240.5</v>
      </c>
      <c r="U1886">
        <f t="shared" si="238"/>
        <v>26</v>
      </c>
      <c r="V1886" t="str">
        <f t="shared" si="239"/>
        <v xml:space="preserve"> 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33"/>
        <v>116</v>
      </c>
      <c r="P1887">
        <f t="shared" si="234"/>
        <v>50.685714285714283</v>
      </c>
      <c r="Q1887" t="str">
        <f t="shared" si="232"/>
        <v>music</v>
      </c>
      <c r="R1887" t="str">
        <f t="shared" si="235"/>
        <v>indie rock</v>
      </c>
      <c r="S1887" s="8">
        <f t="shared" si="236"/>
        <v>41099.093865740739</v>
      </c>
      <c r="T1887" s="8">
        <f t="shared" si="237"/>
        <v>41131.916666666664</v>
      </c>
      <c r="U1887">
        <f t="shared" si="238"/>
        <v>105</v>
      </c>
      <c r="V1887" t="str">
        <f t="shared" si="239"/>
        <v xml:space="preserve"> 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33"/>
        <v>102</v>
      </c>
      <c r="P1888">
        <f t="shared" si="234"/>
        <v>42.241379310344826</v>
      </c>
      <c r="Q1888" t="str">
        <f t="shared" si="232"/>
        <v>music</v>
      </c>
      <c r="R1888" t="str">
        <f t="shared" si="235"/>
        <v>indie rock</v>
      </c>
      <c r="S1888" s="8">
        <f t="shared" si="236"/>
        <v>41925.906689814816</v>
      </c>
      <c r="T1888" s="8">
        <f t="shared" si="237"/>
        <v>41955.94835648148</v>
      </c>
      <c r="U1888">
        <f t="shared" si="238"/>
        <v>29</v>
      </c>
      <c r="V1888" t="str">
        <f t="shared" si="239"/>
        <v xml:space="preserve"> 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33"/>
        <v>111</v>
      </c>
      <c r="P1889">
        <f t="shared" si="234"/>
        <v>416.875</v>
      </c>
      <c r="Q1889" t="str">
        <f t="shared" si="232"/>
        <v>music</v>
      </c>
      <c r="R1889" t="str">
        <f t="shared" si="235"/>
        <v>indie rock</v>
      </c>
      <c r="S1889" s="8">
        <f t="shared" si="236"/>
        <v>42323.800138888888</v>
      </c>
      <c r="T1889" s="8">
        <f t="shared" si="237"/>
        <v>42341.895833333328</v>
      </c>
      <c r="U1889">
        <f t="shared" si="238"/>
        <v>8</v>
      </c>
      <c r="V1889" t="str">
        <f t="shared" si="239"/>
        <v xml:space="preserve"> 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33"/>
        <v>166</v>
      </c>
      <c r="P1890">
        <f t="shared" si="234"/>
        <v>46.651685393258425</v>
      </c>
      <c r="Q1890" t="str">
        <f t="shared" si="232"/>
        <v>music</v>
      </c>
      <c r="R1890" t="str">
        <f t="shared" si="235"/>
        <v>indie rock</v>
      </c>
      <c r="S1890" s="8">
        <f t="shared" si="236"/>
        <v>40299.239953703705</v>
      </c>
      <c r="T1890" s="8">
        <f t="shared" si="237"/>
        <v>40330.207638888889</v>
      </c>
      <c r="U1890">
        <f t="shared" si="238"/>
        <v>89</v>
      </c>
      <c r="V1890" t="str">
        <f t="shared" si="239"/>
        <v xml:space="preserve"> 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33"/>
        <v>107</v>
      </c>
      <c r="P1891">
        <f t="shared" si="234"/>
        <v>48.454545454545453</v>
      </c>
      <c r="Q1891" t="str">
        <f t="shared" si="232"/>
        <v>music</v>
      </c>
      <c r="R1891" t="str">
        <f t="shared" si="235"/>
        <v>indie rock</v>
      </c>
      <c r="S1891" s="8">
        <f t="shared" si="236"/>
        <v>41299.793356481481</v>
      </c>
      <c r="T1891" s="8">
        <f t="shared" si="237"/>
        <v>41344.751689814817</v>
      </c>
      <c r="U1891">
        <f t="shared" si="238"/>
        <v>44</v>
      </c>
      <c r="V1891" t="str">
        <f t="shared" si="239"/>
        <v xml:space="preserve"> 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33"/>
        <v>145</v>
      </c>
      <c r="P1892">
        <f t="shared" si="234"/>
        <v>70.5289837398374</v>
      </c>
      <c r="Q1892" t="str">
        <f t="shared" si="232"/>
        <v>music</v>
      </c>
      <c r="R1892" t="str">
        <f t="shared" si="235"/>
        <v>indie rock</v>
      </c>
      <c r="S1892" s="8">
        <f t="shared" si="236"/>
        <v>41228.786203703705</v>
      </c>
      <c r="T1892" s="8">
        <f t="shared" si="237"/>
        <v>41258.786203703705</v>
      </c>
      <c r="U1892">
        <f t="shared" si="238"/>
        <v>246</v>
      </c>
      <c r="V1892" t="str">
        <f t="shared" si="239"/>
        <v xml:space="preserve"> 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33"/>
        <v>106</v>
      </c>
      <c r="P1893">
        <f t="shared" si="234"/>
        <v>87.958333333333329</v>
      </c>
      <c r="Q1893" t="str">
        <f t="shared" si="232"/>
        <v>music</v>
      </c>
      <c r="R1893" t="str">
        <f t="shared" si="235"/>
        <v>indie rock</v>
      </c>
      <c r="S1893" s="8">
        <f t="shared" si="236"/>
        <v>40335.798078703701</v>
      </c>
      <c r="T1893" s="8">
        <f t="shared" si="237"/>
        <v>40381.25</v>
      </c>
      <c r="U1893">
        <f t="shared" si="238"/>
        <v>120</v>
      </c>
      <c r="V1893" t="str">
        <f t="shared" si="239"/>
        <v xml:space="preserve"> 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33"/>
        <v>137</v>
      </c>
      <c r="P1894">
        <f t="shared" si="234"/>
        <v>26.26923076923077</v>
      </c>
      <c r="Q1894" t="str">
        <f t="shared" si="232"/>
        <v>music</v>
      </c>
      <c r="R1894" t="str">
        <f t="shared" si="235"/>
        <v>indie rock</v>
      </c>
      <c r="S1894" s="8">
        <f t="shared" si="236"/>
        <v>40671.637511574074</v>
      </c>
      <c r="T1894" s="8">
        <f t="shared" si="237"/>
        <v>40701.637511574074</v>
      </c>
      <c r="U1894">
        <f t="shared" si="238"/>
        <v>26</v>
      </c>
      <c r="V1894" t="str">
        <f t="shared" si="239"/>
        <v xml:space="preserve"> 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33"/>
        <v>104</v>
      </c>
      <c r="P1895">
        <f t="shared" si="234"/>
        <v>57.777777777777779</v>
      </c>
      <c r="Q1895" t="str">
        <f t="shared" si="232"/>
        <v>music</v>
      </c>
      <c r="R1895" t="str">
        <f t="shared" si="235"/>
        <v>indie rock</v>
      </c>
      <c r="S1895" s="8">
        <f t="shared" si="236"/>
        <v>40632.94195601852</v>
      </c>
      <c r="T1895" s="8">
        <f t="shared" si="237"/>
        <v>40649.165972222225</v>
      </c>
      <c r="U1895">
        <f t="shared" si="238"/>
        <v>45</v>
      </c>
      <c r="V1895" t="str">
        <f t="shared" si="239"/>
        <v xml:space="preserve"> 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33"/>
        <v>115</v>
      </c>
      <c r="P1896">
        <f t="shared" si="234"/>
        <v>57.25</v>
      </c>
      <c r="Q1896" t="str">
        <f t="shared" si="232"/>
        <v>music</v>
      </c>
      <c r="R1896" t="str">
        <f t="shared" si="235"/>
        <v>indie rock</v>
      </c>
      <c r="S1896" s="8">
        <f t="shared" si="236"/>
        <v>40920.90489583333</v>
      </c>
      <c r="T1896" s="8">
        <f t="shared" si="237"/>
        <v>40951.90489583333</v>
      </c>
      <c r="U1896">
        <f t="shared" si="238"/>
        <v>20</v>
      </c>
      <c r="V1896" t="str">
        <f t="shared" si="239"/>
        <v xml:space="preserve"> 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33"/>
        <v>102</v>
      </c>
      <c r="P1897">
        <f t="shared" si="234"/>
        <v>196.34042553191489</v>
      </c>
      <c r="Q1897" t="str">
        <f t="shared" si="232"/>
        <v>music</v>
      </c>
      <c r="R1897" t="str">
        <f t="shared" si="235"/>
        <v>indie rock</v>
      </c>
      <c r="S1897" s="8">
        <f t="shared" si="236"/>
        <v>42267.746782407412</v>
      </c>
      <c r="T1897" s="8">
        <f t="shared" si="237"/>
        <v>42297.746782407412</v>
      </c>
      <c r="U1897">
        <f t="shared" si="238"/>
        <v>47</v>
      </c>
      <c r="V1897" t="str">
        <f t="shared" si="239"/>
        <v xml:space="preserve"> 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33"/>
        <v>124</v>
      </c>
      <c r="P1898">
        <f t="shared" si="234"/>
        <v>43</v>
      </c>
      <c r="Q1898" t="str">
        <f t="shared" si="232"/>
        <v>music</v>
      </c>
      <c r="R1898" t="str">
        <f t="shared" si="235"/>
        <v>indie rock</v>
      </c>
      <c r="S1898" s="8">
        <f t="shared" si="236"/>
        <v>40981.710243055553</v>
      </c>
      <c r="T1898" s="8">
        <f t="shared" si="237"/>
        <v>41011.710243055553</v>
      </c>
      <c r="U1898">
        <f t="shared" si="238"/>
        <v>13</v>
      </c>
      <c r="V1898" t="str">
        <f t="shared" si="239"/>
        <v xml:space="preserve"> 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33"/>
        <v>102</v>
      </c>
      <c r="P1899">
        <f t="shared" si="234"/>
        <v>35.551912568306008</v>
      </c>
      <c r="Q1899" t="str">
        <f t="shared" si="232"/>
        <v>music</v>
      </c>
      <c r="R1899" t="str">
        <f t="shared" si="235"/>
        <v>indie rock</v>
      </c>
      <c r="S1899" s="8">
        <f t="shared" si="236"/>
        <v>41680.583402777775</v>
      </c>
      <c r="T1899" s="8">
        <f t="shared" si="237"/>
        <v>41702.875</v>
      </c>
      <c r="U1899">
        <f t="shared" si="238"/>
        <v>183</v>
      </c>
      <c r="V1899" t="str">
        <f t="shared" si="239"/>
        <v xml:space="preserve"> 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33"/>
        <v>145</v>
      </c>
      <c r="P1900">
        <f t="shared" si="234"/>
        <v>68.80952380952381</v>
      </c>
      <c r="Q1900" t="str">
        <f t="shared" si="232"/>
        <v>music</v>
      </c>
      <c r="R1900" t="str">
        <f t="shared" si="235"/>
        <v>indie rock</v>
      </c>
      <c r="S1900" s="8">
        <f t="shared" si="236"/>
        <v>42366.192974537036</v>
      </c>
      <c r="T1900" s="8">
        <f t="shared" si="237"/>
        <v>42401.75</v>
      </c>
      <c r="U1900">
        <f t="shared" si="238"/>
        <v>21</v>
      </c>
      <c r="V1900" t="str">
        <f t="shared" si="239"/>
        <v xml:space="preserve"> 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33"/>
        <v>133</v>
      </c>
      <c r="P1901">
        <f t="shared" si="234"/>
        <v>28.571428571428573</v>
      </c>
      <c r="Q1901" t="str">
        <f t="shared" si="232"/>
        <v>music</v>
      </c>
      <c r="R1901" t="str">
        <f t="shared" si="235"/>
        <v>indie rock</v>
      </c>
      <c r="S1901" s="8">
        <f t="shared" si="236"/>
        <v>42058.941736111112</v>
      </c>
      <c r="T1901" s="8">
        <f t="shared" si="237"/>
        <v>42088.90006944444</v>
      </c>
      <c r="U1901">
        <f t="shared" si="238"/>
        <v>42</v>
      </c>
      <c r="V1901" t="str">
        <f t="shared" si="239"/>
        <v xml:space="preserve"> 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33"/>
        <v>109</v>
      </c>
      <c r="P1902">
        <f t="shared" si="234"/>
        <v>50.631666666666668</v>
      </c>
      <c r="Q1902" t="str">
        <f t="shared" si="232"/>
        <v>music</v>
      </c>
      <c r="R1902" t="str">
        <f t="shared" si="235"/>
        <v>indie rock</v>
      </c>
      <c r="S1902" s="8">
        <f t="shared" si="236"/>
        <v>41160.871886574074</v>
      </c>
      <c r="T1902" s="8">
        <f t="shared" si="237"/>
        <v>41188.415972222225</v>
      </c>
      <c r="U1902">
        <f t="shared" si="238"/>
        <v>54</v>
      </c>
      <c r="V1902" t="str">
        <f t="shared" si="239"/>
        <v xml:space="preserve"> 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33"/>
        <v>3</v>
      </c>
      <c r="P1903">
        <f t="shared" si="234"/>
        <v>106.8</v>
      </c>
      <c r="Q1903" t="str">
        <f t="shared" si="232"/>
        <v>technology</v>
      </c>
      <c r="R1903" t="str">
        <f t="shared" si="235"/>
        <v>gadgets</v>
      </c>
      <c r="S1903" s="8">
        <f t="shared" si="236"/>
        <v>42116.54315972222</v>
      </c>
      <c r="T1903" s="8">
        <f t="shared" si="237"/>
        <v>42146.541666666664</v>
      </c>
      <c r="U1903" t="str">
        <f t="shared" si="238"/>
        <v xml:space="preserve"> </v>
      </c>
      <c r="V1903">
        <f t="shared" si="239"/>
        <v>25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33"/>
        <v>1</v>
      </c>
      <c r="P1904">
        <f t="shared" si="234"/>
        <v>4</v>
      </c>
      <c r="Q1904" t="str">
        <f t="shared" si="232"/>
        <v>technology</v>
      </c>
      <c r="R1904" t="str">
        <f t="shared" si="235"/>
        <v>gadgets</v>
      </c>
      <c r="S1904" s="8">
        <f t="shared" si="236"/>
        <v>42037.789895833332</v>
      </c>
      <c r="T1904" s="8">
        <f t="shared" si="237"/>
        <v>42067.789895833332</v>
      </c>
      <c r="U1904" t="str">
        <f t="shared" si="238"/>
        <v xml:space="preserve"> </v>
      </c>
      <c r="V1904">
        <f t="shared" si="239"/>
        <v>3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33"/>
        <v>47</v>
      </c>
      <c r="P1905">
        <f t="shared" si="234"/>
        <v>34.097560975609753</v>
      </c>
      <c r="Q1905" t="str">
        <f t="shared" si="232"/>
        <v>technology</v>
      </c>
      <c r="R1905" t="str">
        <f t="shared" si="235"/>
        <v>gadgets</v>
      </c>
      <c r="S1905" s="8">
        <f t="shared" si="236"/>
        <v>42702.770729166667</v>
      </c>
      <c r="T1905" s="8">
        <f t="shared" si="237"/>
        <v>42762.770729166667</v>
      </c>
      <c r="U1905" t="str">
        <f t="shared" si="238"/>
        <v xml:space="preserve"> </v>
      </c>
      <c r="V1905">
        <f t="shared" si="239"/>
        <v>41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33"/>
        <v>0</v>
      </c>
      <c r="P1906">
        <f t="shared" si="234"/>
        <v>25</v>
      </c>
      <c r="Q1906" t="str">
        <f t="shared" si="232"/>
        <v>technology</v>
      </c>
      <c r="R1906" t="str">
        <f t="shared" si="235"/>
        <v>gadgets</v>
      </c>
      <c r="S1906" s="8">
        <f t="shared" si="236"/>
        <v>42326.685428240744</v>
      </c>
      <c r="T1906" s="8">
        <f t="shared" si="237"/>
        <v>42371.685428240744</v>
      </c>
      <c r="U1906" t="str">
        <f t="shared" si="238"/>
        <v xml:space="preserve"> </v>
      </c>
      <c r="V1906">
        <f t="shared" si="239"/>
        <v>2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33"/>
        <v>0</v>
      </c>
      <c r="P1907">
        <f t="shared" si="234"/>
        <v>10.5</v>
      </c>
      <c r="Q1907" t="str">
        <f t="shared" si="232"/>
        <v>technology</v>
      </c>
      <c r="R1907" t="str">
        <f t="shared" si="235"/>
        <v>gadgets</v>
      </c>
      <c r="S1907" s="8">
        <f t="shared" si="236"/>
        <v>41859.925856481481</v>
      </c>
      <c r="T1907" s="8">
        <f t="shared" si="237"/>
        <v>41889.925856481481</v>
      </c>
      <c r="U1907" t="str">
        <f t="shared" si="238"/>
        <v xml:space="preserve"> </v>
      </c>
      <c r="V1907">
        <f t="shared" si="239"/>
        <v>4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33"/>
        <v>43</v>
      </c>
      <c r="P1908">
        <f t="shared" si="234"/>
        <v>215.95959595959596</v>
      </c>
      <c r="Q1908" t="str">
        <f t="shared" si="232"/>
        <v>technology</v>
      </c>
      <c r="R1908" t="str">
        <f t="shared" si="235"/>
        <v>gadgets</v>
      </c>
      <c r="S1908" s="8">
        <f t="shared" si="236"/>
        <v>42514.671099537038</v>
      </c>
      <c r="T1908" s="8">
        <f t="shared" si="237"/>
        <v>42544.671099537038</v>
      </c>
      <c r="U1908" t="str">
        <f t="shared" si="238"/>
        <v xml:space="preserve"> </v>
      </c>
      <c r="V1908">
        <f t="shared" si="239"/>
        <v>99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33"/>
        <v>0</v>
      </c>
      <c r="P1909">
        <f t="shared" si="234"/>
        <v>21.25</v>
      </c>
      <c r="Q1909" t="str">
        <f t="shared" si="232"/>
        <v>technology</v>
      </c>
      <c r="R1909" t="str">
        <f t="shared" si="235"/>
        <v>gadgets</v>
      </c>
      <c r="S1909" s="8">
        <f t="shared" si="236"/>
        <v>41767.587094907409</v>
      </c>
      <c r="T1909" s="8">
        <f t="shared" si="237"/>
        <v>41782.587094907409</v>
      </c>
      <c r="U1909" t="str">
        <f t="shared" si="238"/>
        <v xml:space="preserve"> </v>
      </c>
      <c r="V1909">
        <f t="shared" si="239"/>
        <v>4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33"/>
        <v>2</v>
      </c>
      <c r="P1910">
        <f t="shared" si="234"/>
        <v>108.25</v>
      </c>
      <c r="Q1910" t="str">
        <f t="shared" si="232"/>
        <v>technology</v>
      </c>
      <c r="R1910" t="str">
        <f t="shared" si="235"/>
        <v>gadgets</v>
      </c>
      <c r="S1910" s="8">
        <f t="shared" si="236"/>
        <v>42703.917824074073</v>
      </c>
      <c r="T1910" s="8">
        <f t="shared" si="237"/>
        <v>42733.917824074073</v>
      </c>
      <c r="U1910" t="str">
        <f t="shared" si="238"/>
        <v xml:space="preserve"> </v>
      </c>
      <c r="V1910">
        <f t="shared" si="239"/>
        <v>4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33"/>
        <v>14</v>
      </c>
      <c r="P1911">
        <f t="shared" si="234"/>
        <v>129.97368421052633</v>
      </c>
      <c r="Q1911" t="str">
        <f t="shared" si="232"/>
        <v>technology</v>
      </c>
      <c r="R1911" t="str">
        <f t="shared" si="235"/>
        <v>gadgets</v>
      </c>
      <c r="S1911" s="8">
        <f t="shared" si="236"/>
        <v>41905.429155092592</v>
      </c>
      <c r="T1911" s="8">
        <f t="shared" si="237"/>
        <v>41935.429155092592</v>
      </c>
      <c r="U1911" t="str">
        <f t="shared" si="238"/>
        <v xml:space="preserve"> </v>
      </c>
      <c r="V1911">
        <f t="shared" si="239"/>
        <v>38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33"/>
        <v>39</v>
      </c>
      <c r="P1912">
        <f t="shared" si="234"/>
        <v>117.49473684210527</v>
      </c>
      <c r="Q1912" t="str">
        <f t="shared" si="232"/>
        <v>technology</v>
      </c>
      <c r="R1912" t="str">
        <f t="shared" si="235"/>
        <v>gadgets</v>
      </c>
      <c r="S1912" s="8">
        <f t="shared" si="236"/>
        <v>42264.963159722218</v>
      </c>
      <c r="T1912" s="8">
        <f t="shared" si="237"/>
        <v>42308.947916666664</v>
      </c>
      <c r="U1912" t="str">
        <f t="shared" si="238"/>
        <v xml:space="preserve"> </v>
      </c>
      <c r="V1912">
        <f t="shared" si="239"/>
        <v>285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33"/>
        <v>0</v>
      </c>
      <c r="P1913">
        <f t="shared" si="234"/>
        <v>10</v>
      </c>
      <c r="Q1913" t="str">
        <f t="shared" si="232"/>
        <v>technology</v>
      </c>
      <c r="R1913" t="str">
        <f t="shared" si="235"/>
        <v>gadgets</v>
      </c>
      <c r="S1913" s="8">
        <f t="shared" si="236"/>
        <v>41830.033958333333</v>
      </c>
      <c r="T1913" s="8">
        <f t="shared" si="237"/>
        <v>41860.033958333333</v>
      </c>
      <c r="U1913" t="str">
        <f t="shared" si="238"/>
        <v xml:space="preserve"> </v>
      </c>
      <c r="V1913">
        <f t="shared" si="239"/>
        <v>1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33"/>
        <v>59</v>
      </c>
      <c r="P1914">
        <f t="shared" si="234"/>
        <v>70.595238095238102</v>
      </c>
      <c r="Q1914" t="str">
        <f t="shared" si="232"/>
        <v>technology</v>
      </c>
      <c r="R1914" t="str">
        <f t="shared" si="235"/>
        <v>gadgets</v>
      </c>
      <c r="S1914" s="8">
        <f t="shared" si="236"/>
        <v>42129.226388888885</v>
      </c>
      <c r="T1914" s="8">
        <f t="shared" si="237"/>
        <v>42159.226388888885</v>
      </c>
      <c r="U1914" t="str">
        <f t="shared" si="238"/>
        <v xml:space="preserve"> </v>
      </c>
      <c r="V1914">
        <f t="shared" si="239"/>
        <v>42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33"/>
        <v>1</v>
      </c>
      <c r="P1915">
        <f t="shared" si="234"/>
        <v>24.5</v>
      </c>
      <c r="Q1915" t="str">
        <f t="shared" si="232"/>
        <v>technology</v>
      </c>
      <c r="R1915" t="str">
        <f t="shared" si="235"/>
        <v>gadgets</v>
      </c>
      <c r="S1915" s="8">
        <f t="shared" si="236"/>
        <v>41890.511319444442</v>
      </c>
      <c r="T1915" s="8">
        <f t="shared" si="237"/>
        <v>41920.511319444442</v>
      </c>
      <c r="U1915" t="str">
        <f t="shared" si="238"/>
        <v xml:space="preserve"> </v>
      </c>
      <c r="V1915">
        <f t="shared" si="239"/>
        <v>26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33"/>
        <v>9</v>
      </c>
      <c r="P1916">
        <f t="shared" si="234"/>
        <v>30</v>
      </c>
      <c r="Q1916" t="str">
        <f t="shared" si="232"/>
        <v>technology</v>
      </c>
      <c r="R1916" t="str">
        <f t="shared" si="235"/>
        <v>gadgets</v>
      </c>
      <c r="S1916" s="8">
        <f t="shared" si="236"/>
        <v>41929.174456018518</v>
      </c>
      <c r="T1916" s="8">
        <f t="shared" si="237"/>
        <v>41944.165972222225</v>
      </c>
      <c r="U1916" t="str">
        <f t="shared" si="238"/>
        <v xml:space="preserve"> </v>
      </c>
      <c r="V1916">
        <f t="shared" si="239"/>
        <v>2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33"/>
        <v>2</v>
      </c>
      <c r="P1917">
        <f t="shared" si="234"/>
        <v>2</v>
      </c>
      <c r="Q1917" t="str">
        <f t="shared" si="232"/>
        <v>technology</v>
      </c>
      <c r="R1917" t="str">
        <f t="shared" si="235"/>
        <v>gadgets</v>
      </c>
      <c r="S1917" s="8">
        <f t="shared" si="236"/>
        <v>41864.04886574074</v>
      </c>
      <c r="T1917" s="8">
        <f t="shared" si="237"/>
        <v>41884.04886574074</v>
      </c>
      <c r="U1917" t="str">
        <f t="shared" si="238"/>
        <v xml:space="preserve"> </v>
      </c>
      <c r="V1917">
        <f t="shared" si="239"/>
        <v>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33"/>
        <v>1</v>
      </c>
      <c r="P1918">
        <f t="shared" si="234"/>
        <v>17</v>
      </c>
      <c r="Q1918" t="str">
        <f t="shared" si="232"/>
        <v>technology</v>
      </c>
      <c r="R1918" t="str">
        <f t="shared" si="235"/>
        <v>gadgets</v>
      </c>
      <c r="S1918" s="8">
        <f t="shared" si="236"/>
        <v>42656.717303240745</v>
      </c>
      <c r="T1918" s="8">
        <f t="shared" si="237"/>
        <v>42681.758969907401</v>
      </c>
      <c r="U1918" t="str">
        <f t="shared" si="238"/>
        <v xml:space="preserve"> </v>
      </c>
      <c r="V1918">
        <f t="shared" si="239"/>
        <v>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33"/>
        <v>53</v>
      </c>
      <c r="P1919">
        <f t="shared" si="234"/>
        <v>2928.9285714285716</v>
      </c>
      <c r="Q1919" t="str">
        <f t="shared" si="232"/>
        <v>technology</v>
      </c>
      <c r="R1919" t="str">
        <f t="shared" si="235"/>
        <v>gadgets</v>
      </c>
      <c r="S1919" s="8">
        <f t="shared" si="236"/>
        <v>42746.270057870366</v>
      </c>
      <c r="T1919" s="8">
        <f t="shared" si="237"/>
        <v>42776.270057870366</v>
      </c>
      <c r="U1919" t="str">
        <f t="shared" si="238"/>
        <v xml:space="preserve"> </v>
      </c>
      <c r="V1919">
        <f t="shared" si="239"/>
        <v>70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33"/>
        <v>1</v>
      </c>
      <c r="P1920">
        <f t="shared" si="234"/>
        <v>28.888888888888889</v>
      </c>
      <c r="Q1920" t="str">
        <f t="shared" si="232"/>
        <v>technology</v>
      </c>
      <c r="R1920" t="str">
        <f t="shared" si="235"/>
        <v>gadgets</v>
      </c>
      <c r="S1920" s="8">
        <f t="shared" si="236"/>
        <v>41828.789942129632</v>
      </c>
      <c r="T1920" s="8">
        <f t="shared" si="237"/>
        <v>41863.789942129632</v>
      </c>
      <c r="U1920" t="str">
        <f t="shared" si="238"/>
        <v xml:space="preserve"> </v>
      </c>
      <c r="V1920">
        <f t="shared" si="239"/>
        <v>9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33"/>
        <v>47</v>
      </c>
      <c r="P1921">
        <f t="shared" si="234"/>
        <v>29.625</v>
      </c>
      <c r="Q1921" t="str">
        <f t="shared" si="232"/>
        <v>technology</v>
      </c>
      <c r="R1921" t="str">
        <f t="shared" si="235"/>
        <v>gadgets</v>
      </c>
      <c r="S1921" s="8">
        <f t="shared" si="236"/>
        <v>42113.875567129624</v>
      </c>
      <c r="T1921" s="8">
        <f t="shared" si="237"/>
        <v>42143.875567129624</v>
      </c>
      <c r="U1921" t="str">
        <f t="shared" si="238"/>
        <v xml:space="preserve"> </v>
      </c>
      <c r="V1921">
        <f t="shared" si="239"/>
        <v>8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33"/>
        <v>43</v>
      </c>
      <c r="P1922">
        <f t="shared" si="234"/>
        <v>40.980952380952381</v>
      </c>
      <c r="Q1922" t="str">
        <f t="shared" ref="Q1922:Q1985" si="240">LEFT(N1922,FIND("/",N1922)-1)</f>
        <v>technology</v>
      </c>
      <c r="R1922" t="str">
        <f t="shared" si="235"/>
        <v>gadgets</v>
      </c>
      <c r="S1922" s="8">
        <f t="shared" si="236"/>
        <v>42270.875706018516</v>
      </c>
      <c r="T1922" s="8">
        <f t="shared" si="237"/>
        <v>42298.958333333328</v>
      </c>
      <c r="U1922" t="str">
        <f t="shared" si="238"/>
        <v xml:space="preserve"> </v>
      </c>
      <c r="V1922">
        <f t="shared" si="239"/>
        <v>105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41">ROUND(E1923/D1923*100,0)</f>
        <v>137</v>
      </c>
      <c r="P1923">
        <f t="shared" ref="P1923:P1986" si="242">IFERROR(E1923/L1923,0)</f>
        <v>54</v>
      </c>
      <c r="Q1923" t="str">
        <f t="shared" si="240"/>
        <v>music</v>
      </c>
      <c r="R1923" t="str">
        <f t="shared" ref="R1923:R1986" si="243">RIGHT(N1923,LEN(N1923)-FIND("/",N1923))</f>
        <v>indie rock</v>
      </c>
      <c r="S1923" s="8">
        <f t="shared" ref="S1923:T1986" si="244">(J1923*(1/(60*60*24)))+DATE(1970,1,1)</f>
        <v>41074.221562499995</v>
      </c>
      <c r="T1923" s="8">
        <f t="shared" ref="T1923:T1986" si="245">(I1923*(1/(60*60*24)))+DATE(1970,1,1)</f>
        <v>41104.221562499995</v>
      </c>
      <c r="U1923">
        <f t="shared" ref="U1923:U1986" si="246">IF(F1923="successful",L1923," ")</f>
        <v>38</v>
      </c>
      <c r="V1923" t="str">
        <f t="shared" ref="V1923:V1986" si="247">IF(F1923="failed",L1923," ")</f>
        <v xml:space="preserve"> 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41"/>
        <v>116</v>
      </c>
      <c r="P1924">
        <f t="shared" si="242"/>
        <v>36.109375</v>
      </c>
      <c r="Q1924" t="str">
        <f t="shared" si="240"/>
        <v>music</v>
      </c>
      <c r="R1924" t="str">
        <f t="shared" si="243"/>
        <v>indie rock</v>
      </c>
      <c r="S1924" s="8">
        <f t="shared" si="244"/>
        <v>41590.255868055552</v>
      </c>
      <c r="T1924" s="8">
        <f t="shared" si="245"/>
        <v>41620.255868055552</v>
      </c>
      <c r="U1924">
        <f t="shared" si="246"/>
        <v>64</v>
      </c>
      <c r="V1924" t="str">
        <f t="shared" si="247"/>
        <v xml:space="preserve"> 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41"/>
        <v>241</v>
      </c>
      <c r="P1925">
        <f t="shared" si="242"/>
        <v>23.153846153846153</v>
      </c>
      <c r="Q1925" t="str">
        <f t="shared" si="240"/>
        <v>music</v>
      </c>
      <c r="R1925" t="str">
        <f t="shared" si="243"/>
        <v>indie rock</v>
      </c>
      <c r="S1925" s="8">
        <f t="shared" si="244"/>
        <v>40772.848749999997</v>
      </c>
      <c r="T1925" s="8">
        <f t="shared" si="245"/>
        <v>40813.207638888889</v>
      </c>
      <c r="U1925">
        <f t="shared" si="246"/>
        <v>13</v>
      </c>
      <c r="V1925" t="str">
        <f t="shared" si="247"/>
        <v xml:space="preserve"> 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41"/>
        <v>114</v>
      </c>
      <c r="P1926">
        <f t="shared" si="242"/>
        <v>104</v>
      </c>
      <c r="Q1926" t="str">
        <f t="shared" si="240"/>
        <v>music</v>
      </c>
      <c r="R1926" t="str">
        <f t="shared" si="243"/>
        <v>indie rock</v>
      </c>
      <c r="S1926" s="8">
        <f t="shared" si="244"/>
        <v>41626.761053240742</v>
      </c>
      <c r="T1926" s="8">
        <f t="shared" si="245"/>
        <v>41654.814583333333</v>
      </c>
      <c r="U1926">
        <f t="shared" si="246"/>
        <v>33</v>
      </c>
      <c r="V1926" t="str">
        <f t="shared" si="247"/>
        <v xml:space="preserve"> 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41"/>
        <v>110</v>
      </c>
      <c r="P1927">
        <f t="shared" si="242"/>
        <v>31.826923076923077</v>
      </c>
      <c r="Q1927" t="str">
        <f t="shared" si="240"/>
        <v>music</v>
      </c>
      <c r="R1927" t="str">
        <f t="shared" si="243"/>
        <v>indie rock</v>
      </c>
      <c r="S1927" s="8">
        <f t="shared" si="244"/>
        <v>41535.90148148148</v>
      </c>
      <c r="T1927" s="8">
        <f t="shared" si="245"/>
        <v>41558</v>
      </c>
      <c r="U1927">
        <f t="shared" si="246"/>
        <v>52</v>
      </c>
      <c r="V1927" t="str">
        <f t="shared" si="247"/>
        <v xml:space="preserve"> 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41"/>
        <v>195</v>
      </c>
      <c r="P1928">
        <f t="shared" si="242"/>
        <v>27.3896261682243</v>
      </c>
      <c r="Q1928" t="str">
        <f t="shared" si="240"/>
        <v>music</v>
      </c>
      <c r="R1928" t="str">
        <f t="shared" si="243"/>
        <v>indie rock</v>
      </c>
      <c r="S1928" s="8">
        <f t="shared" si="244"/>
        <v>40456.954351851848</v>
      </c>
      <c r="T1928" s="8">
        <f t="shared" si="245"/>
        <v>40484.018055555556</v>
      </c>
      <c r="U1928">
        <f t="shared" si="246"/>
        <v>107</v>
      </c>
      <c r="V1928" t="str">
        <f t="shared" si="247"/>
        <v xml:space="preserve"> 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41"/>
        <v>103</v>
      </c>
      <c r="P1929">
        <f t="shared" si="242"/>
        <v>56.363636363636367</v>
      </c>
      <c r="Q1929" t="str">
        <f t="shared" si="240"/>
        <v>music</v>
      </c>
      <c r="R1929" t="str">
        <f t="shared" si="243"/>
        <v>indie rock</v>
      </c>
      <c r="S1929" s="8">
        <f t="shared" si="244"/>
        <v>40960.861562499995</v>
      </c>
      <c r="T1929" s="8">
        <f t="shared" si="245"/>
        <v>40976.207638888889</v>
      </c>
      <c r="U1929">
        <f t="shared" si="246"/>
        <v>11</v>
      </c>
      <c r="V1929" t="str">
        <f t="shared" si="247"/>
        <v xml:space="preserve"> 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41"/>
        <v>103</v>
      </c>
      <c r="P1930">
        <f t="shared" si="242"/>
        <v>77.352941176470594</v>
      </c>
      <c r="Q1930" t="str">
        <f t="shared" si="240"/>
        <v>music</v>
      </c>
      <c r="R1930" t="str">
        <f t="shared" si="243"/>
        <v>indie rock</v>
      </c>
      <c r="S1930" s="8">
        <f t="shared" si="244"/>
        <v>41371.6480787037</v>
      </c>
      <c r="T1930" s="8">
        <f t="shared" si="245"/>
        <v>41401.6480787037</v>
      </c>
      <c r="U1930">
        <f t="shared" si="246"/>
        <v>34</v>
      </c>
      <c r="V1930" t="str">
        <f t="shared" si="247"/>
        <v xml:space="preserve"> 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41"/>
        <v>100</v>
      </c>
      <c r="P1931">
        <f t="shared" si="242"/>
        <v>42.8</v>
      </c>
      <c r="Q1931" t="str">
        <f t="shared" si="240"/>
        <v>music</v>
      </c>
      <c r="R1931" t="str">
        <f t="shared" si="243"/>
        <v>indie rock</v>
      </c>
      <c r="S1931" s="8">
        <f t="shared" si="244"/>
        <v>40687.021597222221</v>
      </c>
      <c r="T1931" s="8">
        <f t="shared" si="245"/>
        <v>40729.021597222221</v>
      </c>
      <c r="U1931">
        <f t="shared" si="246"/>
        <v>75</v>
      </c>
      <c r="V1931" t="str">
        <f t="shared" si="247"/>
        <v xml:space="preserve"> 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41"/>
        <v>127</v>
      </c>
      <c r="P1932">
        <f t="shared" si="242"/>
        <v>48.846153846153847</v>
      </c>
      <c r="Q1932" t="str">
        <f t="shared" si="240"/>
        <v>music</v>
      </c>
      <c r="R1932" t="str">
        <f t="shared" si="243"/>
        <v>indie rock</v>
      </c>
      <c r="S1932" s="8">
        <f t="shared" si="244"/>
        <v>41402.558819444443</v>
      </c>
      <c r="T1932" s="8">
        <f t="shared" si="245"/>
        <v>41462.558819444443</v>
      </c>
      <c r="U1932">
        <f t="shared" si="246"/>
        <v>26</v>
      </c>
      <c r="V1932" t="str">
        <f t="shared" si="247"/>
        <v xml:space="preserve"> 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41"/>
        <v>121</v>
      </c>
      <c r="P1933">
        <f t="shared" si="242"/>
        <v>48.240400000000001</v>
      </c>
      <c r="Q1933" t="str">
        <f t="shared" si="240"/>
        <v>music</v>
      </c>
      <c r="R1933" t="str">
        <f t="shared" si="243"/>
        <v>indie rock</v>
      </c>
      <c r="S1933" s="8">
        <f t="shared" si="244"/>
        <v>41037.892465277779</v>
      </c>
      <c r="T1933" s="8">
        <f t="shared" si="245"/>
        <v>41051.145833333328</v>
      </c>
      <c r="U1933">
        <f t="shared" si="246"/>
        <v>50</v>
      </c>
      <c r="V1933" t="str">
        <f t="shared" si="247"/>
        <v xml:space="preserve"> 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41"/>
        <v>107</v>
      </c>
      <c r="P1934">
        <f t="shared" si="242"/>
        <v>70.212500000000006</v>
      </c>
      <c r="Q1934" t="str">
        <f t="shared" si="240"/>
        <v>music</v>
      </c>
      <c r="R1934" t="str">
        <f t="shared" si="243"/>
        <v>indie rock</v>
      </c>
      <c r="S1934" s="8">
        <f t="shared" si="244"/>
        <v>40911.809872685182</v>
      </c>
      <c r="T1934" s="8">
        <f t="shared" si="245"/>
        <v>40932.809872685182</v>
      </c>
      <c r="U1934">
        <f t="shared" si="246"/>
        <v>80</v>
      </c>
      <c r="V1934" t="str">
        <f t="shared" si="247"/>
        <v xml:space="preserve"> 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41"/>
        <v>172</v>
      </c>
      <c r="P1935">
        <f t="shared" si="242"/>
        <v>94.054545454545448</v>
      </c>
      <c r="Q1935" t="str">
        <f t="shared" si="240"/>
        <v>music</v>
      </c>
      <c r="R1935" t="str">
        <f t="shared" si="243"/>
        <v>indie rock</v>
      </c>
      <c r="S1935" s="8">
        <f t="shared" si="244"/>
        <v>41879.130868055552</v>
      </c>
      <c r="T1935" s="8">
        <f t="shared" si="245"/>
        <v>41909.130868055552</v>
      </c>
      <c r="U1935">
        <f t="shared" si="246"/>
        <v>110</v>
      </c>
      <c r="V1935" t="str">
        <f t="shared" si="247"/>
        <v xml:space="preserve"> 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41"/>
        <v>124</v>
      </c>
      <c r="P1936">
        <f t="shared" si="242"/>
        <v>80.272727272727266</v>
      </c>
      <c r="Q1936" t="str">
        <f t="shared" si="240"/>
        <v>music</v>
      </c>
      <c r="R1936" t="str">
        <f t="shared" si="243"/>
        <v>indie rock</v>
      </c>
      <c r="S1936" s="8">
        <f t="shared" si="244"/>
        <v>40865.867141203707</v>
      </c>
      <c r="T1936" s="8">
        <f t="shared" si="245"/>
        <v>40902.208333333328</v>
      </c>
      <c r="U1936">
        <f t="shared" si="246"/>
        <v>77</v>
      </c>
      <c r="V1936" t="str">
        <f t="shared" si="247"/>
        <v xml:space="preserve"> 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41"/>
        <v>108</v>
      </c>
      <c r="P1937">
        <f t="shared" si="242"/>
        <v>54.2</v>
      </c>
      <c r="Q1937" t="str">
        <f t="shared" si="240"/>
        <v>music</v>
      </c>
      <c r="R1937" t="str">
        <f t="shared" si="243"/>
        <v>indie rock</v>
      </c>
      <c r="S1937" s="8">
        <f t="shared" si="244"/>
        <v>41773.932534722218</v>
      </c>
      <c r="T1937" s="8">
        <f t="shared" si="245"/>
        <v>41811.207638888889</v>
      </c>
      <c r="U1937">
        <f t="shared" si="246"/>
        <v>50</v>
      </c>
      <c r="V1937" t="str">
        <f t="shared" si="247"/>
        <v xml:space="preserve"> 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41"/>
        <v>117</v>
      </c>
      <c r="P1938">
        <f t="shared" si="242"/>
        <v>60.26903448275862</v>
      </c>
      <c r="Q1938" t="str">
        <f t="shared" si="240"/>
        <v>music</v>
      </c>
      <c r="R1938" t="str">
        <f t="shared" si="243"/>
        <v>indie rock</v>
      </c>
      <c r="S1938" s="8">
        <f t="shared" si="244"/>
        <v>40852.889699074076</v>
      </c>
      <c r="T1938" s="8">
        <f t="shared" si="245"/>
        <v>40883.249305555553</v>
      </c>
      <c r="U1938">
        <f t="shared" si="246"/>
        <v>145</v>
      </c>
      <c r="V1938" t="str">
        <f t="shared" si="247"/>
        <v xml:space="preserve"> 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41"/>
        <v>187</v>
      </c>
      <c r="P1939">
        <f t="shared" si="242"/>
        <v>38.740344827586206</v>
      </c>
      <c r="Q1939" t="str">
        <f t="shared" si="240"/>
        <v>music</v>
      </c>
      <c r="R1939" t="str">
        <f t="shared" si="243"/>
        <v>indie rock</v>
      </c>
      <c r="S1939" s="8">
        <f t="shared" si="244"/>
        <v>41059.118993055556</v>
      </c>
      <c r="T1939" s="8">
        <f t="shared" si="245"/>
        <v>41075.165972222225</v>
      </c>
      <c r="U1939">
        <f t="shared" si="246"/>
        <v>29</v>
      </c>
      <c r="V1939" t="str">
        <f t="shared" si="247"/>
        <v xml:space="preserve"> 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41"/>
        <v>116</v>
      </c>
      <c r="P1940">
        <f t="shared" si="242"/>
        <v>152.54385964912279</v>
      </c>
      <c r="Q1940" t="str">
        <f t="shared" si="240"/>
        <v>music</v>
      </c>
      <c r="R1940" t="str">
        <f t="shared" si="243"/>
        <v>indie rock</v>
      </c>
      <c r="S1940" s="8">
        <f t="shared" si="244"/>
        <v>41426.259618055556</v>
      </c>
      <c r="T1940" s="8">
        <f t="shared" si="245"/>
        <v>41457.208333333328</v>
      </c>
      <c r="U1940">
        <f t="shared" si="246"/>
        <v>114</v>
      </c>
      <c r="V1940" t="str">
        <f t="shared" si="247"/>
        <v xml:space="preserve"> 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41"/>
        <v>111</v>
      </c>
      <c r="P1941">
        <f t="shared" si="242"/>
        <v>115.3125</v>
      </c>
      <c r="Q1941" t="str">
        <f t="shared" si="240"/>
        <v>music</v>
      </c>
      <c r="R1941" t="str">
        <f t="shared" si="243"/>
        <v>indie rock</v>
      </c>
      <c r="S1941" s="8">
        <f t="shared" si="244"/>
        <v>41313.985046296293</v>
      </c>
      <c r="T1941" s="8">
        <f t="shared" si="245"/>
        <v>41343.943379629629</v>
      </c>
      <c r="U1941">
        <f t="shared" si="246"/>
        <v>96</v>
      </c>
      <c r="V1941" t="str">
        <f t="shared" si="247"/>
        <v xml:space="preserve"> 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41"/>
        <v>171</v>
      </c>
      <c r="P1942">
        <f t="shared" si="242"/>
        <v>35.838709677419352</v>
      </c>
      <c r="Q1942" t="str">
        <f t="shared" si="240"/>
        <v>music</v>
      </c>
      <c r="R1942" t="str">
        <f t="shared" si="243"/>
        <v>indie rock</v>
      </c>
      <c r="S1942" s="8">
        <f t="shared" si="244"/>
        <v>40670.507326388892</v>
      </c>
      <c r="T1942" s="8">
        <f t="shared" si="245"/>
        <v>40709.165972222225</v>
      </c>
      <c r="U1942">
        <f t="shared" si="246"/>
        <v>31</v>
      </c>
      <c r="V1942" t="str">
        <f t="shared" si="247"/>
        <v xml:space="preserve"> 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41"/>
        <v>126</v>
      </c>
      <c r="P1943">
        <f t="shared" si="242"/>
        <v>64.570118779438872</v>
      </c>
      <c r="Q1943" t="str">
        <f t="shared" si="240"/>
        <v>technology</v>
      </c>
      <c r="R1943" t="str">
        <f t="shared" si="243"/>
        <v>hardware</v>
      </c>
      <c r="S1943" s="8">
        <f t="shared" si="244"/>
        <v>41744.290868055556</v>
      </c>
      <c r="T1943" s="8">
        <f t="shared" si="245"/>
        <v>41774.290868055556</v>
      </c>
      <c r="U1943">
        <f t="shared" si="246"/>
        <v>4883</v>
      </c>
      <c r="V1943" t="str">
        <f t="shared" si="247"/>
        <v xml:space="preserve"> 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41"/>
        <v>138</v>
      </c>
      <c r="P1944">
        <f t="shared" si="242"/>
        <v>87.436000000000007</v>
      </c>
      <c r="Q1944" t="str">
        <f t="shared" si="240"/>
        <v>technology</v>
      </c>
      <c r="R1944" t="str">
        <f t="shared" si="243"/>
        <v>hardware</v>
      </c>
      <c r="S1944" s="8">
        <f t="shared" si="244"/>
        <v>40638.828009259261</v>
      </c>
      <c r="T1944" s="8">
        <f t="shared" si="245"/>
        <v>40728.828009259261</v>
      </c>
      <c r="U1944">
        <f t="shared" si="246"/>
        <v>95</v>
      </c>
      <c r="V1944" t="str">
        <f t="shared" si="247"/>
        <v xml:space="preserve"> 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41"/>
        <v>1705</v>
      </c>
      <c r="P1945">
        <f t="shared" si="242"/>
        <v>68.815577078288939</v>
      </c>
      <c r="Q1945" t="str">
        <f t="shared" si="240"/>
        <v>technology</v>
      </c>
      <c r="R1945" t="str">
        <f t="shared" si="243"/>
        <v>hardware</v>
      </c>
      <c r="S1945" s="8">
        <f t="shared" si="244"/>
        <v>42548.269861111112</v>
      </c>
      <c r="T1945" s="8">
        <f t="shared" si="245"/>
        <v>42593.269861111112</v>
      </c>
      <c r="U1945">
        <f t="shared" si="246"/>
        <v>2478</v>
      </c>
      <c r="V1945" t="str">
        <f t="shared" si="247"/>
        <v xml:space="preserve"> 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41"/>
        <v>788</v>
      </c>
      <c r="P1946">
        <f t="shared" si="242"/>
        <v>176.200223588597</v>
      </c>
      <c r="Q1946" t="str">
        <f t="shared" si="240"/>
        <v>technology</v>
      </c>
      <c r="R1946" t="str">
        <f t="shared" si="243"/>
        <v>hardware</v>
      </c>
      <c r="S1946" s="8">
        <f t="shared" si="244"/>
        <v>41730.584374999999</v>
      </c>
      <c r="T1946" s="8">
        <f t="shared" si="245"/>
        <v>41760.584374999999</v>
      </c>
      <c r="U1946">
        <f t="shared" si="246"/>
        <v>1789</v>
      </c>
      <c r="V1946" t="str">
        <f t="shared" si="247"/>
        <v xml:space="preserve"> 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41"/>
        <v>348</v>
      </c>
      <c r="P1947">
        <f t="shared" si="242"/>
        <v>511.79117647058825</v>
      </c>
      <c r="Q1947" t="str">
        <f t="shared" si="240"/>
        <v>technology</v>
      </c>
      <c r="R1947" t="str">
        <f t="shared" si="243"/>
        <v>hardware</v>
      </c>
      <c r="S1947" s="8">
        <f t="shared" si="244"/>
        <v>42157.251828703702</v>
      </c>
      <c r="T1947" s="8">
        <f t="shared" si="245"/>
        <v>42197.251828703702</v>
      </c>
      <c r="U1947">
        <f t="shared" si="246"/>
        <v>680</v>
      </c>
      <c r="V1947" t="str">
        <f t="shared" si="247"/>
        <v xml:space="preserve"> 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41"/>
        <v>150</v>
      </c>
      <c r="P1948">
        <f t="shared" si="242"/>
        <v>160.44285714285715</v>
      </c>
      <c r="Q1948" t="str">
        <f t="shared" si="240"/>
        <v>technology</v>
      </c>
      <c r="R1948" t="str">
        <f t="shared" si="243"/>
        <v>hardware</v>
      </c>
      <c r="S1948" s="8">
        <f t="shared" si="244"/>
        <v>41689.150011574071</v>
      </c>
      <c r="T1948" s="8">
        <f t="shared" si="245"/>
        <v>41749.108344907407</v>
      </c>
      <c r="U1948">
        <f t="shared" si="246"/>
        <v>70</v>
      </c>
      <c r="V1948" t="str">
        <f t="shared" si="247"/>
        <v xml:space="preserve"> 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41"/>
        <v>101</v>
      </c>
      <c r="P1949">
        <f t="shared" si="242"/>
        <v>35.003043478260871</v>
      </c>
      <c r="Q1949" t="str">
        <f t="shared" si="240"/>
        <v>technology</v>
      </c>
      <c r="R1949" t="str">
        <f t="shared" si="243"/>
        <v>hardware</v>
      </c>
      <c r="S1949" s="8">
        <f t="shared" si="244"/>
        <v>40102.91805555555</v>
      </c>
      <c r="T1949" s="8">
        <f t="shared" si="245"/>
        <v>40140.249305555553</v>
      </c>
      <c r="U1949">
        <f t="shared" si="246"/>
        <v>23</v>
      </c>
      <c r="V1949" t="str">
        <f t="shared" si="247"/>
        <v xml:space="preserve"> 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41"/>
        <v>800</v>
      </c>
      <c r="P1950">
        <f t="shared" si="242"/>
        <v>188.50671378091872</v>
      </c>
      <c r="Q1950" t="str">
        <f t="shared" si="240"/>
        <v>technology</v>
      </c>
      <c r="R1950" t="str">
        <f t="shared" si="243"/>
        <v>hardware</v>
      </c>
      <c r="S1950" s="8">
        <f t="shared" si="244"/>
        <v>42473.604270833333</v>
      </c>
      <c r="T1950" s="8">
        <f t="shared" si="245"/>
        <v>42527.709722222222</v>
      </c>
      <c r="U1950">
        <f t="shared" si="246"/>
        <v>4245</v>
      </c>
      <c r="V1950" t="str">
        <f t="shared" si="247"/>
        <v xml:space="preserve"> 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41"/>
        <v>106</v>
      </c>
      <c r="P1951">
        <f t="shared" si="242"/>
        <v>56.204984093319197</v>
      </c>
      <c r="Q1951" t="str">
        <f t="shared" si="240"/>
        <v>technology</v>
      </c>
      <c r="R1951" t="str">
        <f t="shared" si="243"/>
        <v>hardware</v>
      </c>
      <c r="S1951" s="8">
        <f t="shared" si="244"/>
        <v>41800.423043981478</v>
      </c>
      <c r="T1951" s="8">
        <f t="shared" si="245"/>
        <v>41830.423043981478</v>
      </c>
      <c r="U1951">
        <f t="shared" si="246"/>
        <v>943</v>
      </c>
      <c r="V1951" t="str">
        <f t="shared" si="247"/>
        <v xml:space="preserve"> 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41"/>
        <v>201</v>
      </c>
      <c r="P1952">
        <f t="shared" si="242"/>
        <v>51.3054157782516</v>
      </c>
      <c r="Q1952" t="str">
        <f t="shared" si="240"/>
        <v>technology</v>
      </c>
      <c r="R1952" t="str">
        <f t="shared" si="243"/>
        <v>hardware</v>
      </c>
      <c r="S1952" s="8">
        <f t="shared" si="244"/>
        <v>40624.181400462963</v>
      </c>
      <c r="T1952" s="8">
        <f t="shared" si="245"/>
        <v>40655.181400462963</v>
      </c>
      <c r="U1952">
        <f t="shared" si="246"/>
        <v>1876</v>
      </c>
      <c r="V1952" t="str">
        <f t="shared" si="247"/>
        <v xml:space="preserve"> 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41"/>
        <v>212</v>
      </c>
      <c r="P1953">
        <f t="shared" si="242"/>
        <v>127.36450839328538</v>
      </c>
      <c r="Q1953" t="str">
        <f t="shared" si="240"/>
        <v>technology</v>
      </c>
      <c r="R1953" t="str">
        <f t="shared" si="243"/>
        <v>hardware</v>
      </c>
      <c r="S1953" s="8">
        <f t="shared" si="244"/>
        <v>42651.420567129629</v>
      </c>
      <c r="T1953" s="8">
        <f t="shared" si="245"/>
        <v>42681.462233796294</v>
      </c>
      <c r="U1953">
        <f t="shared" si="246"/>
        <v>834</v>
      </c>
      <c r="V1953" t="str">
        <f t="shared" si="247"/>
        <v xml:space="preserve"> 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41"/>
        <v>198</v>
      </c>
      <c r="P1954">
        <f t="shared" si="242"/>
        <v>101.85532258064516</v>
      </c>
      <c r="Q1954" t="str">
        <f t="shared" si="240"/>
        <v>technology</v>
      </c>
      <c r="R1954" t="str">
        <f t="shared" si="243"/>
        <v>hardware</v>
      </c>
      <c r="S1954" s="8">
        <f t="shared" si="244"/>
        <v>41526.60665509259</v>
      </c>
      <c r="T1954" s="8">
        <f t="shared" si="245"/>
        <v>41563.60665509259</v>
      </c>
      <c r="U1954">
        <f t="shared" si="246"/>
        <v>682</v>
      </c>
      <c r="V1954" t="str">
        <f t="shared" si="247"/>
        <v xml:space="preserve"> 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41"/>
        <v>226</v>
      </c>
      <c r="P1955">
        <f t="shared" si="242"/>
        <v>230.55782312925169</v>
      </c>
      <c r="Q1955" t="str">
        <f t="shared" si="240"/>
        <v>technology</v>
      </c>
      <c r="R1955" t="str">
        <f t="shared" si="243"/>
        <v>hardware</v>
      </c>
      <c r="S1955" s="8">
        <f t="shared" si="244"/>
        <v>40941.199826388889</v>
      </c>
      <c r="T1955" s="8">
        <f t="shared" si="245"/>
        <v>40970.125</v>
      </c>
      <c r="U1955">
        <f t="shared" si="246"/>
        <v>147</v>
      </c>
      <c r="V1955" t="str">
        <f t="shared" si="247"/>
        <v xml:space="preserve"> 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41"/>
        <v>699</v>
      </c>
      <c r="P1956">
        <f t="shared" si="242"/>
        <v>842.10602409638557</v>
      </c>
      <c r="Q1956" t="str">
        <f t="shared" si="240"/>
        <v>technology</v>
      </c>
      <c r="R1956" t="str">
        <f t="shared" si="243"/>
        <v>hardware</v>
      </c>
      <c r="S1956" s="8">
        <f t="shared" si="244"/>
        <v>42394.580740740741</v>
      </c>
      <c r="T1956" s="8">
        <f t="shared" si="245"/>
        <v>42441.208333333328</v>
      </c>
      <c r="U1956">
        <f t="shared" si="246"/>
        <v>415</v>
      </c>
      <c r="V1956" t="str">
        <f t="shared" si="247"/>
        <v xml:space="preserve"> 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41"/>
        <v>399</v>
      </c>
      <c r="P1957">
        <f t="shared" si="242"/>
        <v>577.27593103448271</v>
      </c>
      <c r="Q1957" t="str">
        <f t="shared" si="240"/>
        <v>technology</v>
      </c>
      <c r="R1957" t="str">
        <f t="shared" si="243"/>
        <v>hardware</v>
      </c>
      <c r="S1957" s="8">
        <f t="shared" si="244"/>
        <v>41020.271770833337</v>
      </c>
      <c r="T1957" s="8">
        <f t="shared" si="245"/>
        <v>41052.791666666664</v>
      </c>
      <c r="U1957">
        <f t="shared" si="246"/>
        <v>290</v>
      </c>
      <c r="V1957" t="str">
        <f t="shared" si="247"/>
        <v xml:space="preserve"> 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41"/>
        <v>294</v>
      </c>
      <c r="P1958">
        <f t="shared" si="242"/>
        <v>483.34246575342468</v>
      </c>
      <c r="Q1958" t="str">
        <f t="shared" si="240"/>
        <v>technology</v>
      </c>
      <c r="R1958" t="str">
        <f t="shared" si="243"/>
        <v>hardware</v>
      </c>
      <c r="S1958" s="8">
        <f t="shared" si="244"/>
        <v>42067.923668981486</v>
      </c>
      <c r="T1958" s="8">
        <f t="shared" si="245"/>
        <v>42112.882002314815</v>
      </c>
      <c r="U1958">
        <f t="shared" si="246"/>
        <v>365</v>
      </c>
      <c r="V1958" t="str">
        <f t="shared" si="247"/>
        <v xml:space="preserve"> 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41"/>
        <v>168</v>
      </c>
      <c r="P1959">
        <f t="shared" si="242"/>
        <v>76.138500000000008</v>
      </c>
      <c r="Q1959" t="str">
        <f t="shared" si="240"/>
        <v>technology</v>
      </c>
      <c r="R1959" t="str">
        <f t="shared" si="243"/>
        <v>hardware</v>
      </c>
      <c r="S1959" s="8">
        <f t="shared" si="244"/>
        <v>41179.098530092589</v>
      </c>
      <c r="T1959" s="8">
        <f t="shared" si="245"/>
        <v>41209.098530092589</v>
      </c>
      <c r="U1959">
        <f t="shared" si="246"/>
        <v>660</v>
      </c>
      <c r="V1959" t="str">
        <f t="shared" si="247"/>
        <v xml:space="preserve"> 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41"/>
        <v>1436</v>
      </c>
      <c r="P1960">
        <f t="shared" si="242"/>
        <v>74.107684365781708</v>
      </c>
      <c r="Q1960" t="str">
        <f t="shared" si="240"/>
        <v>technology</v>
      </c>
      <c r="R1960" t="str">
        <f t="shared" si="243"/>
        <v>hardware</v>
      </c>
      <c r="S1960" s="8">
        <f t="shared" si="244"/>
        <v>41326.987974537034</v>
      </c>
      <c r="T1960" s="8">
        <f t="shared" si="245"/>
        <v>41356.94630787037</v>
      </c>
      <c r="U1960">
        <f t="shared" si="246"/>
        <v>1356</v>
      </c>
      <c r="V1960" t="str">
        <f t="shared" si="247"/>
        <v xml:space="preserve"> 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41"/>
        <v>157</v>
      </c>
      <c r="P1961">
        <f t="shared" si="242"/>
        <v>36.965660377358489</v>
      </c>
      <c r="Q1961" t="str">
        <f t="shared" si="240"/>
        <v>technology</v>
      </c>
      <c r="R1961" t="str">
        <f t="shared" si="243"/>
        <v>hardware</v>
      </c>
      <c r="S1961" s="8">
        <f t="shared" si="244"/>
        <v>41871.845601851848</v>
      </c>
      <c r="T1961" s="8">
        <f t="shared" si="245"/>
        <v>41913</v>
      </c>
      <c r="U1961">
        <f t="shared" si="246"/>
        <v>424</v>
      </c>
      <c r="V1961" t="str">
        <f t="shared" si="247"/>
        <v xml:space="preserve"> 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41"/>
        <v>118</v>
      </c>
      <c r="P1962">
        <f t="shared" si="242"/>
        <v>2500.969696969697</v>
      </c>
      <c r="Q1962" t="str">
        <f t="shared" si="240"/>
        <v>technology</v>
      </c>
      <c r="R1962" t="str">
        <f t="shared" si="243"/>
        <v>hardware</v>
      </c>
      <c r="S1962" s="8">
        <f t="shared" si="244"/>
        <v>41964.36274305555</v>
      </c>
      <c r="T1962" s="8">
        <f t="shared" si="245"/>
        <v>41994.36274305555</v>
      </c>
      <c r="U1962">
        <f t="shared" si="246"/>
        <v>33</v>
      </c>
      <c r="V1962" t="str">
        <f t="shared" si="247"/>
        <v xml:space="preserve"> 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41"/>
        <v>1105</v>
      </c>
      <c r="P1963">
        <f t="shared" si="242"/>
        <v>67.690214329454989</v>
      </c>
      <c r="Q1963" t="str">
        <f t="shared" si="240"/>
        <v>technology</v>
      </c>
      <c r="R1963" t="str">
        <f t="shared" si="243"/>
        <v>hardware</v>
      </c>
      <c r="S1963" s="8">
        <f t="shared" si="244"/>
        <v>41148.194641203707</v>
      </c>
      <c r="T1963" s="8">
        <f t="shared" si="245"/>
        <v>41188.165972222225</v>
      </c>
      <c r="U1963">
        <f t="shared" si="246"/>
        <v>1633</v>
      </c>
      <c r="V1963" t="str">
        <f t="shared" si="247"/>
        <v xml:space="preserve"> 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41"/>
        <v>193</v>
      </c>
      <c r="P1964">
        <f t="shared" si="242"/>
        <v>63.04738562091503</v>
      </c>
      <c r="Q1964" t="str">
        <f t="shared" si="240"/>
        <v>technology</v>
      </c>
      <c r="R1964" t="str">
        <f t="shared" si="243"/>
        <v>hardware</v>
      </c>
      <c r="S1964" s="8">
        <f t="shared" si="244"/>
        <v>41742.780509259261</v>
      </c>
      <c r="T1964" s="8">
        <f t="shared" si="245"/>
        <v>41772.780509259261</v>
      </c>
      <c r="U1964">
        <f t="shared" si="246"/>
        <v>306</v>
      </c>
      <c r="V1964" t="str">
        <f t="shared" si="247"/>
        <v xml:space="preserve"> 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41"/>
        <v>127</v>
      </c>
      <c r="P1965">
        <f t="shared" si="242"/>
        <v>117.6</v>
      </c>
      <c r="Q1965" t="str">
        <f t="shared" si="240"/>
        <v>technology</v>
      </c>
      <c r="R1965" t="str">
        <f t="shared" si="243"/>
        <v>hardware</v>
      </c>
      <c r="S1965" s="8">
        <f t="shared" si="244"/>
        <v>41863.429791666669</v>
      </c>
      <c r="T1965" s="8">
        <f t="shared" si="245"/>
        <v>41898.429791666669</v>
      </c>
      <c r="U1965">
        <f t="shared" si="246"/>
        <v>205</v>
      </c>
      <c r="V1965" t="str">
        <f t="shared" si="247"/>
        <v xml:space="preserve"> 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41"/>
        <v>260</v>
      </c>
      <c r="P1966">
        <f t="shared" si="242"/>
        <v>180.75185011709601</v>
      </c>
      <c r="Q1966" t="str">
        <f t="shared" si="240"/>
        <v>technology</v>
      </c>
      <c r="R1966" t="str">
        <f t="shared" si="243"/>
        <v>hardware</v>
      </c>
      <c r="S1966" s="8">
        <f t="shared" si="244"/>
        <v>42452.272824074069</v>
      </c>
      <c r="T1966" s="8">
        <f t="shared" si="245"/>
        <v>42482.272824074069</v>
      </c>
      <c r="U1966">
        <f t="shared" si="246"/>
        <v>1281</v>
      </c>
      <c r="V1966" t="str">
        <f t="shared" si="247"/>
        <v xml:space="preserve"> 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41"/>
        <v>262</v>
      </c>
      <c r="P1967">
        <f t="shared" si="242"/>
        <v>127.32038834951456</v>
      </c>
      <c r="Q1967" t="str">
        <f t="shared" si="240"/>
        <v>technology</v>
      </c>
      <c r="R1967" t="str">
        <f t="shared" si="243"/>
        <v>hardware</v>
      </c>
      <c r="S1967" s="8">
        <f t="shared" si="244"/>
        <v>40898.089236111111</v>
      </c>
      <c r="T1967" s="8">
        <f t="shared" si="245"/>
        <v>40920.041666666664</v>
      </c>
      <c r="U1967">
        <f t="shared" si="246"/>
        <v>103</v>
      </c>
      <c r="V1967" t="str">
        <f t="shared" si="247"/>
        <v xml:space="preserve"> 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41"/>
        <v>207</v>
      </c>
      <c r="P1968">
        <f t="shared" si="242"/>
        <v>136.6444745538665</v>
      </c>
      <c r="Q1968" t="str">
        <f t="shared" si="240"/>
        <v>technology</v>
      </c>
      <c r="R1968" t="str">
        <f t="shared" si="243"/>
        <v>hardware</v>
      </c>
      <c r="S1968" s="8">
        <f t="shared" si="244"/>
        <v>41835.540486111109</v>
      </c>
      <c r="T1968" s="8">
        <f t="shared" si="245"/>
        <v>41865.540486111109</v>
      </c>
      <c r="U1968">
        <f t="shared" si="246"/>
        <v>1513</v>
      </c>
      <c r="V1968" t="str">
        <f t="shared" si="247"/>
        <v xml:space="preserve"> 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41"/>
        <v>370</v>
      </c>
      <c r="P1969">
        <f t="shared" si="242"/>
        <v>182.78024691358024</v>
      </c>
      <c r="Q1969" t="str">
        <f t="shared" si="240"/>
        <v>technology</v>
      </c>
      <c r="R1969" t="str">
        <f t="shared" si="243"/>
        <v>hardware</v>
      </c>
      <c r="S1969" s="8">
        <f t="shared" si="244"/>
        <v>41730.663530092592</v>
      </c>
      <c r="T1969" s="8">
        <f t="shared" si="245"/>
        <v>41760.663530092592</v>
      </c>
      <c r="U1969">
        <f t="shared" si="246"/>
        <v>405</v>
      </c>
      <c r="V1969" t="str">
        <f t="shared" si="247"/>
        <v xml:space="preserve"> 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41"/>
        <v>285</v>
      </c>
      <c r="P1970">
        <f t="shared" si="242"/>
        <v>279.37843137254902</v>
      </c>
      <c r="Q1970" t="str">
        <f t="shared" si="240"/>
        <v>technology</v>
      </c>
      <c r="R1970" t="str">
        <f t="shared" si="243"/>
        <v>hardware</v>
      </c>
      <c r="S1970" s="8">
        <f t="shared" si="244"/>
        <v>42676.586979166663</v>
      </c>
      <c r="T1970" s="8">
        <f t="shared" si="245"/>
        <v>42707.628645833334</v>
      </c>
      <c r="U1970">
        <f t="shared" si="246"/>
        <v>510</v>
      </c>
      <c r="V1970" t="str">
        <f t="shared" si="247"/>
        <v xml:space="preserve"> 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41"/>
        <v>579</v>
      </c>
      <c r="P1971">
        <f t="shared" si="242"/>
        <v>61.375728669846318</v>
      </c>
      <c r="Q1971" t="str">
        <f t="shared" si="240"/>
        <v>technology</v>
      </c>
      <c r="R1971" t="str">
        <f t="shared" si="243"/>
        <v>hardware</v>
      </c>
      <c r="S1971" s="8">
        <f t="shared" si="244"/>
        <v>42557.792453703703</v>
      </c>
      <c r="T1971" s="8">
        <f t="shared" si="245"/>
        <v>42587.792453703703</v>
      </c>
      <c r="U1971">
        <f t="shared" si="246"/>
        <v>1887</v>
      </c>
      <c r="V1971" t="str">
        <f t="shared" si="247"/>
        <v xml:space="preserve"> 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41"/>
        <v>1132</v>
      </c>
      <c r="P1972">
        <f t="shared" si="242"/>
        <v>80.727532097004286</v>
      </c>
      <c r="Q1972" t="str">
        <f t="shared" si="240"/>
        <v>technology</v>
      </c>
      <c r="R1972" t="str">
        <f t="shared" si="243"/>
        <v>hardware</v>
      </c>
      <c r="S1972" s="8">
        <f t="shared" si="244"/>
        <v>41324.193298611106</v>
      </c>
      <c r="T1972" s="8">
        <f t="shared" si="245"/>
        <v>41384.151631944442</v>
      </c>
      <c r="U1972">
        <f t="shared" si="246"/>
        <v>701</v>
      </c>
      <c r="V1972" t="str">
        <f t="shared" si="247"/>
        <v xml:space="preserve"> 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41"/>
        <v>263</v>
      </c>
      <c r="P1973">
        <f t="shared" si="242"/>
        <v>272.35590732591254</v>
      </c>
      <c r="Q1973" t="str">
        <f t="shared" si="240"/>
        <v>technology</v>
      </c>
      <c r="R1973" t="str">
        <f t="shared" si="243"/>
        <v>hardware</v>
      </c>
      <c r="S1973" s="8">
        <f t="shared" si="244"/>
        <v>41561.500706018516</v>
      </c>
      <c r="T1973" s="8">
        <f t="shared" si="245"/>
        <v>41593.166666666664</v>
      </c>
      <c r="U1973">
        <f t="shared" si="246"/>
        <v>3863</v>
      </c>
      <c r="V1973" t="str">
        <f t="shared" si="247"/>
        <v xml:space="preserve"> 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41"/>
        <v>674</v>
      </c>
      <c r="P1974">
        <f t="shared" si="242"/>
        <v>70.848739495798313</v>
      </c>
      <c r="Q1974" t="str">
        <f t="shared" si="240"/>
        <v>technology</v>
      </c>
      <c r="R1974" t="str">
        <f t="shared" si="243"/>
        <v>hardware</v>
      </c>
      <c r="S1974" s="8">
        <f t="shared" si="244"/>
        <v>41201.012083333335</v>
      </c>
      <c r="T1974" s="8">
        <f t="shared" si="245"/>
        <v>41231.053749999999</v>
      </c>
      <c r="U1974">
        <f t="shared" si="246"/>
        <v>238</v>
      </c>
      <c r="V1974" t="str">
        <f t="shared" si="247"/>
        <v xml:space="preserve"> 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41"/>
        <v>257</v>
      </c>
      <c r="P1975">
        <f t="shared" si="242"/>
        <v>247.94003412969283</v>
      </c>
      <c r="Q1975" t="str">
        <f t="shared" si="240"/>
        <v>technology</v>
      </c>
      <c r="R1975" t="str">
        <f t="shared" si="243"/>
        <v>hardware</v>
      </c>
      <c r="S1975" s="8">
        <f t="shared" si="244"/>
        <v>42549.722962962958</v>
      </c>
      <c r="T1975" s="8">
        <f t="shared" si="245"/>
        <v>42588.291666666664</v>
      </c>
      <c r="U1975">
        <f t="shared" si="246"/>
        <v>2051</v>
      </c>
      <c r="V1975" t="str">
        <f t="shared" si="247"/>
        <v xml:space="preserve"> 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41"/>
        <v>375</v>
      </c>
      <c r="P1976">
        <f t="shared" si="242"/>
        <v>186.81393034825871</v>
      </c>
      <c r="Q1976" t="str">
        <f t="shared" si="240"/>
        <v>technology</v>
      </c>
      <c r="R1976" t="str">
        <f t="shared" si="243"/>
        <v>hardware</v>
      </c>
      <c r="S1976" s="8">
        <f t="shared" si="244"/>
        <v>41445.334131944444</v>
      </c>
      <c r="T1976" s="8">
        <f t="shared" si="245"/>
        <v>41505.334131944444</v>
      </c>
      <c r="U1976">
        <f t="shared" si="246"/>
        <v>402</v>
      </c>
      <c r="V1976" t="str">
        <f t="shared" si="247"/>
        <v xml:space="preserve"> 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41"/>
        <v>209</v>
      </c>
      <c r="P1977">
        <f t="shared" si="242"/>
        <v>131.98948616600788</v>
      </c>
      <c r="Q1977" t="str">
        <f t="shared" si="240"/>
        <v>technology</v>
      </c>
      <c r="R1977" t="str">
        <f t="shared" si="243"/>
        <v>hardware</v>
      </c>
      <c r="S1977" s="8">
        <f t="shared" si="244"/>
        <v>41313.755219907405</v>
      </c>
      <c r="T1977" s="8">
        <f t="shared" si="245"/>
        <v>41343.755219907405</v>
      </c>
      <c r="U1977">
        <f t="shared" si="246"/>
        <v>253</v>
      </c>
      <c r="V1977" t="str">
        <f t="shared" si="247"/>
        <v xml:space="preserve"> 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41"/>
        <v>347</v>
      </c>
      <c r="P1978">
        <f t="shared" si="242"/>
        <v>29.310782241014799</v>
      </c>
      <c r="Q1978" t="str">
        <f t="shared" si="240"/>
        <v>technology</v>
      </c>
      <c r="R1978" t="str">
        <f t="shared" si="243"/>
        <v>hardware</v>
      </c>
      <c r="S1978" s="8">
        <f t="shared" si="244"/>
        <v>41438.899594907409</v>
      </c>
      <c r="T1978" s="8">
        <f t="shared" si="245"/>
        <v>41468.899594907409</v>
      </c>
      <c r="U1978">
        <f t="shared" si="246"/>
        <v>473</v>
      </c>
      <c r="V1978" t="str">
        <f t="shared" si="247"/>
        <v xml:space="preserve"> 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41"/>
        <v>402</v>
      </c>
      <c r="P1979">
        <f t="shared" si="242"/>
        <v>245.02436053593178</v>
      </c>
      <c r="Q1979" t="str">
        <f t="shared" si="240"/>
        <v>technology</v>
      </c>
      <c r="R1979" t="str">
        <f t="shared" si="243"/>
        <v>hardware</v>
      </c>
      <c r="S1979" s="8">
        <f t="shared" si="244"/>
        <v>42311.216898148152</v>
      </c>
      <c r="T1979" s="8">
        <f t="shared" si="245"/>
        <v>42357.332638888889</v>
      </c>
      <c r="U1979">
        <f t="shared" si="246"/>
        <v>821</v>
      </c>
      <c r="V1979" t="str">
        <f t="shared" si="247"/>
        <v xml:space="preserve"> 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41"/>
        <v>1027</v>
      </c>
      <c r="P1980">
        <f t="shared" si="242"/>
        <v>1323.2540463917526</v>
      </c>
      <c r="Q1980" t="str">
        <f t="shared" si="240"/>
        <v>technology</v>
      </c>
      <c r="R1980" t="str">
        <f t="shared" si="243"/>
        <v>hardware</v>
      </c>
      <c r="S1980" s="8">
        <f t="shared" si="244"/>
        <v>41039.225601851853</v>
      </c>
      <c r="T1980" s="8">
        <f t="shared" si="245"/>
        <v>41072.291666666664</v>
      </c>
      <c r="U1980">
        <f t="shared" si="246"/>
        <v>388</v>
      </c>
      <c r="V1980" t="str">
        <f t="shared" si="247"/>
        <v xml:space="preserve"> 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41"/>
        <v>115</v>
      </c>
      <c r="P1981">
        <f t="shared" si="242"/>
        <v>282.65966789667897</v>
      </c>
      <c r="Q1981" t="str">
        <f t="shared" si="240"/>
        <v>technology</v>
      </c>
      <c r="R1981" t="str">
        <f t="shared" si="243"/>
        <v>hardware</v>
      </c>
      <c r="S1981" s="8">
        <f t="shared" si="244"/>
        <v>42290.460023148145</v>
      </c>
      <c r="T1981" s="8">
        <f t="shared" si="245"/>
        <v>42327.207638888889</v>
      </c>
      <c r="U1981">
        <f t="shared" si="246"/>
        <v>813</v>
      </c>
      <c r="V1981" t="str">
        <f t="shared" si="247"/>
        <v xml:space="preserve"> 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41"/>
        <v>355</v>
      </c>
      <c r="P1982">
        <f t="shared" si="242"/>
        <v>91.214401028277635</v>
      </c>
      <c r="Q1982" t="str">
        <f t="shared" si="240"/>
        <v>technology</v>
      </c>
      <c r="R1982" t="str">
        <f t="shared" si="243"/>
        <v>hardware</v>
      </c>
      <c r="S1982" s="8">
        <f t="shared" si="244"/>
        <v>42423.542384259257</v>
      </c>
      <c r="T1982" s="8">
        <f t="shared" si="245"/>
        <v>42463.500717592593</v>
      </c>
      <c r="U1982">
        <f t="shared" si="246"/>
        <v>1945</v>
      </c>
      <c r="V1982" t="str">
        <f t="shared" si="247"/>
        <v xml:space="preserve"> 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41"/>
        <v>5</v>
      </c>
      <c r="P1983">
        <f t="shared" si="242"/>
        <v>31.75</v>
      </c>
      <c r="Q1983" t="str">
        <f t="shared" si="240"/>
        <v>photography</v>
      </c>
      <c r="R1983" t="str">
        <f t="shared" si="243"/>
        <v>people</v>
      </c>
      <c r="S1983" s="8">
        <f t="shared" si="244"/>
        <v>41799.725289351853</v>
      </c>
      <c r="T1983" s="8">
        <f t="shared" si="245"/>
        <v>41829.725289351853</v>
      </c>
      <c r="U1983" t="str">
        <f t="shared" si="246"/>
        <v xml:space="preserve"> </v>
      </c>
      <c r="V1983">
        <f t="shared" si="247"/>
        <v>12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41"/>
        <v>0</v>
      </c>
      <c r="P1984">
        <f t="shared" si="242"/>
        <v>0</v>
      </c>
      <c r="Q1984" t="str">
        <f t="shared" si="240"/>
        <v>photography</v>
      </c>
      <c r="R1984" t="str">
        <f t="shared" si="243"/>
        <v>people</v>
      </c>
      <c r="S1984" s="8">
        <f t="shared" si="244"/>
        <v>42678.586655092593</v>
      </c>
      <c r="T1984" s="8">
        <f t="shared" si="245"/>
        <v>42708.628321759257</v>
      </c>
      <c r="U1984" t="str">
        <f t="shared" si="246"/>
        <v xml:space="preserve"> </v>
      </c>
      <c r="V1984">
        <f t="shared" si="247"/>
        <v>0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41"/>
        <v>4</v>
      </c>
      <c r="P1985">
        <f t="shared" si="242"/>
        <v>88.6875</v>
      </c>
      <c r="Q1985" t="str">
        <f t="shared" si="240"/>
        <v>photography</v>
      </c>
      <c r="R1985" t="str">
        <f t="shared" si="243"/>
        <v>people</v>
      </c>
      <c r="S1985" s="8">
        <f t="shared" si="244"/>
        <v>42593.011782407411</v>
      </c>
      <c r="T1985" s="8">
        <f t="shared" si="245"/>
        <v>42615.291666666664</v>
      </c>
      <c r="U1985" t="str">
        <f t="shared" si="246"/>
        <v xml:space="preserve"> </v>
      </c>
      <c r="V1985">
        <f t="shared" si="247"/>
        <v>16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41"/>
        <v>21</v>
      </c>
      <c r="P1986">
        <f t="shared" si="242"/>
        <v>453.14285714285717</v>
      </c>
      <c r="Q1986" t="str">
        <f t="shared" ref="Q1986:Q2049" si="248">LEFT(N1986,FIND("/",N1986)-1)</f>
        <v>photography</v>
      </c>
      <c r="R1986" t="str">
        <f t="shared" si="243"/>
        <v>people</v>
      </c>
      <c r="S1986" s="8">
        <f t="shared" si="244"/>
        <v>41913.790289351848</v>
      </c>
      <c r="T1986" s="8">
        <f t="shared" si="245"/>
        <v>41973.831956018519</v>
      </c>
      <c r="U1986" t="str">
        <f t="shared" si="246"/>
        <v xml:space="preserve"> </v>
      </c>
      <c r="V1986">
        <f t="shared" si="247"/>
        <v>7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49">ROUND(E1987/D1987*100,0)</f>
        <v>3</v>
      </c>
      <c r="P1987">
        <f t="shared" ref="P1987:P2050" si="250">IFERROR(E1987/L1987,0)</f>
        <v>12.75</v>
      </c>
      <c r="Q1987" t="str">
        <f t="shared" si="248"/>
        <v>photography</v>
      </c>
      <c r="R1987" t="str">
        <f t="shared" ref="R1987:R2050" si="251">RIGHT(N1987,LEN(N1987)-FIND("/",N1987))</f>
        <v>people</v>
      </c>
      <c r="S1987" s="8">
        <f t="shared" ref="S1987:T2050" si="252">(J1987*(1/(60*60*24)))+DATE(1970,1,1)</f>
        <v>42555.698738425926</v>
      </c>
      <c r="T1987" s="8">
        <f t="shared" ref="T1987:T2050" si="253">(I1987*(1/(60*60*24)))+DATE(1970,1,1)</f>
        <v>42584.958333333328</v>
      </c>
      <c r="U1987" t="str">
        <f t="shared" ref="U1987:U2050" si="254">IF(F1987="successful",L1987," ")</f>
        <v xml:space="preserve"> </v>
      </c>
      <c r="V1987">
        <f t="shared" ref="V1987:V2050" si="255">IF(F1987="failed",L1987," ")</f>
        <v>4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49"/>
        <v>0</v>
      </c>
      <c r="P1988">
        <f t="shared" si="250"/>
        <v>1</v>
      </c>
      <c r="Q1988" t="str">
        <f t="shared" si="248"/>
        <v>photography</v>
      </c>
      <c r="R1988" t="str">
        <f t="shared" si="251"/>
        <v>people</v>
      </c>
      <c r="S1988" s="8">
        <f t="shared" si="252"/>
        <v>42413.433831018519</v>
      </c>
      <c r="T1988" s="8">
        <f t="shared" si="253"/>
        <v>42443.392164351855</v>
      </c>
      <c r="U1988" t="str">
        <f t="shared" si="254"/>
        <v xml:space="preserve"> </v>
      </c>
      <c r="V1988">
        <f t="shared" si="255"/>
        <v>1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49"/>
        <v>42</v>
      </c>
      <c r="P1989">
        <f t="shared" si="250"/>
        <v>83.428571428571431</v>
      </c>
      <c r="Q1989" t="str">
        <f t="shared" si="248"/>
        <v>photography</v>
      </c>
      <c r="R1989" t="str">
        <f t="shared" si="251"/>
        <v>people</v>
      </c>
      <c r="S1989" s="8">
        <f t="shared" si="252"/>
        <v>42034.639768518522</v>
      </c>
      <c r="T1989" s="8">
        <f t="shared" si="253"/>
        <v>42064.639768518522</v>
      </c>
      <c r="U1989" t="str">
        <f t="shared" si="254"/>
        <v xml:space="preserve"> </v>
      </c>
      <c r="V1989">
        <f t="shared" si="255"/>
        <v>28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49"/>
        <v>0</v>
      </c>
      <c r="P1990">
        <f t="shared" si="250"/>
        <v>25</v>
      </c>
      <c r="Q1990" t="str">
        <f t="shared" si="248"/>
        <v>photography</v>
      </c>
      <c r="R1990" t="str">
        <f t="shared" si="251"/>
        <v>people</v>
      </c>
      <c r="S1990" s="8">
        <f t="shared" si="252"/>
        <v>42206.76321759259</v>
      </c>
      <c r="T1990" s="8">
        <f t="shared" si="253"/>
        <v>42236.76321759259</v>
      </c>
      <c r="U1990" t="str">
        <f t="shared" si="254"/>
        <v xml:space="preserve"> </v>
      </c>
      <c r="V1990">
        <f t="shared" si="255"/>
        <v>1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49"/>
        <v>1</v>
      </c>
      <c r="P1991">
        <f t="shared" si="250"/>
        <v>50</v>
      </c>
      <c r="Q1991" t="str">
        <f t="shared" si="248"/>
        <v>photography</v>
      </c>
      <c r="R1991" t="str">
        <f t="shared" si="251"/>
        <v>people</v>
      </c>
      <c r="S1991" s="8">
        <f t="shared" si="252"/>
        <v>42685.680648148147</v>
      </c>
      <c r="T1991" s="8">
        <f t="shared" si="253"/>
        <v>42715.680648148147</v>
      </c>
      <c r="U1991" t="str">
        <f t="shared" si="254"/>
        <v xml:space="preserve"> </v>
      </c>
      <c r="V1991">
        <f t="shared" si="255"/>
        <v>1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49"/>
        <v>17</v>
      </c>
      <c r="P1992">
        <f t="shared" si="250"/>
        <v>101.8</v>
      </c>
      <c r="Q1992" t="str">
        <f t="shared" si="248"/>
        <v>photography</v>
      </c>
      <c r="R1992" t="str">
        <f t="shared" si="251"/>
        <v>people</v>
      </c>
      <c r="S1992" s="8">
        <f t="shared" si="252"/>
        <v>42398.195972222224</v>
      </c>
      <c r="T1992" s="8">
        <f t="shared" si="253"/>
        <v>42413.195972222224</v>
      </c>
      <c r="U1992" t="str">
        <f t="shared" si="254"/>
        <v xml:space="preserve"> </v>
      </c>
      <c r="V1992">
        <f t="shared" si="255"/>
        <v>5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49"/>
        <v>7</v>
      </c>
      <c r="P1993">
        <f t="shared" si="250"/>
        <v>46.666666666666664</v>
      </c>
      <c r="Q1993" t="str">
        <f t="shared" si="248"/>
        <v>photography</v>
      </c>
      <c r="R1993" t="str">
        <f t="shared" si="251"/>
        <v>people</v>
      </c>
      <c r="S1993" s="8">
        <f t="shared" si="252"/>
        <v>42167.89335648148</v>
      </c>
      <c r="T1993" s="8">
        <f t="shared" si="253"/>
        <v>42188.89335648148</v>
      </c>
      <c r="U1993" t="str">
        <f t="shared" si="254"/>
        <v xml:space="preserve"> </v>
      </c>
      <c r="V1993">
        <f t="shared" si="255"/>
        <v>3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49"/>
        <v>0</v>
      </c>
      <c r="P1994">
        <f t="shared" si="250"/>
        <v>1</v>
      </c>
      <c r="Q1994" t="str">
        <f t="shared" si="248"/>
        <v>photography</v>
      </c>
      <c r="R1994" t="str">
        <f t="shared" si="251"/>
        <v>people</v>
      </c>
      <c r="S1994" s="8">
        <f t="shared" si="252"/>
        <v>42023.143414351856</v>
      </c>
      <c r="T1994" s="8">
        <f t="shared" si="253"/>
        <v>42053.143414351856</v>
      </c>
      <c r="U1994" t="str">
        <f t="shared" si="254"/>
        <v xml:space="preserve"> </v>
      </c>
      <c r="V1994">
        <f t="shared" si="255"/>
        <v>2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49"/>
        <v>0</v>
      </c>
      <c r="P1995">
        <f t="shared" si="250"/>
        <v>0</v>
      </c>
      <c r="Q1995" t="str">
        <f t="shared" si="248"/>
        <v>photography</v>
      </c>
      <c r="R1995" t="str">
        <f t="shared" si="251"/>
        <v>people</v>
      </c>
      <c r="S1995" s="8">
        <f t="shared" si="252"/>
        <v>42329.588391203702</v>
      </c>
      <c r="T1995" s="8">
        <f t="shared" si="253"/>
        <v>42359.588391203702</v>
      </c>
      <c r="U1995" t="str">
        <f t="shared" si="254"/>
        <v xml:space="preserve"> </v>
      </c>
      <c r="V1995">
        <f t="shared" si="255"/>
        <v>0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49"/>
        <v>0</v>
      </c>
      <c r="P1996">
        <f t="shared" si="250"/>
        <v>0</v>
      </c>
      <c r="Q1996" t="str">
        <f t="shared" si="248"/>
        <v>photography</v>
      </c>
      <c r="R1996" t="str">
        <f t="shared" si="251"/>
        <v>people</v>
      </c>
      <c r="S1996" s="8">
        <f t="shared" si="252"/>
        <v>42651.006273148145</v>
      </c>
      <c r="T1996" s="8">
        <f t="shared" si="253"/>
        <v>42711.047939814816</v>
      </c>
      <c r="U1996" t="str">
        <f t="shared" si="254"/>
        <v xml:space="preserve"> </v>
      </c>
      <c r="V1996">
        <f t="shared" si="255"/>
        <v>0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49"/>
        <v>8</v>
      </c>
      <c r="P1997">
        <f t="shared" si="250"/>
        <v>26</v>
      </c>
      <c r="Q1997" t="str">
        <f t="shared" si="248"/>
        <v>photography</v>
      </c>
      <c r="R1997" t="str">
        <f t="shared" si="251"/>
        <v>people</v>
      </c>
      <c r="S1997" s="8">
        <f t="shared" si="252"/>
        <v>42181.902037037034</v>
      </c>
      <c r="T1997" s="8">
        <f t="shared" si="253"/>
        <v>42201.902037037034</v>
      </c>
      <c r="U1997" t="str">
        <f t="shared" si="254"/>
        <v xml:space="preserve"> </v>
      </c>
      <c r="V1997">
        <f t="shared" si="255"/>
        <v>3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49"/>
        <v>0</v>
      </c>
      <c r="P1998">
        <f t="shared" si="250"/>
        <v>0</v>
      </c>
      <c r="Q1998" t="str">
        <f t="shared" si="248"/>
        <v>photography</v>
      </c>
      <c r="R1998" t="str">
        <f t="shared" si="251"/>
        <v>people</v>
      </c>
      <c r="S1998" s="8">
        <f t="shared" si="252"/>
        <v>41800.819571759261</v>
      </c>
      <c r="T1998" s="8">
        <f t="shared" si="253"/>
        <v>41830.819571759261</v>
      </c>
      <c r="U1998" t="str">
        <f t="shared" si="254"/>
        <v xml:space="preserve"> </v>
      </c>
      <c r="V1998">
        <f t="shared" si="255"/>
        <v>0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49"/>
        <v>0</v>
      </c>
      <c r="P1999">
        <f t="shared" si="250"/>
        <v>0</v>
      </c>
      <c r="Q1999" t="str">
        <f t="shared" si="248"/>
        <v>photography</v>
      </c>
      <c r="R1999" t="str">
        <f t="shared" si="251"/>
        <v>people</v>
      </c>
      <c r="S1999" s="8">
        <f t="shared" si="252"/>
        <v>41847.93069444444</v>
      </c>
      <c r="T1999" s="8">
        <f t="shared" si="253"/>
        <v>41877.93069444444</v>
      </c>
      <c r="U1999" t="str">
        <f t="shared" si="254"/>
        <v xml:space="preserve"> </v>
      </c>
      <c r="V1999">
        <f t="shared" si="255"/>
        <v>0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49"/>
        <v>26</v>
      </c>
      <c r="P2000">
        <f t="shared" si="250"/>
        <v>218.33333333333334</v>
      </c>
      <c r="Q2000" t="str">
        <f t="shared" si="248"/>
        <v>photography</v>
      </c>
      <c r="R2000" t="str">
        <f t="shared" si="251"/>
        <v>people</v>
      </c>
      <c r="S2000" s="8">
        <f t="shared" si="252"/>
        <v>41807.118495370371</v>
      </c>
      <c r="T2000" s="8">
        <f t="shared" si="253"/>
        <v>41852.118495370371</v>
      </c>
      <c r="U2000" t="str">
        <f t="shared" si="254"/>
        <v xml:space="preserve"> </v>
      </c>
      <c r="V2000">
        <f t="shared" si="255"/>
        <v>3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49"/>
        <v>1</v>
      </c>
      <c r="P2001">
        <f t="shared" si="250"/>
        <v>33.714285714285715</v>
      </c>
      <c r="Q2001" t="str">
        <f t="shared" si="248"/>
        <v>photography</v>
      </c>
      <c r="R2001" t="str">
        <f t="shared" si="251"/>
        <v>people</v>
      </c>
      <c r="S2001" s="8">
        <f t="shared" si="252"/>
        <v>41926.482731481483</v>
      </c>
      <c r="T2001" s="8">
        <f t="shared" si="253"/>
        <v>41956.524398148147</v>
      </c>
      <c r="U2001" t="str">
        <f t="shared" si="254"/>
        <v xml:space="preserve"> </v>
      </c>
      <c r="V2001">
        <f t="shared" si="255"/>
        <v>7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49"/>
        <v>13</v>
      </c>
      <c r="P2002">
        <f t="shared" si="250"/>
        <v>25</v>
      </c>
      <c r="Q2002" t="str">
        <f t="shared" si="248"/>
        <v>photography</v>
      </c>
      <c r="R2002" t="str">
        <f t="shared" si="251"/>
        <v>people</v>
      </c>
      <c r="S2002" s="8">
        <f t="shared" si="252"/>
        <v>42345.951539351852</v>
      </c>
      <c r="T2002" s="8">
        <f t="shared" si="253"/>
        <v>42375.951539351852</v>
      </c>
      <c r="U2002" t="str">
        <f t="shared" si="254"/>
        <v xml:space="preserve"> </v>
      </c>
      <c r="V2002">
        <f t="shared" si="255"/>
        <v>25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49"/>
        <v>382</v>
      </c>
      <c r="P2003">
        <f t="shared" si="250"/>
        <v>128.38790470372632</v>
      </c>
      <c r="Q2003" t="str">
        <f t="shared" si="248"/>
        <v>technology</v>
      </c>
      <c r="R2003" t="str">
        <f t="shared" si="251"/>
        <v>hardware</v>
      </c>
      <c r="S2003" s="8">
        <f t="shared" si="252"/>
        <v>42136.209675925929</v>
      </c>
      <c r="T2003" s="8">
        <f t="shared" si="253"/>
        <v>42167.833333333328</v>
      </c>
      <c r="U2003">
        <f t="shared" si="254"/>
        <v>1637</v>
      </c>
      <c r="V2003" t="str">
        <f t="shared" si="255"/>
        <v xml:space="preserve"> 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49"/>
        <v>217</v>
      </c>
      <c r="P2004">
        <f t="shared" si="250"/>
        <v>78.834261818181815</v>
      </c>
      <c r="Q2004" t="str">
        <f t="shared" si="248"/>
        <v>technology</v>
      </c>
      <c r="R2004" t="str">
        <f t="shared" si="251"/>
        <v>hardware</v>
      </c>
      <c r="S2004" s="8">
        <f t="shared" si="252"/>
        <v>42728.71230324074</v>
      </c>
      <c r="T2004" s="8">
        <f t="shared" si="253"/>
        <v>42758.71230324074</v>
      </c>
      <c r="U2004">
        <f t="shared" si="254"/>
        <v>1375</v>
      </c>
      <c r="V2004" t="str">
        <f t="shared" si="255"/>
        <v xml:space="preserve"> 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49"/>
        <v>312</v>
      </c>
      <c r="P2005">
        <f t="shared" si="250"/>
        <v>91.764705882352942</v>
      </c>
      <c r="Q2005" t="str">
        <f t="shared" si="248"/>
        <v>technology</v>
      </c>
      <c r="R2005" t="str">
        <f t="shared" si="251"/>
        <v>hardware</v>
      </c>
      <c r="S2005" s="8">
        <f t="shared" si="252"/>
        <v>40347.125601851847</v>
      </c>
      <c r="T2005" s="8">
        <f t="shared" si="253"/>
        <v>40361.958333333328</v>
      </c>
      <c r="U2005">
        <f t="shared" si="254"/>
        <v>17</v>
      </c>
      <c r="V2005" t="str">
        <f t="shared" si="255"/>
        <v xml:space="preserve"> 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49"/>
        <v>234</v>
      </c>
      <c r="P2006">
        <f t="shared" si="250"/>
        <v>331.10237288135596</v>
      </c>
      <c r="Q2006" t="str">
        <f t="shared" si="248"/>
        <v>technology</v>
      </c>
      <c r="R2006" t="str">
        <f t="shared" si="251"/>
        <v>hardware</v>
      </c>
      <c r="S2006" s="8">
        <f t="shared" si="252"/>
        <v>41800.604895833334</v>
      </c>
      <c r="T2006" s="8">
        <f t="shared" si="253"/>
        <v>41830.604895833334</v>
      </c>
      <c r="U2006">
        <f t="shared" si="254"/>
        <v>354</v>
      </c>
      <c r="V2006" t="str">
        <f t="shared" si="255"/>
        <v xml:space="preserve"> 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49"/>
        <v>124</v>
      </c>
      <c r="P2007">
        <f t="shared" si="250"/>
        <v>194.26193717277485</v>
      </c>
      <c r="Q2007" t="str">
        <f t="shared" si="248"/>
        <v>technology</v>
      </c>
      <c r="R2007" t="str">
        <f t="shared" si="251"/>
        <v>hardware</v>
      </c>
      <c r="S2007" s="8">
        <f t="shared" si="252"/>
        <v>41535.812708333331</v>
      </c>
      <c r="T2007" s="8">
        <f t="shared" si="253"/>
        <v>41563.165972222225</v>
      </c>
      <c r="U2007">
        <f t="shared" si="254"/>
        <v>191</v>
      </c>
      <c r="V2007" t="str">
        <f t="shared" si="255"/>
        <v xml:space="preserve"> 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49"/>
        <v>248</v>
      </c>
      <c r="P2008">
        <f t="shared" si="250"/>
        <v>408.97689768976898</v>
      </c>
      <c r="Q2008" t="str">
        <f t="shared" si="248"/>
        <v>technology</v>
      </c>
      <c r="R2008" t="str">
        <f t="shared" si="251"/>
        <v>hardware</v>
      </c>
      <c r="S2008" s="8">
        <f t="shared" si="252"/>
        <v>41941.500520833331</v>
      </c>
      <c r="T2008" s="8">
        <f t="shared" si="253"/>
        <v>41976.542187500003</v>
      </c>
      <c r="U2008">
        <f t="shared" si="254"/>
        <v>303</v>
      </c>
      <c r="V2008" t="str">
        <f t="shared" si="255"/>
        <v xml:space="preserve"> 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49"/>
        <v>116</v>
      </c>
      <c r="P2009">
        <f t="shared" si="250"/>
        <v>84.459270072992695</v>
      </c>
      <c r="Q2009" t="str">
        <f t="shared" si="248"/>
        <v>technology</v>
      </c>
      <c r="R2009" t="str">
        <f t="shared" si="251"/>
        <v>hardware</v>
      </c>
      <c r="S2009" s="8">
        <f t="shared" si="252"/>
        <v>40347.837800925925</v>
      </c>
      <c r="T2009" s="8">
        <f t="shared" si="253"/>
        <v>40414.166666666664</v>
      </c>
      <c r="U2009">
        <f t="shared" si="254"/>
        <v>137</v>
      </c>
      <c r="V2009" t="str">
        <f t="shared" si="255"/>
        <v xml:space="preserve"> 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49"/>
        <v>117</v>
      </c>
      <c r="P2010">
        <f t="shared" si="250"/>
        <v>44.853658536585364</v>
      </c>
      <c r="Q2010" t="str">
        <f t="shared" si="248"/>
        <v>technology</v>
      </c>
      <c r="R2010" t="str">
        <f t="shared" si="251"/>
        <v>hardware</v>
      </c>
      <c r="S2010" s="8">
        <f t="shared" si="252"/>
        <v>40761.604421296295</v>
      </c>
      <c r="T2010" s="8">
        <f t="shared" si="253"/>
        <v>40805.604421296295</v>
      </c>
      <c r="U2010">
        <f t="shared" si="254"/>
        <v>41</v>
      </c>
      <c r="V2010" t="str">
        <f t="shared" si="255"/>
        <v xml:space="preserve"> 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49"/>
        <v>305</v>
      </c>
      <c r="P2011">
        <f t="shared" si="250"/>
        <v>383.3643216080402</v>
      </c>
      <c r="Q2011" t="str">
        <f t="shared" si="248"/>
        <v>technology</v>
      </c>
      <c r="R2011" t="str">
        <f t="shared" si="251"/>
        <v>hardware</v>
      </c>
      <c r="S2011" s="8">
        <f t="shared" si="252"/>
        <v>42661.323414351849</v>
      </c>
      <c r="T2011" s="8">
        <f t="shared" si="253"/>
        <v>42697.365081018521</v>
      </c>
      <c r="U2011">
        <f t="shared" si="254"/>
        <v>398</v>
      </c>
      <c r="V2011" t="str">
        <f t="shared" si="255"/>
        <v xml:space="preserve"> 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49"/>
        <v>320</v>
      </c>
      <c r="P2012">
        <f t="shared" si="250"/>
        <v>55.276856649395505</v>
      </c>
      <c r="Q2012" t="str">
        <f t="shared" si="248"/>
        <v>technology</v>
      </c>
      <c r="R2012" t="str">
        <f t="shared" si="251"/>
        <v>hardware</v>
      </c>
      <c r="S2012" s="8">
        <f t="shared" si="252"/>
        <v>42570.996423611112</v>
      </c>
      <c r="T2012" s="8">
        <f t="shared" si="253"/>
        <v>42600.996423611112</v>
      </c>
      <c r="U2012">
        <f t="shared" si="254"/>
        <v>1737</v>
      </c>
      <c r="V2012" t="str">
        <f t="shared" si="255"/>
        <v xml:space="preserve"> 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49"/>
        <v>820</v>
      </c>
      <c r="P2013">
        <f t="shared" si="250"/>
        <v>422.02059732234807</v>
      </c>
      <c r="Q2013" t="str">
        <f t="shared" si="248"/>
        <v>technology</v>
      </c>
      <c r="R2013" t="str">
        <f t="shared" si="251"/>
        <v>hardware</v>
      </c>
      <c r="S2013" s="8">
        <f t="shared" si="252"/>
        <v>42347.358483796299</v>
      </c>
      <c r="T2013" s="8">
        <f t="shared" si="253"/>
        <v>42380.958333333328</v>
      </c>
      <c r="U2013">
        <f t="shared" si="254"/>
        <v>971</v>
      </c>
      <c r="V2013" t="str">
        <f t="shared" si="255"/>
        <v xml:space="preserve"> 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49"/>
        <v>235</v>
      </c>
      <c r="P2014">
        <f t="shared" si="250"/>
        <v>64.180327868852459</v>
      </c>
      <c r="Q2014" t="str">
        <f t="shared" si="248"/>
        <v>technology</v>
      </c>
      <c r="R2014" t="str">
        <f t="shared" si="251"/>
        <v>hardware</v>
      </c>
      <c r="S2014" s="8">
        <f t="shared" si="252"/>
        <v>42010.822233796294</v>
      </c>
      <c r="T2014" s="8">
        <f t="shared" si="253"/>
        <v>42040.822233796294</v>
      </c>
      <c r="U2014">
        <f t="shared" si="254"/>
        <v>183</v>
      </c>
      <c r="V2014" t="str">
        <f t="shared" si="255"/>
        <v xml:space="preserve"> 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49"/>
        <v>495</v>
      </c>
      <c r="P2015">
        <f t="shared" si="250"/>
        <v>173.57781674704077</v>
      </c>
      <c r="Q2015" t="str">
        <f t="shared" si="248"/>
        <v>technology</v>
      </c>
      <c r="R2015" t="str">
        <f t="shared" si="251"/>
        <v>hardware</v>
      </c>
      <c r="S2015" s="8">
        <f t="shared" si="252"/>
        <v>42499.960810185185</v>
      </c>
      <c r="T2015" s="8">
        <f t="shared" si="253"/>
        <v>42559.960810185185</v>
      </c>
      <c r="U2015">
        <f t="shared" si="254"/>
        <v>4562</v>
      </c>
      <c r="V2015" t="str">
        <f t="shared" si="255"/>
        <v xml:space="preserve"> 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49"/>
        <v>7814</v>
      </c>
      <c r="P2016">
        <f t="shared" si="250"/>
        <v>88.601680840609291</v>
      </c>
      <c r="Q2016" t="str">
        <f t="shared" si="248"/>
        <v>technology</v>
      </c>
      <c r="R2016" t="str">
        <f t="shared" si="251"/>
        <v>hardware</v>
      </c>
      <c r="S2016" s="8">
        <f t="shared" si="252"/>
        <v>41324.214571759258</v>
      </c>
      <c r="T2016" s="8">
        <f t="shared" si="253"/>
        <v>41358.172905092593</v>
      </c>
      <c r="U2016">
        <f t="shared" si="254"/>
        <v>26457</v>
      </c>
      <c r="V2016" t="str">
        <f t="shared" si="255"/>
        <v xml:space="preserve"> 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49"/>
        <v>113</v>
      </c>
      <c r="P2017">
        <f t="shared" si="250"/>
        <v>50.222283950617282</v>
      </c>
      <c r="Q2017" t="str">
        <f t="shared" si="248"/>
        <v>technology</v>
      </c>
      <c r="R2017" t="str">
        <f t="shared" si="251"/>
        <v>hardware</v>
      </c>
      <c r="S2017" s="8">
        <f t="shared" si="252"/>
        <v>40765.876886574071</v>
      </c>
      <c r="T2017" s="8">
        <f t="shared" si="253"/>
        <v>40795.876886574071</v>
      </c>
      <c r="U2017">
        <f t="shared" si="254"/>
        <v>162</v>
      </c>
      <c r="V2017" t="str">
        <f t="shared" si="255"/>
        <v xml:space="preserve"> 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49"/>
        <v>922</v>
      </c>
      <c r="P2018">
        <f t="shared" si="250"/>
        <v>192.38876826722338</v>
      </c>
      <c r="Q2018" t="str">
        <f t="shared" si="248"/>
        <v>technology</v>
      </c>
      <c r="R2018" t="str">
        <f t="shared" si="251"/>
        <v>hardware</v>
      </c>
      <c r="S2018" s="8">
        <f t="shared" si="252"/>
        <v>41312.88077546296</v>
      </c>
      <c r="T2018" s="8">
        <f t="shared" si="253"/>
        <v>41342.88077546296</v>
      </c>
      <c r="U2018">
        <f t="shared" si="254"/>
        <v>479</v>
      </c>
      <c r="V2018" t="str">
        <f t="shared" si="255"/>
        <v xml:space="preserve"> 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49"/>
        <v>125</v>
      </c>
      <c r="P2019">
        <f t="shared" si="250"/>
        <v>73.416901408450698</v>
      </c>
      <c r="Q2019" t="str">
        <f t="shared" si="248"/>
        <v>technology</v>
      </c>
      <c r="R2019" t="str">
        <f t="shared" si="251"/>
        <v>hardware</v>
      </c>
      <c r="S2019" s="8">
        <f t="shared" si="252"/>
        <v>40961.057349537034</v>
      </c>
      <c r="T2019" s="8">
        <f t="shared" si="253"/>
        <v>40992.166666666664</v>
      </c>
      <c r="U2019">
        <f t="shared" si="254"/>
        <v>426</v>
      </c>
      <c r="V2019" t="str">
        <f t="shared" si="255"/>
        <v xml:space="preserve"> 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49"/>
        <v>102</v>
      </c>
      <c r="P2020">
        <f t="shared" si="250"/>
        <v>147.68495555555555</v>
      </c>
      <c r="Q2020" t="str">
        <f t="shared" si="248"/>
        <v>technology</v>
      </c>
      <c r="R2020" t="str">
        <f t="shared" si="251"/>
        <v>hardware</v>
      </c>
      <c r="S2020" s="8">
        <f t="shared" si="252"/>
        <v>42199.365844907406</v>
      </c>
      <c r="T2020" s="8">
        <f t="shared" si="253"/>
        <v>42229.365844907406</v>
      </c>
      <c r="U2020">
        <f t="shared" si="254"/>
        <v>450</v>
      </c>
      <c r="V2020" t="str">
        <f t="shared" si="255"/>
        <v xml:space="preserve"> 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49"/>
        <v>485</v>
      </c>
      <c r="P2021">
        <f t="shared" si="250"/>
        <v>108.96848314606741</v>
      </c>
      <c r="Q2021" t="str">
        <f t="shared" si="248"/>
        <v>technology</v>
      </c>
      <c r="R2021" t="str">
        <f t="shared" si="251"/>
        <v>hardware</v>
      </c>
      <c r="S2021" s="8">
        <f t="shared" si="252"/>
        <v>42605.70857638889</v>
      </c>
      <c r="T2021" s="8">
        <f t="shared" si="253"/>
        <v>42635.70857638889</v>
      </c>
      <c r="U2021">
        <f t="shared" si="254"/>
        <v>1780</v>
      </c>
      <c r="V2021" t="str">
        <f t="shared" si="255"/>
        <v xml:space="preserve"> 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49"/>
        <v>192</v>
      </c>
      <c r="P2022">
        <f t="shared" si="250"/>
        <v>23.647540983606557</v>
      </c>
      <c r="Q2022" t="str">
        <f t="shared" si="248"/>
        <v>technology</v>
      </c>
      <c r="R2022" t="str">
        <f t="shared" si="251"/>
        <v>hardware</v>
      </c>
      <c r="S2022" s="8">
        <f t="shared" si="252"/>
        <v>41737.097500000003</v>
      </c>
      <c r="T2022" s="8">
        <f t="shared" si="253"/>
        <v>41773.961111111108</v>
      </c>
      <c r="U2022">
        <f t="shared" si="254"/>
        <v>122</v>
      </c>
      <c r="V2022" t="str">
        <f t="shared" si="255"/>
        <v xml:space="preserve"> 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49"/>
        <v>281</v>
      </c>
      <c r="P2023">
        <f t="shared" si="250"/>
        <v>147.94736842105263</v>
      </c>
      <c r="Q2023" t="str">
        <f t="shared" si="248"/>
        <v>technology</v>
      </c>
      <c r="R2023" t="str">
        <f t="shared" si="251"/>
        <v>hardware</v>
      </c>
      <c r="S2023" s="8">
        <f t="shared" si="252"/>
        <v>41861.070567129631</v>
      </c>
      <c r="T2023" s="8">
        <f t="shared" si="253"/>
        <v>41906.070567129631</v>
      </c>
      <c r="U2023">
        <f t="shared" si="254"/>
        <v>95</v>
      </c>
      <c r="V2023" t="str">
        <f t="shared" si="255"/>
        <v xml:space="preserve"> 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49"/>
        <v>125</v>
      </c>
      <c r="P2024">
        <f t="shared" si="250"/>
        <v>385.03692307692307</v>
      </c>
      <c r="Q2024" t="str">
        <f t="shared" si="248"/>
        <v>technology</v>
      </c>
      <c r="R2024" t="str">
        <f t="shared" si="251"/>
        <v>hardware</v>
      </c>
      <c r="S2024" s="8">
        <f t="shared" si="252"/>
        <v>42502.569120370368</v>
      </c>
      <c r="T2024" s="8">
        <f t="shared" si="253"/>
        <v>42532.569120370368</v>
      </c>
      <c r="U2024">
        <f t="shared" si="254"/>
        <v>325</v>
      </c>
      <c r="V2024" t="str">
        <f t="shared" si="255"/>
        <v xml:space="preserve"> 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49"/>
        <v>161</v>
      </c>
      <c r="P2025">
        <f t="shared" si="250"/>
        <v>457.39093484419266</v>
      </c>
      <c r="Q2025" t="str">
        <f t="shared" si="248"/>
        <v>technology</v>
      </c>
      <c r="R2025" t="str">
        <f t="shared" si="251"/>
        <v>hardware</v>
      </c>
      <c r="S2025" s="8">
        <f t="shared" si="252"/>
        <v>42136.420752314814</v>
      </c>
      <c r="T2025" s="8">
        <f t="shared" si="253"/>
        <v>42166.420752314814</v>
      </c>
      <c r="U2025">
        <f t="shared" si="254"/>
        <v>353</v>
      </c>
      <c r="V2025" t="str">
        <f t="shared" si="255"/>
        <v xml:space="preserve"> 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49"/>
        <v>585</v>
      </c>
      <c r="P2026">
        <f t="shared" si="250"/>
        <v>222.99047619047619</v>
      </c>
      <c r="Q2026" t="str">
        <f t="shared" si="248"/>
        <v>technology</v>
      </c>
      <c r="R2026" t="str">
        <f t="shared" si="251"/>
        <v>hardware</v>
      </c>
      <c r="S2026" s="8">
        <f t="shared" si="252"/>
        <v>41099.966944444444</v>
      </c>
      <c r="T2026" s="8">
        <f t="shared" si="253"/>
        <v>41134.125</v>
      </c>
      <c r="U2026">
        <f t="shared" si="254"/>
        <v>105</v>
      </c>
      <c r="V2026" t="str">
        <f t="shared" si="255"/>
        <v xml:space="preserve"> 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49"/>
        <v>201</v>
      </c>
      <c r="P2027">
        <f t="shared" si="250"/>
        <v>220.74074074074073</v>
      </c>
      <c r="Q2027" t="str">
        <f t="shared" si="248"/>
        <v>technology</v>
      </c>
      <c r="R2027" t="str">
        <f t="shared" si="251"/>
        <v>hardware</v>
      </c>
      <c r="S2027" s="8">
        <f t="shared" si="252"/>
        <v>42136.184560185182</v>
      </c>
      <c r="T2027" s="8">
        <f t="shared" si="253"/>
        <v>42166.184560185182</v>
      </c>
      <c r="U2027">
        <f t="shared" si="254"/>
        <v>729</v>
      </c>
      <c r="V2027" t="str">
        <f t="shared" si="255"/>
        <v xml:space="preserve"> 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49"/>
        <v>133</v>
      </c>
      <c r="P2028">
        <f t="shared" si="250"/>
        <v>73.503898678414089</v>
      </c>
      <c r="Q2028" t="str">
        <f t="shared" si="248"/>
        <v>technology</v>
      </c>
      <c r="R2028" t="str">
        <f t="shared" si="251"/>
        <v>hardware</v>
      </c>
      <c r="S2028" s="8">
        <f t="shared" si="252"/>
        <v>41704.735937500001</v>
      </c>
      <c r="T2028" s="8">
        <f t="shared" si="253"/>
        <v>41750.165972222225</v>
      </c>
      <c r="U2028">
        <f t="shared" si="254"/>
        <v>454</v>
      </c>
      <c r="V2028" t="str">
        <f t="shared" si="255"/>
        <v xml:space="preserve"> 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49"/>
        <v>120</v>
      </c>
      <c r="P2029">
        <f t="shared" si="250"/>
        <v>223.09647495361781</v>
      </c>
      <c r="Q2029" t="str">
        <f t="shared" si="248"/>
        <v>technology</v>
      </c>
      <c r="R2029" t="str">
        <f t="shared" si="251"/>
        <v>hardware</v>
      </c>
      <c r="S2029" s="8">
        <f t="shared" si="252"/>
        <v>42048.813877314809</v>
      </c>
      <c r="T2029" s="8">
        <f t="shared" si="253"/>
        <v>42093.772210648152</v>
      </c>
      <c r="U2029">
        <f t="shared" si="254"/>
        <v>539</v>
      </c>
      <c r="V2029" t="str">
        <f t="shared" si="255"/>
        <v xml:space="preserve"> 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49"/>
        <v>126</v>
      </c>
      <c r="P2030">
        <f t="shared" si="250"/>
        <v>47.911392405063289</v>
      </c>
      <c r="Q2030" t="str">
        <f t="shared" si="248"/>
        <v>technology</v>
      </c>
      <c r="R2030" t="str">
        <f t="shared" si="251"/>
        <v>hardware</v>
      </c>
      <c r="S2030" s="8">
        <f t="shared" si="252"/>
        <v>40215.919050925928</v>
      </c>
      <c r="T2030" s="8">
        <f t="shared" si="253"/>
        <v>40252.913194444445</v>
      </c>
      <c r="U2030">
        <f t="shared" si="254"/>
        <v>79</v>
      </c>
      <c r="V2030" t="str">
        <f t="shared" si="255"/>
        <v xml:space="preserve"> 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49"/>
        <v>361</v>
      </c>
      <c r="P2031">
        <f t="shared" si="250"/>
        <v>96.063829787234042</v>
      </c>
      <c r="Q2031" t="str">
        <f t="shared" si="248"/>
        <v>technology</v>
      </c>
      <c r="R2031" t="str">
        <f t="shared" si="251"/>
        <v>hardware</v>
      </c>
      <c r="S2031" s="8">
        <f t="shared" si="252"/>
        <v>41848.021770833337</v>
      </c>
      <c r="T2031" s="8">
        <f t="shared" si="253"/>
        <v>41878.021770833337</v>
      </c>
      <c r="U2031">
        <f t="shared" si="254"/>
        <v>94</v>
      </c>
      <c r="V2031" t="str">
        <f t="shared" si="255"/>
        <v xml:space="preserve"> 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49"/>
        <v>226</v>
      </c>
      <c r="P2032">
        <f t="shared" si="250"/>
        <v>118.6144</v>
      </c>
      <c r="Q2032" t="str">
        <f t="shared" si="248"/>
        <v>technology</v>
      </c>
      <c r="R2032" t="str">
        <f t="shared" si="251"/>
        <v>hardware</v>
      </c>
      <c r="S2032" s="8">
        <f t="shared" si="252"/>
        <v>41212.996481481481</v>
      </c>
      <c r="T2032" s="8">
        <f t="shared" si="253"/>
        <v>41242.996481481481</v>
      </c>
      <c r="U2032">
        <f t="shared" si="254"/>
        <v>625</v>
      </c>
      <c r="V2032" t="str">
        <f t="shared" si="255"/>
        <v xml:space="preserve"> 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49"/>
        <v>120</v>
      </c>
      <c r="P2033">
        <f t="shared" si="250"/>
        <v>118.45472440944881</v>
      </c>
      <c r="Q2033" t="str">
        <f t="shared" si="248"/>
        <v>technology</v>
      </c>
      <c r="R2033" t="str">
        <f t="shared" si="251"/>
        <v>hardware</v>
      </c>
      <c r="S2033" s="8">
        <f t="shared" si="252"/>
        <v>41975.329317129625</v>
      </c>
      <c r="T2033" s="8">
        <f t="shared" si="253"/>
        <v>42013.041666666664</v>
      </c>
      <c r="U2033">
        <f t="shared" si="254"/>
        <v>508</v>
      </c>
      <c r="V2033" t="str">
        <f t="shared" si="255"/>
        <v xml:space="preserve"> 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49"/>
        <v>304</v>
      </c>
      <c r="P2034">
        <f t="shared" si="250"/>
        <v>143.21468926553672</v>
      </c>
      <c r="Q2034" t="str">
        <f t="shared" si="248"/>
        <v>technology</v>
      </c>
      <c r="R2034" t="str">
        <f t="shared" si="251"/>
        <v>hardware</v>
      </c>
      <c r="S2034" s="8">
        <f t="shared" si="252"/>
        <v>42689.565671296295</v>
      </c>
      <c r="T2034" s="8">
        <f t="shared" si="253"/>
        <v>42719.208333333328</v>
      </c>
      <c r="U2034">
        <f t="shared" si="254"/>
        <v>531</v>
      </c>
      <c r="V2034" t="str">
        <f t="shared" si="255"/>
        <v xml:space="preserve"> 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49"/>
        <v>179</v>
      </c>
      <c r="P2035">
        <f t="shared" si="250"/>
        <v>282.71518987341773</v>
      </c>
      <c r="Q2035" t="str">
        <f t="shared" si="248"/>
        <v>technology</v>
      </c>
      <c r="R2035" t="str">
        <f t="shared" si="251"/>
        <v>hardware</v>
      </c>
      <c r="S2035" s="8">
        <f t="shared" si="252"/>
        <v>41725.082384259258</v>
      </c>
      <c r="T2035" s="8">
        <f t="shared" si="253"/>
        <v>41755.082384259258</v>
      </c>
      <c r="U2035">
        <f t="shared" si="254"/>
        <v>158</v>
      </c>
      <c r="V2035" t="str">
        <f t="shared" si="255"/>
        <v xml:space="preserve"> 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49"/>
        <v>387</v>
      </c>
      <c r="P2036">
        <f t="shared" si="250"/>
        <v>593.93620078740162</v>
      </c>
      <c r="Q2036" t="str">
        <f t="shared" si="248"/>
        <v>technology</v>
      </c>
      <c r="R2036" t="str">
        <f t="shared" si="251"/>
        <v>hardware</v>
      </c>
      <c r="S2036" s="8">
        <f t="shared" si="252"/>
        <v>42076.130011574074</v>
      </c>
      <c r="T2036" s="8">
        <f t="shared" si="253"/>
        <v>42131.290277777778</v>
      </c>
      <c r="U2036">
        <f t="shared" si="254"/>
        <v>508</v>
      </c>
      <c r="V2036" t="str">
        <f t="shared" si="255"/>
        <v xml:space="preserve"> 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49"/>
        <v>211</v>
      </c>
      <c r="P2037">
        <f t="shared" si="250"/>
        <v>262.15704968944101</v>
      </c>
      <c r="Q2037" t="str">
        <f t="shared" si="248"/>
        <v>technology</v>
      </c>
      <c r="R2037" t="str">
        <f t="shared" si="251"/>
        <v>hardware</v>
      </c>
      <c r="S2037" s="8">
        <f t="shared" si="252"/>
        <v>42311.625081018516</v>
      </c>
      <c r="T2037" s="8">
        <f t="shared" si="253"/>
        <v>42357.041666666664</v>
      </c>
      <c r="U2037">
        <f t="shared" si="254"/>
        <v>644</v>
      </c>
      <c r="V2037" t="str">
        <f t="shared" si="255"/>
        <v xml:space="preserve"> 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49"/>
        <v>132</v>
      </c>
      <c r="P2038">
        <f t="shared" si="250"/>
        <v>46.580778301886795</v>
      </c>
      <c r="Q2038" t="str">
        <f t="shared" si="248"/>
        <v>technology</v>
      </c>
      <c r="R2038" t="str">
        <f t="shared" si="251"/>
        <v>hardware</v>
      </c>
      <c r="S2038" s="8">
        <f t="shared" si="252"/>
        <v>41738.864803240736</v>
      </c>
      <c r="T2038" s="8">
        <f t="shared" si="253"/>
        <v>41768.864803240736</v>
      </c>
      <c r="U2038">
        <f t="shared" si="254"/>
        <v>848</v>
      </c>
      <c r="V2038" t="str">
        <f t="shared" si="255"/>
        <v xml:space="preserve"> 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49"/>
        <v>300</v>
      </c>
      <c r="P2039">
        <f t="shared" si="250"/>
        <v>70.041118881118877</v>
      </c>
      <c r="Q2039" t="str">
        <f t="shared" si="248"/>
        <v>technology</v>
      </c>
      <c r="R2039" t="str">
        <f t="shared" si="251"/>
        <v>hardware</v>
      </c>
      <c r="S2039" s="8">
        <f t="shared" si="252"/>
        <v>41578.210104166668</v>
      </c>
      <c r="T2039" s="8">
        <f t="shared" si="253"/>
        <v>41638.251770833333</v>
      </c>
      <c r="U2039">
        <f t="shared" si="254"/>
        <v>429</v>
      </c>
      <c r="V2039" t="str">
        <f t="shared" si="255"/>
        <v xml:space="preserve"> 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49"/>
        <v>421</v>
      </c>
      <c r="P2040">
        <f t="shared" si="250"/>
        <v>164.90686274509804</v>
      </c>
      <c r="Q2040" t="str">
        <f t="shared" si="248"/>
        <v>technology</v>
      </c>
      <c r="R2040" t="str">
        <f t="shared" si="251"/>
        <v>hardware</v>
      </c>
      <c r="S2040" s="8">
        <f t="shared" si="252"/>
        <v>41424.27107638889</v>
      </c>
      <c r="T2040" s="8">
        <f t="shared" si="253"/>
        <v>41456.75</v>
      </c>
      <c r="U2040">
        <f t="shared" si="254"/>
        <v>204</v>
      </c>
      <c r="V2040" t="str">
        <f t="shared" si="255"/>
        <v xml:space="preserve"> 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49"/>
        <v>136</v>
      </c>
      <c r="P2041">
        <f t="shared" si="250"/>
        <v>449.26385224274406</v>
      </c>
      <c r="Q2041" t="str">
        <f t="shared" si="248"/>
        <v>technology</v>
      </c>
      <c r="R2041" t="str">
        <f t="shared" si="251"/>
        <v>hardware</v>
      </c>
      <c r="S2041" s="8">
        <f t="shared" si="252"/>
        <v>42675.438946759255</v>
      </c>
      <c r="T2041" s="8">
        <f t="shared" si="253"/>
        <v>42705.207638888889</v>
      </c>
      <c r="U2041">
        <f t="shared" si="254"/>
        <v>379</v>
      </c>
      <c r="V2041" t="str">
        <f t="shared" si="255"/>
        <v xml:space="preserve"> 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49"/>
        <v>248</v>
      </c>
      <c r="P2042">
        <f t="shared" si="250"/>
        <v>27.472841328413285</v>
      </c>
      <c r="Q2042" t="str">
        <f t="shared" si="248"/>
        <v>technology</v>
      </c>
      <c r="R2042" t="str">
        <f t="shared" si="251"/>
        <v>hardware</v>
      </c>
      <c r="S2042" s="8">
        <f t="shared" si="252"/>
        <v>41578.927118055552</v>
      </c>
      <c r="T2042" s="8">
        <f t="shared" si="253"/>
        <v>41593.968784722223</v>
      </c>
      <c r="U2042">
        <f t="shared" si="254"/>
        <v>271</v>
      </c>
      <c r="V2042" t="str">
        <f t="shared" si="255"/>
        <v xml:space="preserve"> 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49"/>
        <v>182</v>
      </c>
      <c r="P2043">
        <f t="shared" si="250"/>
        <v>143.97499999999999</v>
      </c>
      <c r="Q2043" t="str">
        <f t="shared" si="248"/>
        <v>technology</v>
      </c>
      <c r="R2043" t="str">
        <f t="shared" si="251"/>
        <v>hardware</v>
      </c>
      <c r="S2043" s="8">
        <f t="shared" si="252"/>
        <v>42654.525775462964</v>
      </c>
      <c r="T2043" s="8">
        <f t="shared" si="253"/>
        <v>42684.567442129628</v>
      </c>
      <c r="U2043">
        <f t="shared" si="254"/>
        <v>120</v>
      </c>
      <c r="V2043" t="str">
        <f t="shared" si="255"/>
        <v xml:space="preserve"> 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49"/>
        <v>124</v>
      </c>
      <c r="P2044">
        <f t="shared" si="250"/>
        <v>88.23571428571428</v>
      </c>
      <c r="Q2044" t="str">
        <f t="shared" si="248"/>
        <v>technology</v>
      </c>
      <c r="R2044" t="str">
        <f t="shared" si="251"/>
        <v>hardware</v>
      </c>
      <c r="S2044" s="8">
        <f t="shared" si="252"/>
        <v>42331.708032407405</v>
      </c>
      <c r="T2044" s="8">
        <f t="shared" si="253"/>
        <v>42391.708032407405</v>
      </c>
      <c r="U2044">
        <f t="shared" si="254"/>
        <v>140</v>
      </c>
      <c r="V2044" t="str">
        <f t="shared" si="255"/>
        <v xml:space="preserve"> 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49"/>
        <v>506</v>
      </c>
      <c r="P2045">
        <f t="shared" si="250"/>
        <v>36.326424870466319</v>
      </c>
      <c r="Q2045" t="str">
        <f t="shared" si="248"/>
        <v>technology</v>
      </c>
      <c r="R2045" t="str">
        <f t="shared" si="251"/>
        <v>hardware</v>
      </c>
      <c r="S2045" s="8">
        <f t="shared" si="252"/>
        <v>42661.176817129628</v>
      </c>
      <c r="T2045" s="8">
        <f t="shared" si="253"/>
        <v>42715.207638888889</v>
      </c>
      <c r="U2045">
        <f t="shared" si="254"/>
        <v>193</v>
      </c>
      <c r="V2045" t="str">
        <f t="shared" si="255"/>
        <v xml:space="preserve"> 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49"/>
        <v>108</v>
      </c>
      <c r="P2046">
        <f t="shared" si="250"/>
        <v>90.177777777777777</v>
      </c>
      <c r="Q2046" t="str">
        <f t="shared" si="248"/>
        <v>technology</v>
      </c>
      <c r="R2046" t="str">
        <f t="shared" si="251"/>
        <v>hardware</v>
      </c>
      <c r="S2046" s="8">
        <f t="shared" si="252"/>
        <v>42138.684189814812</v>
      </c>
      <c r="T2046" s="8">
        <f t="shared" si="253"/>
        <v>42168.684189814812</v>
      </c>
      <c r="U2046">
        <f t="shared" si="254"/>
        <v>180</v>
      </c>
      <c r="V2046" t="str">
        <f t="shared" si="255"/>
        <v xml:space="preserve"> 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49"/>
        <v>819</v>
      </c>
      <c r="P2047">
        <f t="shared" si="250"/>
        <v>152.62361216730039</v>
      </c>
      <c r="Q2047" t="str">
        <f t="shared" si="248"/>
        <v>technology</v>
      </c>
      <c r="R2047" t="str">
        <f t="shared" si="251"/>
        <v>hardware</v>
      </c>
      <c r="S2047" s="8">
        <f t="shared" si="252"/>
        <v>41069.088506944441</v>
      </c>
      <c r="T2047" s="8">
        <f t="shared" si="253"/>
        <v>41099.088506944441</v>
      </c>
      <c r="U2047">
        <f t="shared" si="254"/>
        <v>263</v>
      </c>
      <c r="V2047" t="str">
        <f t="shared" si="255"/>
        <v xml:space="preserve"> 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49"/>
        <v>121</v>
      </c>
      <c r="P2048">
        <f t="shared" si="250"/>
        <v>55.806451612903224</v>
      </c>
      <c r="Q2048" t="str">
        <f t="shared" si="248"/>
        <v>technology</v>
      </c>
      <c r="R2048" t="str">
        <f t="shared" si="251"/>
        <v>hardware</v>
      </c>
      <c r="S2048" s="8">
        <f t="shared" si="252"/>
        <v>41387.171805555554</v>
      </c>
      <c r="T2048" s="8">
        <f t="shared" si="253"/>
        <v>41417.171805555554</v>
      </c>
      <c r="U2048">
        <f t="shared" si="254"/>
        <v>217</v>
      </c>
      <c r="V2048" t="str">
        <f t="shared" si="255"/>
        <v xml:space="preserve"> 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49"/>
        <v>103</v>
      </c>
      <c r="P2049">
        <f t="shared" si="250"/>
        <v>227.85327313769753</v>
      </c>
      <c r="Q2049" t="str">
        <f t="shared" si="248"/>
        <v>technology</v>
      </c>
      <c r="R2049" t="str">
        <f t="shared" si="251"/>
        <v>hardware</v>
      </c>
      <c r="S2049" s="8">
        <f t="shared" si="252"/>
        <v>42081.903587962966</v>
      </c>
      <c r="T2049" s="8">
        <f t="shared" si="253"/>
        <v>42111</v>
      </c>
      <c r="U2049">
        <f t="shared" si="254"/>
        <v>443</v>
      </c>
      <c r="V2049" t="str">
        <f t="shared" si="255"/>
        <v xml:space="preserve"> 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49"/>
        <v>148</v>
      </c>
      <c r="P2050">
        <f t="shared" si="250"/>
        <v>91.82989803350327</v>
      </c>
      <c r="Q2050" t="str">
        <f t="shared" ref="Q2050:Q2113" si="256">LEFT(N2050,FIND("/",N2050)-1)</f>
        <v>technology</v>
      </c>
      <c r="R2050" t="str">
        <f t="shared" si="251"/>
        <v>hardware</v>
      </c>
      <c r="S2050" s="8">
        <f t="shared" si="252"/>
        <v>41387.651516203703</v>
      </c>
      <c r="T2050" s="8">
        <f t="shared" si="253"/>
        <v>41417.651516203703</v>
      </c>
      <c r="U2050">
        <f t="shared" si="254"/>
        <v>1373</v>
      </c>
      <c r="V2050" t="str">
        <f t="shared" si="255"/>
        <v xml:space="preserve"> 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57">ROUND(E2051/D2051*100,0)</f>
        <v>120</v>
      </c>
      <c r="P2051">
        <f t="shared" ref="P2051:P2114" si="258">IFERROR(E2051/L2051,0)</f>
        <v>80.991037735849048</v>
      </c>
      <c r="Q2051" t="str">
        <f t="shared" si="256"/>
        <v>technology</v>
      </c>
      <c r="R2051" t="str">
        <f t="shared" ref="R2051:R2114" si="259">RIGHT(N2051,LEN(N2051)-FIND("/",N2051))</f>
        <v>hardware</v>
      </c>
      <c r="S2051" s="8">
        <f t="shared" ref="S2051:T2114" si="260">(J2051*(1/(60*60*24)))+DATE(1970,1,1)</f>
        <v>41575.527349537035</v>
      </c>
      <c r="T2051" s="8">
        <f t="shared" ref="T2051:T2114" si="261">(I2051*(1/(60*60*24)))+DATE(1970,1,1)</f>
        <v>41610.957638888889</v>
      </c>
      <c r="U2051">
        <f t="shared" ref="U2051:U2114" si="262">IF(F2051="successful",L2051," ")</f>
        <v>742</v>
      </c>
      <c r="V2051" t="str">
        <f t="shared" ref="V2051:V2114" si="263">IF(F2051="failed",L2051," ")</f>
        <v xml:space="preserve"> 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57"/>
        <v>473</v>
      </c>
      <c r="P2052">
        <f t="shared" si="258"/>
        <v>278.39411764705881</v>
      </c>
      <c r="Q2052" t="str">
        <f t="shared" si="256"/>
        <v>technology</v>
      </c>
      <c r="R2052" t="str">
        <f t="shared" si="259"/>
        <v>hardware</v>
      </c>
      <c r="S2052" s="8">
        <f t="shared" si="260"/>
        <v>42115.071504629625</v>
      </c>
      <c r="T2052" s="8">
        <f t="shared" si="261"/>
        <v>42155.071504629625</v>
      </c>
      <c r="U2052">
        <f t="shared" si="262"/>
        <v>170</v>
      </c>
      <c r="V2052" t="str">
        <f t="shared" si="263"/>
        <v xml:space="preserve"> 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57"/>
        <v>130</v>
      </c>
      <c r="P2053">
        <f t="shared" si="258"/>
        <v>43.095041322314053</v>
      </c>
      <c r="Q2053" t="str">
        <f t="shared" si="256"/>
        <v>technology</v>
      </c>
      <c r="R2053" t="str">
        <f t="shared" si="259"/>
        <v>hardware</v>
      </c>
      <c r="S2053" s="8">
        <f t="shared" si="260"/>
        <v>41604.022418981476</v>
      </c>
      <c r="T2053" s="8">
        <f t="shared" si="261"/>
        <v>41634.022418981476</v>
      </c>
      <c r="U2053">
        <f t="shared" si="262"/>
        <v>242</v>
      </c>
      <c r="V2053" t="str">
        <f t="shared" si="263"/>
        <v xml:space="preserve"> 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57"/>
        <v>353</v>
      </c>
      <c r="P2054">
        <f t="shared" si="258"/>
        <v>326.29205175600737</v>
      </c>
      <c r="Q2054" t="str">
        <f t="shared" si="256"/>
        <v>technology</v>
      </c>
      <c r="R2054" t="str">
        <f t="shared" si="259"/>
        <v>hardware</v>
      </c>
      <c r="S2054" s="8">
        <f t="shared" si="260"/>
        <v>42375.08394675926</v>
      </c>
      <c r="T2054" s="8">
        <f t="shared" si="261"/>
        <v>42420.08394675926</v>
      </c>
      <c r="U2054">
        <f t="shared" si="262"/>
        <v>541</v>
      </c>
      <c r="V2054" t="str">
        <f t="shared" si="263"/>
        <v xml:space="preserve"> 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57"/>
        <v>101</v>
      </c>
      <c r="P2055">
        <f t="shared" si="258"/>
        <v>41.743801652892564</v>
      </c>
      <c r="Q2055" t="str">
        <f t="shared" si="256"/>
        <v>technology</v>
      </c>
      <c r="R2055" t="str">
        <f t="shared" si="259"/>
        <v>hardware</v>
      </c>
      <c r="S2055" s="8">
        <f t="shared" si="260"/>
        <v>42303.617488425924</v>
      </c>
      <c r="T2055" s="8">
        <f t="shared" si="261"/>
        <v>42333.659155092595</v>
      </c>
      <c r="U2055">
        <f t="shared" si="262"/>
        <v>121</v>
      </c>
      <c r="V2055" t="str">
        <f t="shared" si="263"/>
        <v xml:space="preserve"> 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57"/>
        <v>114</v>
      </c>
      <c r="P2056">
        <f t="shared" si="258"/>
        <v>64.020933977455712</v>
      </c>
      <c r="Q2056" t="str">
        <f t="shared" si="256"/>
        <v>technology</v>
      </c>
      <c r="R2056" t="str">
        <f t="shared" si="259"/>
        <v>hardware</v>
      </c>
      <c r="S2056" s="8">
        <f t="shared" si="260"/>
        <v>41731.520949074074</v>
      </c>
      <c r="T2056" s="8">
        <f t="shared" si="261"/>
        <v>41761.520949074074</v>
      </c>
      <c r="U2056">
        <f t="shared" si="262"/>
        <v>621</v>
      </c>
      <c r="V2056" t="str">
        <f t="shared" si="263"/>
        <v xml:space="preserve"> 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57"/>
        <v>167</v>
      </c>
      <c r="P2057">
        <f t="shared" si="258"/>
        <v>99.455445544554451</v>
      </c>
      <c r="Q2057" t="str">
        <f t="shared" si="256"/>
        <v>technology</v>
      </c>
      <c r="R2057" t="str">
        <f t="shared" si="259"/>
        <v>hardware</v>
      </c>
      <c r="S2057" s="8">
        <f t="shared" si="260"/>
        <v>41946.674108796295</v>
      </c>
      <c r="T2057" s="8">
        <f t="shared" si="261"/>
        <v>41976.166666666664</v>
      </c>
      <c r="U2057">
        <f t="shared" si="262"/>
        <v>101</v>
      </c>
      <c r="V2057" t="str">
        <f t="shared" si="263"/>
        <v xml:space="preserve"> 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57"/>
        <v>153</v>
      </c>
      <c r="P2058">
        <f t="shared" si="258"/>
        <v>138.49458483754512</v>
      </c>
      <c r="Q2058" t="str">
        <f t="shared" si="256"/>
        <v>technology</v>
      </c>
      <c r="R2058" t="str">
        <f t="shared" si="259"/>
        <v>hardware</v>
      </c>
      <c r="S2058" s="8">
        <f t="shared" si="260"/>
        <v>41351.76090277778</v>
      </c>
      <c r="T2058" s="8">
        <f t="shared" si="261"/>
        <v>41381.76090277778</v>
      </c>
      <c r="U2058">
        <f t="shared" si="262"/>
        <v>554</v>
      </c>
      <c r="V2058" t="str">
        <f t="shared" si="263"/>
        <v xml:space="preserve"> 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57"/>
        <v>202</v>
      </c>
      <c r="P2059">
        <f t="shared" si="258"/>
        <v>45.547792792792798</v>
      </c>
      <c r="Q2059" t="str">
        <f t="shared" si="256"/>
        <v>technology</v>
      </c>
      <c r="R2059" t="str">
        <f t="shared" si="259"/>
        <v>hardware</v>
      </c>
      <c r="S2059" s="8">
        <f t="shared" si="260"/>
        <v>42396.494583333333</v>
      </c>
      <c r="T2059" s="8">
        <f t="shared" si="261"/>
        <v>42426.494583333333</v>
      </c>
      <c r="U2059">
        <f t="shared" si="262"/>
        <v>666</v>
      </c>
      <c r="V2059" t="str">
        <f t="shared" si="263"/>
        <v xml:space="preserve"> 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57"/>
        <v>168</v>
      </c>
      <c r="P2060">
        <f t="shared" si="258"/>
        <v>10.507317073170732</v>
      </c>
      <c r="Q2060" t="str">
        <f t="shared" si="256"/>
        <v>technology</v>
      </c>
      <c r="R2060" t="str">
        <f t="shared" si="259"/>
        <v>hardware</v>
      </c>
      <c r="S2060" s="8">
        <f t="shared" si="260"/>
        <v>42026.370717592596</v>
      </c>
      <c r="T2060" s="8">
        <f t="shared" si="261"/>
        <v>42065.833333333328</v>
      </c>
      <c r="U2060">
        <f t="shared" si="262"/>
        <v>410</v>
      </c>
      <c r="V2060" t="str">
        <f t="shared" si="263"/>
        <v xml:space="preserve"> 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57"/>
        <v>143</v>
      </c>
      <c r="P2061">
        <f t="shared" si="258"/>
        <v>114.76533333333333</v>
      </c>
      <c r="Q2061" t="str">
        <f t="shared" si="256"/>
        <v>technology</v>
      </c>
      <c r="R2061" t="str">
        <f t="shared" si="259"/>
        <v>hardware</v>
      </c>
      <c r="S2061" s="8">
        <f t="shared" si="260"/>
        <v>42361.602476851855</v>
      </c>
      <c r="T2061" s="8">
        <f t="shared" si="261"/>
        <v>42400.915972222225</v>
      </c>
      <c r="U2061">
        <f t="shared" si="262"/>
        <v>375</v>
      </c>
      <c r="V2061" t="str">
        <f t="shared" si="263"/>
        <v xml:space="preserve"> 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57"/>
        <v>196</v>
      </c>
      <c r="P2062">
        <f t="shared" si="258"/>
        <v>35.997067448680355</v>
      </c>
      <c r="Q2062" t="str">
        <f t="shared" si="256"/>
        <v>technology</v>
      </c>
      <c r="R2062" t="str">
        <f t="shared" si="259"/>
        <v>hardware</v>
      </c>
      <c r="S2062" s="8">
        <f t="shared" si="260"/>
        <v>41783.642939814818</v>
      </c>
      <c r="T2062" s="8">
        <f t="shared" si="261"/>
        <v>41843.642939814818</v>
      </c>
      <c r="U2062">
        <f t="shared" si="262"/>
        <v>1364</v>
      </c>
      <c r="V2062" t="str">
        <f t="shared" si="263"/>
        <v xml:space="preserve"> 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57"/>
        <v>108</v>
      </c>
      <c r="P2063">
        <f t="shared" si="258"/>
        <v>154.17142857142858</v>
      </c>
      <c r="Q2063" t="str">
        <f t="shared" si="256"/>
        <v>technology</v>
      </c>
      <c r="R2063" t="str">
        <f t="shared" si="259"/>
        <v>hardware</v>
      </c>
      <c r="S2063" s="8">
        <f t="shared" si="260"/>
        <v>42705.764513888891</v>
      </c>
      <c r="T2063" s="8">
        <f t="shared" si="261"/>
        <v>42735.764513888891</v>
      </c>
      <c r="U2063">
        <f t="shared" si="262"/>
        <v>35</v>
      </c>
      <c r="V2063" t="str">
        <f t="shared" si="263"/>
        <v xml:space="preserve"> 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57"/>
        <v>115</v>
      </c>
      <c r="P2064">
        <f t="shared" si="258"/>
        <v>566.38916256157631</v>
      </c>
      <c r="Q2064" t="str">
        <f t="shared" si="256"/>
        <v>technology</v>
      </c>
      <c r="R2064" t="str">
        <f t="shared" si="259"/>
        <v>hardware</v>
      </c>
      <c r="S2064" s="8">
        <f t="shared" si="260"/>
        <v>42423.3830787037</v>
      </c>
      <c r="T2064" s="8">
        <f t="shared" si="261"/>
        <v>42453.341412037036</v>
      </c>
      <c r="U2064">
        <f t="shared" si="262"/>
        <v>203</v>
      </c>
      <c r="V2064" t="str">
        <f t="shared" si="263"/>
        <v xml:space="preserve"> 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57"/>
        <v>148</v>
      </c>
      <c r="P2065">
        <f t="shared" si="258"/>
        <v>120.85714285714286</v>
      </c>
      <c r="Q2065" t="str">
        <f t="shared" si="256"/>
        <v>technology</v>
      </c>
      <c r="R2065" t="str">
        <f t="shared" si="259"/>
        <v>hardware</v>
      </c>
      <c r="S2065" s="8">
        <f t="shared" si="260"/>
        <v>42472.73265046296</v>
      </c>
      <c r="T2065" s="8">
        <f t="shared" si="261"/>
        <v>42505.73265046296</v>
      </c>
      <c r="U2065">
        <f t="shared" si="262"/>
        <v>49</v>
      </c>
      <c r="V2065" t="str">
        <f t="shared" si="263"/>
        <v xml:space="preserve"> 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57"/>
        <v>191</v>
      </c>
      <c r="P2066">
        <f t="shared" si="258"/>
        <v>86.163845492085343</v>
      </c>
      <c r="Q2066" t="str">
        <f t="shared" si="256"/>
        <v>technology</v>
      </c>
      <c r="R2066" t="str">
        <f t="shared" si="259"/>
        <v>hardware</v>
      </c>
      <c r="S2066" s="8">
        <f t="shared" si="260"/>
        <v>41389.364849537036</v>
      </c>
      <c r="T2066" s="8">
        <f t="shared" si="261"/>
        <v>41425.5</v>
      </c>
      <c r="U2066">
        <f t="shared" si="262"/>
        <v>5812</v>
      </c>
      <c r="V2066" t="str">
        <f t="shared" si="263"/>
        <v xml:space="preserve"> 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57"/>
        <v>199</v>
      </c>
      <c r="P2067">
        <f t="shared" si="258"/>
        <v>51.212114395886893</v>
      </c>
      <c r="Q2067" t="str">
        <f t="shared" si="256"/>
        <v>technology</v>
      </c>
      <c r="R2067" t="str">
        <f t="shared" si="259"/>
        <v>hardware</v>
      </c>
      <c r="S2067" s="8">
        <f t="shared" si="260"/>
        <v>41603.333668981482</v>
      </c>
      <c r="T2067" s="8">
        <f t="shared" si="261"/>
        <v>41633.333668981482</v>
      </c>
      <c r="U2067">
        <f t="shared" si="262"/>
        <v>1556</v>
      </c>
      <c r="V2067" t="str">
        <f t="shared" si="263"/>
        <v xml:space="preserve"> 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57"/>
        <v>219</v>
      </c>
      <c r="P2068">
        <f t="shared" si="258"/>
        <v>67.261538461538464</v>
      </c>
      <c r="Q2068" t="str">
        <f t="shared" si="256"/>
        <v>technology</v>
      </c>
      <c r="R2068" t="str">
        <f t="shared" si="259"/>
        <v>hardware</v>
      </c>
      <c r="S2068" s="8">
        <f t="shared" si="260"/>
        <v>41844.771793981483</v>
      </c>
      <c r="T2068" s="8">
        <f t="shared" si="261"/>
        <v>41874.771793981483</v>
      </c>
      <c r="U2068">
        <f t="shared" si="262"/>
        <v>65</v>
      </c>
      <c r="V2068" t="str">
        <f t="shared" si="263"/>
        <v xml:space="preserve"> 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57"/>
        <v>127</v>
      </c>
      <c r="P2069">
        <f t="shared" si="258"/>
        <v>62.8</v>
      </c>
      <c r="Q2069" t="str">
        <f t="shared" si="256"/>
        <v>technology</v>
      </c>
      <c r="R2069" t="str">
        <f t="shared" si="259"/>
        <v>hardware</v>
      </c>
      <c r="S2069" s="8">
        <f t="shared" si="260"/>
        <v>42115.853888888887</v>
      </c>
      <c r="T2069" s="8">
        <f t="shared" si="261"/>
        <v>42148.853888888887</v>
      </c>
      <c r="U2069">
        <f t="shared" si="262"/>
        <v>10</v>
      </c>
      <c r="V2069" t="str">
        <f t="shared" si="263"/>
        <v xml:space="preserve"> 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57"/>
        <v>105</v>
      </c>
      <c r="P2070">
        <f t="shared" si="258"/>
        <v>346.13118421052633</v>
      </c>
      <c r="Q2070" t="str">
        <f t="shared" si="256"/>
        <v>technology</v>
      </c>
      <c r="R2070" t="str">
        <f t="shared" si="259"/>
        <v>hardware</v>
      </c>
      <c r="S2070" s="8">
        <f t="shared" si="260"/>
        <v>42633.841608796298</v>
      </c>
      <c r="T2070" s="8">
        <f t="shared" si="261"/>
        <v>42663.841608796298</v>
      </c>
      <c r="U2070">
        <f t="shared" si="262"/>
        <v>76</v>
      </c>
      <c r="V2070" t="str">
        <f t="shared" si="263"/>
        <v xml:space="preserve"> 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57"/>
        <v>128</v>
      </c>
      <c r="P2071">
        <f t="shared" si="258"/>
        <v>244.11912547528519</v>
      </c>
      <c r="Q2071" t="str">
        <f t="shared" si="256"/>
        <v>technology</v>
      </c>
      <c r="R2071" t="str">
        <f t="shared" si="259"/>
        <v>hardware</v>
      </c>
      <c r="S2071" s="8">
        <f t="shared" si="260"/>
        <v>42340.97211805555</v>
      </c>
      <c r="T2071" s="8">
        <f t="shared" si="261"/>
        <v>42371.97211805555</v>
      </c>
      <c r="U2071">
        <f t="shared" si="262"/>
        <v>263</v>
      </c>
      <c r="V2071" t="str">
        <f t="shared" si="263"/>
        <v xml:space="preserve"> 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57"/>
        <v>317</v>
      </c>
      <c r="P2072">
        <f t="shared" si="258"/>
        <v>259.25424836601309</v>
      </c>
      <c r="Q2072" t="str">
        <f t="shared" si="256"/>
        <v>technology</v>
      </c>
      <c r="R2072" t="str">
        <f t="shared" si="259"/>
        <v>hardware</v>
      </c>
      <c r="S2072" s="8">
        <f t="shared" si="260"/>
        <v>42519.6565162037</v>
      </c>
      <c r="T2072" s="8">
        <f t="shared" si="261"/>
        <v>42549.6565162037</v>
      </c>
      <c r="U2072">
        <f t="shared" si="262"/>
        <v>1530</v>
      </c>
      <c r="V2072" t="str">
        <f t="shared" si="263"/>
        <v xml:space="preserve"> 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57"/>
        <v>281</v>
      </c>
      <c r="P2073">
        <f t="shared" si="258"/>
        <v>201.96402877697841</v>
      </c>
      <c r="Q2073" t="str">
        <f t="shared" si="256"/>
        <v>technology</v>
      </c>
      <c r="R2073" t="str">
        <f t="shared" si="259"/>
        <v>hardware</v>
      </c>
      <c r="S2073" s="8">
        <f t="shared" si="260"/>
        <v>42600.278749999998</v>
      </c>
      <c r="T2073" s="8">
        <f t="shared" si="261"/>
        <v>42645.278749999998</v>
      </c>
      <c r="U2073">
        <f t="shared" si="262"/>
        <v>278</v>
      </c>
      <c r="V2073" t="str">
        <f t="shared" si="263"/>
        <v xml:space="preserve"> 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57"/>
        <v>111</v>
      </c>
      <c r="P2074">
        <f t="shared" si="258"/>
        <v>226.20857142857142</v>
      </c>
      <c r="Q2074" t="str">
        <f t="shared" si="256"/>
        <v>technology</v>
      </c>
      <c r="R2074" t="str">
        <f t="shared" si="259"/>
        <v>hardware</v>
      </c>
      <c r="S2074" s="8">
        <f t="shared" si="260"/>
        <v>42467.581388888888</v>
      </c>
      <c r="T2074" s="8">
        <f t="shared" si="261"/>
        <v>42497.581388888888</v>
      </c>
      <c r="U2074">
        <f t="shared" si="262"/>
        <v>350</v>
      </c>
      <c r="V2074" t="str">
        <f t="shared" si="263"/>
        <v xml:space="preserve"> 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57"/>
        <v>153</v>
      </c>
      <c r="P2075">
        <f t="shared" si="258"/>
        <v>324.69</v>
      </c>
      <c r="Q2075" t="str">
        <f t="shared" si="256"/>
        <v>technology</v>
      </c>
      <c r="R2075" t="str">
        <f t="shared" si="259"/>
        <v>hardware</v>
      </c>
      <c r="S2075" s="8">
        <f t="shared" si="260"/>
        <v>42087.668032407411</v>
      </c>
      <c r="T2075" s="8">
        <f t="shared" si="261"/>
        <v>42132.668032407411</v>
      </c>
      <c r="U2075">
        <f t="shared" si="262"/>
        <v>470</v>
      </c>
      <c r="V2075" t="str">
        <f t="shared" si="263"/>
        <v xml:space="preserve"> 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57"/>
        <v>103</v>
      </c>
      <c r="P2076">
        <f t="shared" si="258"/>
        <v>205</v>
      </c>
      <c r="Q2076" t="str">
        <f t="shared" si="256"/>
        <v>technology</v>
      </c>
      <c r="R2076" t="str">
        <f t="shared" si="259"/>
        <v>hardware</v>
      </c>
      <c r="S2076" s="8">
        <f t="shared" si="260"/>
        <v>42466.826180555552</v>
      </c>
      <c r="T2076" s="8">
        <f t="shared" si="261"/>
        <v>42496.826180555552</v>
      </c>
      <c r="U2076">
        <f t="shared" si="262"/>
        <v>3</v>
      </c>
      <c r="V2076" t="str">
        <f t="shared" si="263"/>
        <v xml:space="preserve"> 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57"/>
        <v>1678</v>
      </c>
      <c r="P2077">
        <f t="shared" si="258"/>
        <v>20.465926829268295</v>
      </c>
      <c r="Q2077" t="str">
        <f t="shared" si="256"/>
        <v>technology</v>
      </c>
      <c r="R2077" t="str">
        <f t="shared" si="259"/>
        <v>hardware</v>
      </c>
      <c r="S2077" s="8">
        <f t="shared" si="260"/>
        <v>41450.681574074071</v>
      </c>
      <c r="T2077" s="8">
        <f t="shared" si="261"/>
        <v>41480.681574074071</v>
      </c>
      <c r="U2077">
        <f t="shared" si="262"/>
        <v>8200</v>
      </c>
      <c r="V2077" t="str">
        <f t="shared" si="263"/>
        <v xml:space="preserve"> 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57"/>
        <v>543</v>
      </c>
      <c r="P2078">
        <f t="shared" si="258"/>
        <v>116.35303146309367</v>
      </c>
      <c r="Q2078" t="str">
        <f t="shared" si="256"/>
        <v>technology</v>
      </c>
      <c r="R2078" t="str">
        <f t="shared" si="259"/>
        <v>hardware</v>
      </c>
      <c r="S2078" s="8">
        <f t="shared" si="260"/>
        <v>41803.880659722221</v>
      </c>
      <c r="T2078" s="8">
        <f t="shared" si="261"/>
        <v>41843.880659722221</v>
      </c>
      <c r="U2078">
        <f t="shared" si="262"/>
        <v>8359</v>
      </c>
      <c r="V2078" t="str">
        <f t="shared" si="263"/>
        <v xml:space="preserve"> 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57"/>
        <v>116</v>
      </c>
      <c r="P2079">
        <f t="shared" si="258"/>
        <v>307.20212765957444</v>
      </c>
      <c r="Q2079" t="str">
        <f t="shared" si="256"/>
        <v>technology</v>
      </c>
      <c r="R2079" t="str">
        <f t="shared" si="259"/>
        <v>hardware</v>
      </c>
      <c r="S2079" s="8">
        <f t="shared" si="260"/>
        <v>42103.042546296296</v>
      </c>
      <c r="T2079" s="8">
        <f t="shared" si="261"/>
        <v>42160.875</v>
      </c>
      <c r="U2079">
        <f t="shared" si="262"/>
        <v>188</v>
      </c>
      <c r="V2079" t="str">
        <f t="shared" si="263"/>
        <v xml:space="preserve"> 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57"/>
        <v>131</v>
      </c>
      <c r="P2080">
        <f t="shared" si="258"/>
        <v>546.6875</v>
      </c>
      <c r="Q2080" t="str">
        <f t="shared" si="256"/>
        <v>technology</v>
      </c>
      <c r="R2080" t="str">
        <f t="shared" si="259"/>
        <v>hardware</v>
      </c>
      <c r="S2080" s="8">
        <f t="shared" si="260"/>
        <v>42692.771493055552</v>
      </c>
      <c r="T2080" s="8">
        <f t="shared" si="261"/>
        <v>42722.771493055552</v>
      </c>
      <c r="U2080">
        <f t="shared" si="262"/>
        <v>48</v>
      </c>
      <c r="V2080" t="str">
        <f t="shared" si="263"/>
        <v xml:space="preserve"> 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57"/>
        <v>288</v>
      </c>
      <c r="P2081">
        <f t="shared" si="258"/>
        <v>47.474464579901152</v>
      </c>
      <c r="Q2081" t="str">
        <f t="shared" si="256"/>
        <v>technology</v>
      </c>
      <c r="R2081" t="str">
        <f t="shared" si="259"/>
        <v>hardware</v>
      </c>
      <c r="S2081" s="8">
        <f t="shared" si="260"/>
        <v>42150.71056712963</v>
      </c>
      <c r="T2081" s="8">
        <f t="shared" si="261"/>
        <v>42180.791666666664</v>
      </c>
      <c r="U2081">
        <f t="shared" si="262"/>
        <v>607</v>
      </c>
      <c r="V2081" t="str">
        <f t="shared" si="263"/>
        <v xml:space="preserve"> 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57"/>
        <v>508</v>
      </c>
      <c r="P2082">
        <f t="shared" si="258"/>
        <v>101.56</v>
      </c>
      <c r="Q2082" t="str">
        <f t="shared" si="256"/>
        <v>technology</v>
      </c>
      <c r="R2082" t="str">
        <f t="shared" si="259"/>
        <v>hardware</v>
      </c>
      <c r="S2082" s="8">
        <f t="shared" si="260"/>
        <v>42289.957175925927</v>
      </c>
      <c r="T2082" s="8">
        <f t="shared" si="261"/>
        <v>42319.998842592591</v>
      </c>
      <c r="U2082">
        <f t="shared" si="262"/>
        <v>50</v>
      </c>
      <c r="V2082" t="str">
        <f t="shared" si="263"/>
        <v xml:space="preserve"> 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57"/>
        <v>115</v>
      </c>
      <c r="P2083">
        <f t="shared" si="258"/>
        <v>72.909090909090907</v>
      </c>
      <c r="Q2083" t="str">
        <f t="shared" si="256"/>
        <v>music</v>
      </c>
      <c r="R2083" t="str">
        <f t="shared" si="259"/>
        <v>indie rock</v>
      </c>
      <c r="S2083" s="8">
        <f t="shared" si="260"/>
        <v>41004.15688657407</v>
      </c>
      <c r="T2083" s="8">
        <f t="shared" si="261"/>
        <v>41045.207638888889</v>
      </c>
      <c r="U2083">
        <f t="shared" si="262"/>
        <v>55</v>
      </c>
      <c r="V2083" t="str">
        <f t="shared" si="263"/>
        <v xml:space="preserve"> 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57"/>
        <v>111</v>
      </c>
      <c r="P2084">
        <f t="shared" si="258"/>
        <v>43.710526315789473</v>
      </c>
      <c r="Q2084" t="str">
        <f t="shared" si="256"/>
        <v>music</v>
      </c>
      <c r="R2084" t="str">
        <f t="shared" si="259"/>
        <v>indie rock</v>
      </c>
      <c r="S2084" s="8">
        <f t="shared" si="260"/>
        <v>40811.120324074072</v>
      </c>
      <c r="T2084" s="8">
        <f t="shared" si="261"/>
        <v>40871.161990740744</v>
      </c>
      <c r="U2084">
        <f t="shared" si="262"/>
        <v>38</v>
      </c>
      <c r="V2084" t="str">
        <f t="shared" si="263"/>
        <v xml:space="preserve"> 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57"/>
        <v>113</v>
      </c>
      <c r="P2085">
        <f t="shared" si="258"/>
        <v>34</v>
      </c>
      <c r="Q2085" t="str">
        <f t="shared" si="256"/>
        <v>music</v>
      </c>
      <c r="R2085" t="str">
        <f t="shared" si="259"/>
        <v>indie rock</v>
      </c>
      <c r="S2085" s="8">
        <f t="shared" si="260"/>
        <v>41034.72216435185</v>
      </c>
      <c r="T2085" s="8">
        <f t="shared" si="261"/>
        <v>41064.72216435185</v>
      </c>
      <c r="U2085">
        <f t="shared" si="262"/>
        <v>25</v>
      </c>
      <c r="V2085" t="str">
        <f t="shared" si="263"/>
        <v xml:space="preserve"> 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57"/>
        <v>108</v>
      </c>
      <c r="P2086">
        <f t="shared" si="258"/>
        <v>70.652173913043484</v>
      </c>
      <c r="Q2086" t="str">
        <f t="shared" si="256"/>
        <v>music</v>
      </c>
      <c r="R2086" t="str">
        <f t="shared" si="259"/>
        <v>indie rock</v>
      </c>
      <c r="S2086" s="8">
        <f t="shared" si="260"/>
        <v>41731.833124999997</v>
      </c>
      <c r="T2086" s="8">
        <f t="shared" si="261"/>
        <v>41763.290972222225</v>
      </c>
      <c r="U2086">
        <f t="shared" si="262"/>
        <v>46</v>
      </c>
      <c r="V2086" t="str">
        <f t="shared" si="263"/>
        <v xml:space="preserve"> 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57"/>
        <v>124</v>
      </c>
      <c r="P2087">
        <f t="shared" si="258"/>
        <v>89.301204819277103</v>
      </c>
      <c r="Q2087" t="str">
        <f t="shared" si="256"/>
        <v>music</v>
      </c>
      <c r="R2087" t="str">
        <f t="shared" si="259"/>
        <v>indie rock</v>
      </c>
      <c r="S2087" s="8">
        <f t="shared" si="260"/>
        <v>41075.835497685184</v>
      </c>
      <c r="T2087" s="8">
        <f t="shared" si="261"/>
        <v>41105.835497685184</v>
      </c>
      <c r="U2087">
        <f t="shared" si="262"/>
        <v>83</v>
      </c>
      <c r="V2087" t="str">
        <f t="shared" si="263"/>
        <v xml:space="preserve"> 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57"/>
        <v>101</v>
      </c>
      <c r="P2088">
        <f t="shared" si="258"/>
        <v>115.08571428571429</v>
      </c>
      <c r="Q2088" t="str">
        <f t="shared" si="256"/>
        <v>music</v>
      </c>
      <c r="R2088" t="str">
        <f t="shared" si="259"/>
        <v>indie rock</v>
      </c>
      <c r="S2088" s="8">
        <f t="shared" si="260"/>
        <v>40860.67050925926</v>
      </c>
      <c r="T2088" s="8">
        <f t="shared" si="261"/>
        <v>40891.207638888889</v>
      </c>
      <c r="U2088">
        <f t="shared" si="262"/>
        <v>35</v>
      </c>
      <c r="V2088" t="str">
        <f t="shared" si="263"/>
        <v xml:space="preserve"> 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57"/>
        <v>104</v>
      </c>
      <c r="P2089">
        <f t="shared" si="258"/>
        <v>62.12</v>
      </c>
      <c r="Q2089" t="str">
        <f t="shared" si="256"/>
        <v>music</v>
      </c>
      <c r="R2089" t="str">
        <f t="shared" si="259"/>
        <v>indie rock</v>
      </c>
      <c r="S2089" s="8">
        <f t="shared" si="260"/>
        <v>40764.204375000001</v>
      </c>
      <c r="T2089" s="8">
        <f t="shared" si="261"/>
        <v>40794.204375000001</v>
      </c>
      <c r="U2089">
        <f t="shared" si="262"/>
        <v>25</v>
      </c>
      <c r="V2089" t="str">
        <f t="shared" si="263"/>
        <v xml:space="preserve"> 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57"/>
        <v>116</v>
      </c>
      <c r="P2090">
        <f t="shared" si="258"/>
        <v>46.204266666666669</v>
      </c>
      <c r="Q2090" t="str">
        <f t="shared" si="256"/>
        <v>music</v>
      </c>
      <c r="R2090" t="str">
        <f t="shared" si="259"/>
        <v>indie rock</v>
      </c>
      <c r="S2090" s="8">
        <f t="shared" si="260"/>
        <v>40395.714722222219</v>
      </c>
      <c r="T2090" s="8">
        <f t="shared" si="261"/>
        <v>40432.165972222225</v>
      </c>
      <c r="U2090">
        <f t="shared" si="262"/>
        <v>75</v>
      </c>
      <c r="V2090" t="str">
        <f t="shared" si="263"/>
        <v xml:space="preserve"> 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57"/>
        <v>120</v>
      </c>
      <c r="P2091">
        <f t="shared" si="258"/>
        <v>48.54854838709678</v>
      </c>
      <c r="Q2091" t="str">
        <f t="shared" si="256"/>
        <v>music</v>
      </c>
      <c r="R2091" t="str">
        <f t="shared" si="259"/>
        <v>indie rock</v>
      </c>
      <c r="S2091" s="8">
        <f t="shared" si="260"/>
        <v>41453.076319444444</v>
      </c>
      <c r="T2091" s="8">
        <f t="shared" si="261"/>
        <v>41488.076319444444</v>
      </c>
      <c r="U2091">
        <f t="shared" si="262"/>
        <v>62</v>
      </c>
      <c r="V2091" t="str">
        <f t="shared" si="263"/>
        <v xml:space="preserve"> 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57"/>
        <v>115</v>
      </c>
      <c r="P2092">
        <f t="shared" si="258"/>
        <v>57.520187499999999</v>
      </c>
      <c r="Q2092" t="str">
        <f t="shared" si="256"/>
        <v>music</v>
      </c>
      <c r="R2092" t="str">
        <f t="shared" si="259"/>
        <v>indie rock</v>
      </c>
      <c r="S2092" s="8">
        <f t="shared" si="260"/>
        <v>41299.381423611107</v>
      </c>
      <c r="T2092" s="8">
        <f t="shared" si="261"/>
        <v>41329.381423611107</v>
      </c>
      <c r="U2092">
        <f t="shared" si="262"/>
        <v>160</v>
      </c>
      <c r="V2092" t="str">
        <f t="shared" si="263"/>
        <v xml:space="preserve"> 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57"/>
        <v>120</v>
      </c>
      <c r="P2093">
        <f t="shared" si="258"/>
        <v>88.147154471544724</v>
      </c>
      <c r="Q2093" t="str">
        <f t="shared" si="256"/>
        <v>music</v>
      </c>
      <c r="R2093" t="str">
        <f t="shared" si="259"/>
        <v>indie rock</v>
      </c>
      <c r="S2093" s="8">
        <f t="shared" si="260"/>
        <v>40555.322662037041</v>
      </c>
      <c r="T2093" s="8">
        <f t="shared" si="261"/>
        <v>40603.833333333328</v>
      </c>
      <c r="U2093">
        <f t="shared" si="262"/>
        <v>246</v>
      </c>
      <c r="V2093" t="str">
        <f t="shared" si="263"/>
        <v xml:space="preserve"> 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57"/>
        <v>101</v>
      </c>
      <c r="P2094">
        <f t="shared" si="258"/>
        <v>110.49090909090908</v>
      </c>
      <c r="Q2094" t="str">
        <f t="shared" si="256"/>
        <v>music</v>
      </c>
      <c r="R2094" t="str">
        <f t="shared" si="259"/>
        <v>indie rock</v>
      </c>
      <c r="S2094" s="8">
        <f t="shared" si="260"/>
        <v>40763.707546296297</v>
      </c>
      <c r="T2094" s="8">
        <f t="shared" si="261"/>
        <v>40823.707546296297</v>
      </c>
      <c r="U2094">
        <f t="shared" si="262"/>
        <v>55</v>
      </c>
      <c r="V2094" t="str">
        <f t="shared" si="263"/>
        <v xml:space="preserve"> 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57"/>
        <v>102</v>
      </c>
      <c r="P2095">
        <f t="shared" si="258"/>
        <v>66.826086956521735</v>
      </c>
      <c r="Q2095" t="str">
        <f t="shared" si="256"/>
        <v>music</v>
      </c>
      <c r="R2095" t="str">
        <f t="shared" si="259"/>
        <v>indie rock</v>
      </c>
      <c r="S2095" s="8">
        <f t="shared" si="260"/>
        <v>41205.854537037034</v>
      </c>
      <c r="T2095" s="8">
        <f t="shared" si="261"/>
        <v>41265.896203703705</v>
      </c>
      <c r="U2095">
        <f t="shared" si="262"/>
        <v>23</v>
      </c>
      <c r="V2095" t="str">
        <f t="shared" si="263"/>
        <v xml:space="preserve"> 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57"/>
        <v>121</v>
      </c>
      <c r="P2096">
        <f t="shared" si="258"/>
        <v>58.597222222222221</v>
      </c>
      <c r="Q2096" t="str">
        <f t="shared" si="256"/>
        <v>music</v>
      </c>
      <c r="R2096" t="str">
        <f t="shared" si="259"/>
        <v>indie rock</v>
      </c>
      <c r="S2096" s="8">
        <f t="shared" si="260"/>
        <v>40939.020023148143</v>
      </c>
      <c r="T2096" s="8">
        <f t="shared" si="261"/>
        <v>40973.125</v>
      </c>
      <c r="U2096">
        <f t="shared" si="262"/>
        <v>72</v>
      </c>
      <c r="V2096" t="str">
        <f t="shared" si="263"/>
        <v xml:space="preserve"> 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57"/>
        <v>100</v>
      </c>
      <c r="P2097">
        <f t="shared" si="258"/>
        <v>113.63636363636364</v>
      </c>
      <c r="Q2097" t="str">
        <f t="shared" si="256"/>
        <v>music</v>
      </c>
      <c r="R2097" t="str">
        <f t="shared" si="259"/>
        <v>indie rock</v>
      </c>
      <c r="S2097" s="8">
        <f t="shared" si="260"/>
        <v>40758.733483796299</v>
      </c>
      <c r="T2097" s="8">
        <f t="shared" si="261"/>
        <v>40818.733483796299</v>
      </c>
      <c r="U2097">
        <f t="shared" si="262"/>
        <v>22</v>
      </c>
      <c r="V2097" t="str">
        <f t="shared" si="263"/>
        <v xml:space="preserve"> 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57"/>
        <v>102</v>
      </c>
      <c r="P2098">
        <f t="shared" si="258"/>
        <v>43.571428571428569</v>
      </c>
      <c r="Q2098" t="str">
        <f t="shared" si="256"/>
        <v>music</v>
      </c>
      <c r="R2098" t="str">
        <f t="shared" si="259"/>
        <v>indie rock</v>
      </c>
      <c r="S2098" s="8">
        <f t="shared" si="260"/>
        <v>41192.758506944447</v>
      </c>
      <c r="T2098" s="8">
        <f t="shared" si="261"/>
        <v>41208.165972222225</v>
      </c>
      <c r="U2098">
        <f t="shared" si="262"/>
        <v>14</v>
      </c>
      <c r="V2098" t="str">
        <f t="shared" si="263"/>
        <v xml:space="preserve"> 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57"/>
        <v>100</v>
      </c>
      <c r="P2099">
        <f t="shared" si="258"/>
        <v>78.94736842105263</v>
      </c>
      <c r="Q2099" t="str">
        <f t="shared" si="256"/>
        <v>music</v>
      </c>
      <c r="R2099" t="str">
        <f t="shared" si="259"/>
        <v>indie rock</v>
      </c>
      <c r="S2099" s="8">
        <f t="shared" si="260"/>
        <v>40818.58489583333</v>
      </c>
      <c r="T2099" s="8">
        <f t="shared" si="261"/>
        <v>40878.626562500001</v>
      </c>
      <c r="U2099">
        <f t="shared" si="262"/>
        <v>38</v>
      </c>
      <c r="V2099" t="str">
        <f t="shared" si="263"/>
        <v xml:space="preserve"> 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57"/>
        <v>100</v>
      </c>
      <c r="P2100">
        <f t="shared" si="258"/>
        <v>188.125</v>
      </c>
      <c r="Q2100" t="str">
        <f t="shared" si="256"/>
        <v>music</v>
      </c>
      <c r="R2100" t="str">
        <f t="shared" si="259"/>
        <v>indie rock</v>
      </c>
      <c r="S2100" s="8">
        <f t="shared" si="260"/>
        <v>40946.11383101852</v>
      </c>
      <c r="T2100" s="8">
        <f t="shared" si="261"/>
        <v>40976.11383101852</v>
      </c>
      <c r="U2100">
        <f t="shared" si="262"/>
        <v>32</v>
      </c>
      <c r="V2100" t="str">
        <f t="shared" si="263"/>
        <v xml:space="preserve"> 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57"/>
        <v>132</v>
      </c>
      <c r="P2101">
        <f t="shared" si="258"/>
        <v>63.031746031746032</v>
      </c>
      <c r="Q2101" t="str">
        <f t="shared" si="256"/>
        <v>music</v>
      </c>
      <c r="R2101" t="str">
        <f t="shared" si="259"/>
        <v>indie rock</v>
      </c>
      <c r="S2101" s="8">
        <f t="shared" si="260"/>
        <v>42173.746342592596</v>
      </c>
      <c r="T2101" s="8">
        <f t="shared" si="261"/>
        <v>42187.152777777781</v>
      </c>
      <c r="U2101">
        <f t="shared" si="262"/>
        <v>63</v>
      </c>
      <c r="V2101" t="str">
        <f t="shared" si="263"/>
        <v xml:space="preserve"> 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57"/>
        <v>137</v>
      </c>
      <c r="P2102">
        <f t="shared" si="258"/>
        <v>30.37037037037037</v>
      </c>
      <c r="Q2102" t="str">
        <f t="shared" si="256"/>
        <v>music</v>
      </c>
      <c r="R2102" t="str">
        <f t="shared" si="259"/>
        <v>indie rock</v>
      </c>
      <c r="S2102" s="8">
        <f t="shared" si="260"/>
        <v>41074.834965277776</v>
      </c>
      <c r="T2102" s="8">
        <f t="shared" si="261"/>
        <v>41090.165972222225</v>
      </c>
      <c r="U2102">
        <f t="shared" si="262"/>
        <v>27</v>
      </c>
      <c r="V2102" t="str">
        <f t="shared" si="263"/>
        <v xml:space="preserve"> 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57"/>
        <v>113</v>
      </c>
      <c r="P2103">
        <f t="shared" si="258"/>
        <v>51.477272727272727</v>
      </c>
      <c r="Q2103" t="str">
        <f t="shared" si="256"/>
        <v>music</v>
      </c>
      <c r="R2103" t="str">
        <f t="shared" si="259"/>
        <v>indie rock</v>
      </c>
      <c r="S2103" s="8">
        <f t="shared" si="260"/>
        <v>40892.149467592593</v>
      </c>
      <c r="T2103" s="8">
        <f t="shared" si="261"/>
        <v>40952.149467592593</v>
      </c>
      <c r="U2103">
        <f t="shared" si="262"/>
        <v>44</v>
      </c>
      <c r="V2103" t="str">
        <f t="shared" si="263"/>
        <v xml:space="preserve"> 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57"/>
        <v>136</v>
      </c>
      <c r="P2104">
        <f t="shared" si="258"/>
        <v>35.789473684210527</v>
      </c>
      <c r="Q2104" t="str">
        <f t="shared" si="256"/>
        <v>music</v>
      </c>
      <c r="R2104" t="str">
        <f t="shared" si="259"/>
        <v>indie rock</v>
      </c>
      <c r="S2104" s="8">
        <f t="shared" si="260"/>
        <v>40638.868611111109</v>
      </c>
      <c r="T2104" s="8">
        <f t="shared" si="261"/>
        <v>40668.868611111109</v>
      </c>
      <c r="U2104">
        <f t="shared" si="262"/>
        <v>38</v>
      </c>
      <c r="V2104" t="str">
        <f t="shared" si="263"/>
        <v xml:space="preserve"> 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57"/>
        <v>146</v>
      </c>
      <c r="P2105">
        <f t="shared" si="258"/>
        <v>98.817391304347822</v>
      </c>
      <c r="Q2105" t="str">
        <f t="shared" si="256"/>
        <v>music</v>
      </c>
      <c r="R2105" t="str">
        <f t="shared" si="259"/>
        <v>indie rock</v>
      </c>
      <c r="S2105" s="8">
        <f t="shared" si="260"/>
        <v>41192.754942129628</v>
      </c>
      <c r="T2105" s="8">
        <f t="shared" si="261"/>
        <v>41222.7966087963</v>
      </c>
      <c r="U2105">
        <f t="shared" si="262"/>
        <v>115</v>
      </c>
      <c r="V2105" t="str">
        <f t="shared" si="263"/>
        <v xml:space="preserve"> 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57"/>
        <v>130</v>
      </c>
      <c r="P2106">
        <f t="shared" si="258"/>
        <v>28</v>
      </c>
      <c r="Q2106" t="str">
        <f t="shared" si="256"/>
        <v>music</v>
      </c>
      <c r="R2106" t="str">
        <f t="shared" si="259"/>
        <v>indie rock</v>
      </c>
      <c r="S2106" s="8">
        <f t="shared" si="260"/>
        <v>41394.074467592596</v>
      </c>
      <c r="T2106" s="8">
        <f t="shared" si="261"/>
        <v>41425</v>
      </c>
      <c r="U2106">
        <f t="shared" si="262"/>
        <v>37</v>
      </c>
      <c r="V2106" t="str">
        <f t="shared" si="263"/>
        <v xml:space="preserve"> 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57"/>
        <v>254</v>
      </c>
      <c r="P2107">
        <f t="shared" si="258"/>
        <v>51.313131313131315</v>
      </c>
      <c r="Q2107" t="str">
        <f t="shared" si="256"/>
        <v>music</v>
      </c>
      <c r="R2107" t="str">
        <f t="shared" si="259"/>
        <v>indie rock</v>
      </c>
      <c r="S2107" s="8">
        <f t="shared" si="260"/>
        <v>41951.788807870369</v>
      </c>
      <c r="T2107" s="8">
        <f t="shared" si="261"/>
        <v>41964.166666666664</v>
      </c>
      <c r="U2107">
        <f t="shared" si="262"/>
        <v>99</v>
      </c>
      <c r="V2107" t="str">
        <f t="shared" si="263"/>
        <v xml:space="preserve"> 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57"/>
        <v>107</v>
      </c>
      <c r="P2108">
        <f t="shared" si="258"/>
        <v>53.522727272727273</v>
      </c>
      <c r="Q2108" t="str">
        <f t="shared" si="256"/>
        <v>music</v>
      </c>
      <c r="R2108" t="str">
        <f t="shared" si="259"/>
        <v>indie rock</v>
      </c>
      <c r="S2108" s="8">
        <f t="shared" si="260"/>
        <v>41270.21497685185</v>
      </c>
      <c r="T2108" s="8">
        <f t="shared" si="261"/>
        <v>41300.21497685185</v>
      </c>
      <c r="U2108">
        <f t="shared" si="262"/>
        <v>44</v>
      </c>
      <c r="V2108" t="str">
        <f t="shared" si="263"/>
        <v xml:space="preserve"> 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57"/>
        <v>108</v>
      </c>
      <c r="P2109">
        <f t="shared" si="258"/>
        <v>37.149310344827583</v>
      </c>
      <c r="Q2109" t="str">
        <f t="shared" si="256"/>
        <v>music</v>
      </c>
      <c r="R2109" t="str">
        <f t="shared" si="259"/>
        <v>indie rock</v>
      </c>
      <c r="S2109" s="8">
        <f t="shared" si="260"/>
        <v>41934.71056712963</v>
      </c>
      <c r="T2109" s="8">
        <f t="shared" si="261"/>
        <v>41955.752233796295</v>
      </c>
      <c r="U2109">
        <f t="shared" si="262"/>
        <v>58</v>
      </c>
      <c r="V2109" t="str">
        <f t="shared" si="263"/>
        <v xml:space="preserve"> 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57"/>
        <v>107</v>
      </c>
      <c r="P2110">
        <f t="shared" si="258"/>
        <v>89.895287958115176</v>
      </c>
      <c r="Q2110" t="str">
        <f t="shared" si="256"/>
        <v>music</v>
      </c>
      <c r="R2110" t="str">
        <f t="shared" si="259"/>
        <v>indie rock</v>
      </c>
      <c r="S2110" s="8">
        <f t="shared" si="260"/>
        <v>41135.175694444442</v>
      </c>
      <c r="T2110" s="8">
        <f t="shared" si="261"/>
        <v>41162.163194444445</v>
      </c>
      <c r="U2110">
        <f t="shared" si="262"/>
        <v>191</v>
      </c>
      <c r="V2110" t="str">
        <f t="shared" si="263"/>
        <v xml:space="preserve"> 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57"/>
        <v>107</v>
      </c>
      <c r="P2111">
        <f t="shared" si="258"/>
        <v>106.52500000000001</v>
      </c>
      <c r="Q2111" t="str">
        <f t="shared" si="256"/>
        <v>music</v>
      </c>
      <c r="R2111" t="str">
        <f t="shared" si="259"/>
        <v>indie rock</v>
      </c>
      <c r="S2111" s="8">
        <f t="shared" si="260"/>
        <v>42160.70853009259</v>
      </c>
      <c r="T2111" s="8">
        <f t="shared" si="261"/>
        <v>42190.70853009259</v>
      </c>
      <c r="U2111">
        <f t="shared" si="262"/>
        <v>40</v>
      </c>
      <c r="V2111" t="str">
        <f t="shared" si="263"/>
        <v xml:space="preserve"> 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57"/>
        <v>100</v>
      </c>
      <c r="P2112">
        <f t="shared" si="258"/>
        <v>52.815789473684212</v>
      </c>
      <c r="Q2112" t="str">
        <f t="shared" si="256"/>
        <v>music</v>
      </c>
      <c r="R2112" t="str">
        <f t="shared" si="259"/>
        <v>indie rock</v>
      </c>
      <c r="S2112" s="8">
        <f t="shared" si="260"/>
        <v>41759.670937499999</v>
      </c>
      <c r="T2112" s="8">
        <f t="shared" si="261"/>
        <v>41787.207638888889</v>
      </c>
      <c r="U2112">
        <f t="shared" si="262"/>
        <v>38</v>
      </c>
      <c r="V2112" t="str">
        <f t="shared" si="263"/>
        <v xml:space="preserve"> 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57"/>
        <v>107</v>
      </c>
      <c r="P2113">
        <f t="shared" si="258"/>
        <v>54.615384615384613</v>
      </c>
      <c r="Q2113" t="str">
        <f t="shared" si="256"/>
        <v>music</v>
      </c>
      <c r="R2113" t="str">
        <f t="shared" si="259"/>
        <v>indie rock</v>
      </c>
      <c r="S2113" s="8">
        <f t="shared" si="260"/>
        <v>40703.197048611109</v>
      </c>
      <c r="T2113" s="8">
        <f t="shared" si="261"/>
        <v>40770.041666666664</v>
      </c>
      <c r="U2113">
        <f t="shared" si="262"/>
        <v>39</v>
      </c>
      <c r="V2113" t="str">
        <f t="shared" si="263"/>
        <v xml:space="preserve"> 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57"/>
        <v>100</v>
      </c>
      <c r="P2114">
        <f t="shared" si="258"/>
        <v>27.272727272727273</v>
      </c>
      <c r="Q2114" t="str">
        <f t="shared" ref="Q2114:Q2177" si="264">LEFT(N2114,FIND("/",N2114)-1)</f>
        <v>music</v>
      </c>
      <c r="R2114" t="str">
        <f t="shared" si="259"/>
        <v>indie rock</v>
      </c>
      <c r="S2114" s="8">
        <f t="shared" si="260"/>
        <v>41365.928159722222</v>
      </c>
      <c r="T2114" s="8">
        <f t="shared" si="261"/>
        <v>41379.928159722222</v>
      </c>
      <c r="U2114">
        <f t="shared" si="262"/>
        <v>11</v>
      </c>
      <c r="V2114" t="str">
        <f t="shared" si="263"/>
        <v xml:space="preserve"> 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65">ROUND(E2115/D2115*100,0)</f>
        <v>105</v>
      </c>
      <c r="P2115">
        <f t="shared" ref="P2115:P2178" si="266">IFERROR(E2115/L2115,0)</f>
        <v>68.598130841121488</v>
      </c>
      <c r="Q2115" t="str">
        <f t="shared" si="264"/>
        <v>music</v>
      </c>
      <c r="R2115" t="str">
        <f t="shared" ref="R2115:R2178" si="267">RIGHT(N2115,LEN(N2115)-FIND("/",N2115))</f>
        <v>indie rock</v>
      </c>
      <c r="S2115" s="8">
        <f t="shared" ref="S2115:T2178" si="268">(J2115*(1/(60*60*24)))+DATE(1970,1,1)</f>
        <v>41870.86546296296</v>
      </c>
      <c r="T2115" s="8">
        <f t="shared" ref="T2115:T2178" si="269">(I2115*(1/(60*60*24)))+DATE(1970,1,1)</f>
        <v>41905.86546296296</v>
      </c>
      <c r="U2115">
        <f t="shared" ref="U2115:U2178" si="270">IF(F2115="successful",L2115," ")</f>
        <v>107</v>
      </c>
      <c r="V2115" t="str">
        <f t="shared" ref="V2115:V2178" si="271">IF(F2115="failed",L2115," ")</f>
        <v xml:space="preserve"> 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65"/>
        <v>105</v>
      </c>
      <c r="P2116">
        <f t="shared" si="266"/>
        <v>35.612244897959187</v>
      </c>
      <c r="Q2116" t="str">
        <f t="shared" si="264"/>
        <v>music</v>
      </c>
      <c r="R2116" t="str">
        <f t="shared" si="267"/>
        <v>indie rock</v>
      </c>
      <c r="S2116" s="8">
        <f t="shared" si="268"/>
        <v>40458.815625000003</v>
      </c>
      <c r="T2116" s="8">
        <f t="shared" si="269"/>
        <v>40521.207638888889</v>
      </c>
      <c r="U2116">
        <f t="shared" si="270"/>
        <v>147</v>
      </c>
      <c r="V2116" t="str">
        <f t="shared" si="271"/>
        <v xml:space="preserve"> 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65"/>
        <v>226</v>
      </c>
      <c r="P2117">
        <f t="shared" si="266"/>
        <v>94.027777777777771</v>
      </c>
      <c r="Q2117" t="str">
        <f t="shared" si="264"/>
        <v>music</v>
      </c>
      <c r="R2117" t="str">
        <f t="shared" si="267"/>
        <v>indie rock</v>
      </c>
      <c r="S2117" s="8">
        <f t="shared" si="268"/>
        <v>40564.081030092595</v>
      </c>
      <c r="T2117" s="8">
        <f t="shared" si="269"/>
        <v>40594.081030092595</v>
      </c>
      <c r="U2117">
        <f t="shared" si="270"/>
        <v>36</v>
      </c>
      <c r="V2117" t="str">
        <f t="shared" si="271"/>
        <v xml:space="preserve"> 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65"/>
        <v>101</v>
      </c>
      <c r="P2118">
        <f t="shared" si="266"/>
        <v>526.45652173913038</v>
      </c>
      <c r="Q2118" t="str">
        <f t="shared" si="264"/>
        <v>music</v>
      </c>
      <c r="R2118" t="str">
        <f t="shared" si="267"/>
        <v>indie rock</v>
      </c>
      <c r="S2118" s="8">
        <f t="shared" si="268"/>
        <v>41136.777812499997</v>
      </c>
      <c r="T2118" s="8">
        <f t="shared" si="269"/>
        <v>41184.777812499997</v>
      </c>
      <c r="U2118">
        <f t="shared" si="270"/>
        <v>92</v>
      </c>
      <c r="V2118" t="str">
        <f t="shared" si="271"/>
        <v xml:space="preserve"> 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65"/>
        <v>148</v>
      </c>
      <c r="P2119">
        <f t="shared" si="266"/>
        <v>50.657142857142858</v>
      </c>
      <c r="Q2119" t="str">
        <f t="shared" si="264"/>
        <v>music</v>
      </c>
      <c r="R2119" t="str">
        <f t="shared" si="267"/>
        <v>indie rock</v>
      </c>
      <c r="S2119" s="8">
        <f t="shared" si="268"/>
        <v>42290.059594907405</v>
      </c>
      <c r="T2119" s="8">
        <f t="shared" si="269"/>
        <v>42304.207638888889</v>
      </c>
      <c r="U2119">
        <f t="shared" si="270"/>
        <v>35</v>
      </c>
      <c r="V2119" t="str">
        <f t="shared" si="271"/>
        <v xml:space="preserve"> 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65"/>
        <v>135</v>
      </c>
      <c r="P2120">
        <f t="shared" si="266"/>
        <v>79.182941176470578</v>
      </c>
      <c r="Q2120" t="str">
        <f t="shared" si="264"/>
        <v>music</v>
      </c>
      <c r="R2120" t="str">
        <f t="shared" si="267"/>
        <v>indie rock</v>
      </c>
      <c r="S2120" s="8">
        <f t="shared" si="268"/>
        <v>40718.839537037034</v>
      </c>
      <c r="T2120" s="8">
        <f t="shared" si="269"/>
        <v>40748.839537037034</v>
      </c>
      <c r="U2120">
        <f t="shared" si="270"/>
        <v>17</v>
      </c>
      <c r="V2120" t="str">
        <f t="shared" si="271"/>
        <v xml:space="preserve"> 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65"/>
        <v>101</v>
      </c>
      <c r="P2121">
        <f t="shared" si="266"/>
        <v>91.590909090909093</v>
      </c>
      <c r="Q2121" t="str">
        <f t="shared" si="264"/>
        <v>music</v>
      </c>
      <c r="R2121" t="str">
        <f t="shared" si="267"/>
        <v>indie rock</v>
      </c>
      <c r="S2121" s="8">
        <f t="shared" si="268"/>
        <v>41107.130150462966</v>
      </c>
      <c r="T2121" s="8">
        <f t="shared" si="269"/>
        <v>41137.130150462966</v>
      </c>
      <c r="U2121">
        <f t="shared" si="270"/>
        <v>22</v>
      </c>
      <c r="V2121" t="str">
        <f t="shared" si="271"/>
        <v xml:space="preserve"> 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65"/>
        <v>101</v>
      </c>
      <c r="P2122">
        <f t="shared" si="266"/>
        <v>116.96275362318841</v>
      </c>
      <c r="Q2122" t="str">
        <f t="shared" si="264"/>
        <v>music</v>
      </c>
      <c r="R2122" t="str">
        <f t="shared" si="267"/>
        <v>indie rock</v>
      </c>
      <c r="S2122" s="8">
        <f t="shared" si="268"/>
        <v>41591.964537037034</v>
      </c>
      <c r="T2122" s="8">
        <f t="shared" si="269"/>
        <v>41640.964537037034</v>
      </c>
      <c r="U2122">
        <f t="shared" si="270"/>
        <v>69</v>
      </c>
      <c r="V2122" t="str">
        <f t="shared" si="271"/>
        <v xml:space="preserve"> 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65"/>
        <v>1</v>
      </c>
      <c r="P2123">
        <f t="shared" si="266"/>
        <v>28.4</v>
      </c>
      <c r="Q2123" t="str">
        <f t="shared" si="264"/>
        <v>games</v>
      </c>
      <c r="R2123" t="str">
        <f t="shared" si="267"/>
        <v>video games</v>
      </c>
      <c r="S2123" s="8">
        <f t="shared" si="268"/>
        <v>42716.7424537037</v>
      </c>
      <c r="T2123" s="8">
        <f t="shared" si="269"/>
        <v>42746.7424537037</v>
      </c>
      <c r="U2123" t="str">
        <f t="shared" si="270"/>
        <v xml:space="preserve"> </v>
      </c>
      <c r="V2123">
        <f t="shared" si="271"/>
        <v>10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65"/>
        <v>0</v>
      </c>
      <c r="P2124">
        <f t="shared" si="266"/>
        <v>103.33333333333333</v>
      </c>
      <c r="Q2124" t="str">
        <f t="shared" si="264"/>
        <v>games</v>
      </c>
      <c r="R2124" t="str">
        <f t="shared" si="267"/>
        <v>video games</v>
      </c>
      <c r="S2124" s="8">
        <f t="shared" si="268"/>
        <v>42712.300567129627</v>
      </c>
      <c r="T2124" s="8">
        <f t="shared" si="269"/>
        <v>42742.300567129627</v>
      </c>
      <c r="U2124" t="str">
        <f t="shared" si="270"/>
        <v xml:space="preserve"> </v>
      </c>
      <c r="V2124">
        <f t="shared" si="271"/>
        <v>3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65"/>
        <v>10</v>
      </c>
      <c r="P2125">
        <f t="shared" si="266"/>
        <v>10</v>
      </c>
      <c r="Q2125" t="str">
        <f t="shared" si="264"/>
        <v>games</v>
      </c>
      <c r="R2125" t="str">
        <f t="shared" si="267"/>
        <v>video games</v>
      </c>
      <c r="S2125" s="8">
        <f t="shared" si="268"/>
        <v>40198.424849537034</v>
      </c>
      <c r="T2125" s="8">
        <f t="shared" si="269"/>
        <v>40252.290972222225</v>
      </c>
      <c r="U2125" t="str">
        <f t="shared" si="270"/>
        <v xml:space="preserve"> </v>
      </c>
      <c r="V2125">
        <f t="shared" si="271"/>
        <v>5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65"/>
        <v>10</v>
      </c>
      <c r="P2126">
        <f t="shared" si="266"/>
        <v>23</v>
      </c>
      <c r="Q2126" t="str">
        <f t="shared" si="264"/>
        <v>games</v>
      </c>
      <c r="R2126" t="str">
        <f t="shared" si="267"/>
        <v>video games</v>
      </c>
      <c r="S2126" s="8">
        <f t="shared" si="268"/>
        <v>40464.028182870374</v>
      </c>
      <c r="T2126" s="8">
        <f t="shared" si="269"/>
        <v>40512.208333333328</v>
      </c>
      <c r="U2126" t="str">
        <f t="shared" si="270"/>
        <v xml:space="preserve"> </v>
      </c>
      <c r="V2126">
        <f t="shared" si="271"/>
        <v>5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65"/>
        <v>1</v>
      </c>
      <c r="P2127">
        <f t="shared" si="266"/>
        <v>31.555555555555557</v>
      </c>
      <c r="Q2127" t="str">
        <f t="shared" si="264"/>
        <v>games</v>
      </c>
      <c r="R2127" t="str">
        <f t="shared" si="267"/>
        <v>video games</v>
      </c>
      <c r="S2127" s="8">
        <f t="shared" si="268"/>
        <v>42191.023530092592</v>
      </c>
      <c r="T2127" s="8">
        <f t="shared" si="269"/>
        <v>42221.023530092592</v>
      </c>
      <c r="U2127" t="str">
        <f t="shared" si="270"/>
        <v xml:space="preserve"> </v>
      </c>
      <c r="V2127">
        <f t="shared" si="271"/>
        <v>27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65"/>
        <v>0</v>
      </c>
      <c r="P2128">
        <f t="shared" si="266"/>
        <v>5</v>
      </c>
      <c r="Q2128" t="str">
        <f t="shared" si="264"/>
        <v>games</v>
      </c>
      <c r="R2128" t="str">
        <f t="shared" si="267"/>
        <v>video games</v>
      </c>
      <c r="S2128" s="8">
        <f t="shared" si="268"/>
        <v>41951.973229166666</v>
      </c>
      <c r="T2128" s="8">
        <f t="shared" si="269"/>
        <v>41981.973229166666</v>
      </c>
      <c r="U2128" t="str">
        <f t="shared" si="270"/>
        <v xml:space="preserve"> </v>
      </c>
      <c r="V2128">
        <f t="shared" si="271"/>
        <v>2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65"/>
        <v>29</v>
      </c>
      <c r="P2129">
        <f t="shared" si="266"/>
        <v>34.220338983050844</v>
      </c>
      <c r="Q2129" t="str">
        <f t="shared" si="264"/>
        <v>games</v>
      </c>
      <c r="R2129" t="str">
        <f t="shared" si="267"/>
        <v>video games</v>
      </c>
      <c r="S2129" s="8">
        <f t="shared" si="268"/>
        <v>42045.50535879629</v>
      </c>
      <c r="T2129" s="8">
        <f t="shared" si="269"/>
        <v>42075.463692129633</v>
      </c>
      <c r="U2129" t="str">
        <f t="shared" si="270"/>
        <v xml:space="preserve"> </v>
      </c>
      <c r="V2129">
        <f t="shared" si="271"/>
        <v>236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65"/>
        <v>0</v>
      </c>
      <c r="P2130">
        <f t="shared" si="266"/>
        <v>25</v>
      </c>
      <c r="Q2130" t="str">
        <f t="shared" si="264"/>
        <v>games</v>
      </c>
      <c r="R2130" t="str">
        <f t="shared" si="267"/>
        <v>video games</v>
      </c>
      <c r="S2130" s="8">
        <f t="shared" si="268"/>
        <v>41843.772789351853</v>
      </c>
      <c r="T2130" s="8">
        <f t="shared" si="269"/>
        <v>41903.772789351853</v>
      </c>
      <c r="U2130" t="str">
        <f t="shared" si="270"/>
        <v xml:space="preserve"> </v>
      </c>
      <c r="V2130">
        <f t="shared" si="271"/>
        <v>1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65"/>
        <v>12</v>
      </c>
      <c r="P2131">
        <f t="shared" si="266"/>
        <v>19.666666666666668</v>
      </c>
      <c r="Q2131" t="str">
        <f t="shared" si="264"/>
        <v>games</v>
      </c>
      <c r="R2131" t="str">
        <f t="shared" si="267"/>
        <v>video games</v>
      </c>
      <c r="S2131" s="8">
        <f t="shared" si="268"/>
        <v>42409.024305555555</v>
      </c>
      <c r="T2131" s="8">
        <f t="shared" si="269"/>
        <v>42439.024305555555</v>
      </c>
      <c r="U2131" t="str">
        <f t="shared" si="270"/>
        <v xml:space="preserve"> </v>
      </c>
      <c r="V2131">
        <f t="shared" si="271"/>
        <v>12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65"/>
        <v>0</v>
      </c>
      <c r="P2132">
        <f t="shared" si="266"/>
        <v>21.25</v>
      </c>
      <c r="Q2132" t="str">
        <f t="shared" si="264"/>
        <v>games</v>
      </c>
      <c r="R2132" t="str">
        <f t="shared" si="267"/>
        <v>video games</v>
      </c>
      <c r="S2132" s="8">
        <f t="shared" si="268"/>
        <v>41832.086377314816</v>
      </c>
      <c r="T2132" s="8">
        <f t="shared" si="269"/>
        <v>41867.086377314816</v>
      </c>
      <c r="U2132" t="str">
        <f t="shared" si="270"/>
        <v xml:space="preserve"> </v>
      </c>
      <c r="V2132">
        <f t="shared" si="271"/>
        <v>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65"/>
        <v>5</v>
      </c>
      <c r="P2133">
        <f t="shared" si="266"/>
        <v>8.3333333333333339</v>
      </c>
      <c r="Q2133" t="str">
        <f t="shared" si="264"/>
        <v>games</v>
      </c>
      <c r="R2133" t="str">
        <f t="shared" si="267"/>
        <v>video games</v>
      </c>
      <c r="S2133" s="8">
        <f t="shared" si="268"/>
        <v>42167.207071759258</v>
      </c>
      <c r="T2133" s="8">
        <f t="shared" si="269"/>
        <v>42197.207071759258</v>
      </c>
      <c r="U2133" t="str">
        <f t="shared" si="270"/>
        <v xml:space="preserve"> </v>
      </c>
      <c r="V2133">
        <f t="shared" si="271"/>
        <v>3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65"/>
        <v>2</v>
      </c>
      <c r="P2134">
        <f t="shared" si="266"/>
        <v>21.34333333333333</v>
      </c>
      <c r="Q2134" t="str">
        <f t="shared" si="264"/>
        <v>games</v>
      </c>
      <c r="R2134" t="str">
        <f t="shared" si="267"/>
        <v>video games</v>
      </c>
      <c r="S2134" s="8">
        <f t="shared" si="268"/>
        <v>41643.487175925926</v>
      </c>
      <c r="T2134" s="8">
        <f t="shared" si="269"/>
        <v>41673.487175925926</v>
      </c>
      <c r="U2134" t="str">
        <f t="shared" si="270"/>
        <v xml:space="preserve"> </v>
      </c>
      <c r="V2134">
        <f t="shared" si="271"/>
        <v>99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65"/>
        <v>2</v>
      </c>
      <c r="P2135">
        <f t="shared" si="266"/>
        <v>5.333333333333333</v>
      </c>
      <c r="Q2135" t="str">
        <f t="shared" si="264"/>
        <v>games</v>
      </c>
      <c r="R2135" t="str">
        <f t="shared" si="267"/>
        <v>video games</v>
      </c>
      <c r="S2135" s="8">
        <f t="shared" si="268"/>
        <v>40619.097210648149</v>
      </c>
      <c r="T2135" s="8">
        <f t="shared" si="269"/>
        <v>40657.290972222225</v>
      </c>
      <c r="U2135" t="str">
        <f t="shared" si="270"/>
        <v xml:space="preserve"> </v>
      </c>
      <c r="V2135">
        <f t="shared" si="271"/>
        <v>3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65"/>
        <v>2</v>
      </c>
      <c r="P2136">
        <f t="shared" si="266"/>
        <v>34.666666666666664</v>
      </c>
      <c r="Q2136" t="str">
        <f t="shared" si="264"/>
        <v>games</v>
      </c>
      <c r="R2136" t="str">
        <f t="shared" si="267"/>
        <v>video games</v>
      </c>
      <c r="S2136" s="8">
        <f t="shared" si="268"/>
        <v>41361.886469907404</v>
      </c>
      <c r="T2136" s="8">
        <f t="shared" si="269"/>
        <v>41391.886469907404</v>
      </c>
      <c r="U2136" t="str">
        <f t="shared" si="270"/>
        <v xml:space="preserve"> </v>
      </c>
      <c r="V2136">
        <f t="shared" si="271"/>
        <v>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65"/>
        <v>10</v>
      </c>
      <c r="P2137">
        <f t="shared" si="266"/>
        <v>21.727272727272727</v>
      </c>
      <c r="Q2137" t="str">
        <f t="shared" si="264"/>
        <v>games</v>
      </c>
      <c r="R2137" t="str">
        <f t="shared" si="267"/>
        <v>video games</v>
      </c>
      <c r="S2137" s="8">
        <f t="shared" si="268"/>
        <v>41156.963344907403</v>
      </c>
      <c r="T2137" s="8">
        <f t="shared" si="269"/>
        <v>41186.963344907403</v>
      </c>
      <c r="U2137" t="str">
        <f t="shared" si="270"/>
        <v xml:space="preserve"> </v>
      </c>
      <c r="V2137">
        <f t="shared" si="271"/>
        <v>22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65"/>
        <v>0</v>
      </c>
      <c r="P2138">
        <f t="shared" si="266"/>
        <v>11.922499999999999</v>
      </c>
      <c r="Q2138" t="str">
        <f t="shared" si="264"/>
        <v>games</v>
      </c>
      <c r="R2138" t="str">
        <f t="shared" si="267"/>
        <v>video games</v>
      </c>
      <c r="S2138" s="8">
        <f t="shared" si="268"/>
        <v>41536.509097222224</v>
      </c>
      <c r="T2138" s="8">
        <f t="shared" si="269"/>
        <v>41566.509097222224</v>
      </c>
      <c r="U2138" t="str">
        <f t="shared" si="270"/>
        <v xml:space="preserve"> </v>
      </c>
      <c r="V2138">
        <f t="shared" si="271"/>
        <v>4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65"/>
        <v>28</v>
      </c>
      <c r="P2139">
        <f t="shared" si="266"/>
        <v>26.59737827715356</v>
      </c>
      <c r="Q2139" t="str">
        <f t="shared" si="264"/>
        <v>games</v>
      </c>
      <c r="R2139" t="str">
        <f t="shared" si="267"/>
        <v>video games</v>
      </c>
      <c r="S2139" s="8">
        <f t="shared" si="268"/>
        <v>41948.771168981482</v>
      </c>
      <c r="T2139" s="8">
        <f t="shared" si="269"/>
        <v>41978.771168981482</v>
      </c>
      <c r="U2139" t="str">
        <f t="shared" si="270"/>
        <v xml:space="preserve"> </v>
      </c>
      <c r="V2139">
        <f t="shared" si="271"/>
        <v>534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65"/>
        <v>13</v>
      </c>
      <c r="P2140">
        <f t="shared" si="266"/>
        <v>10.666666666666666</v>
      </c>
      <c r="Q2140" t="str">
        <f t="shared" si="264"/>
        <v>games</v>
      </c>
      <c r="R2140" t="str">
        <f t="shared" si="267"/>
        <v>video games</v>
      </c>
      <c r="S2140" s="8">
        <f t="shared" si="268"/>
        <v>41557.013182870367</v>
      </c>
      <c r="T2140" s="8">
        <f t="shared" si="269"/>
        <v>41587.054849537039</v>
      </c>
      <c r="U2140" t="str">
        <f t="shared" si="270"/>
        <v xml:space="preserve"> </v>
      </c>
      <c r="V2140">
        <f t="shared" si="271"/>
        <v>12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65"/>
        <v>5</v>
      </c>
      <c r="P2141">
        <f t="shared" si="266"/>
        <v>29.035714285714285</v>
      </c>
      <c r="Q2141" t="str">
        <f t="shared" si="264"/>
        <v>games</v>
      </c>
      <c r="R2141" t="str">
        <f t="shared" si="267"/>
        <v>video games</v>
      </c>
      <c r="S2141" s="8">
        <f t="shared" si="268"/>
        <v>42647.750092592592</v>
      </c>
      <c r="T2141" s="8">
        <f t="shared" si="269"/>
        <v>42677.750092592592</v>
      </c>
      <c r="U2141" t="str">
        <f t="shared" si="270"/>
        <v xml:space="preserve"> </v>
      </c>
      <c r="V2141">
        <f t="shared" si="271"/>
        <v>56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65"/>
        <v>0</v>
      </c>
      <c r="P2142">
        <f t="shared" si="266"/>
        <v>50.909090909090907</v>
      </c>
      <c r="Q2142" t="str">
        <f t="shared" si="264"/>
        <v>games</v>
      </c>
      <c r="R2142" t="str">
        <f t="shared" si="267"/>
        <v>video games</v>
      </c>
      <c r="S2142" s="8">
        <f t="shared" si="268"/>
        <v>41255.833611111113</v>
      </c>
      <c r="T2142" s="8">
        <f t="shared" si="269"/>
        <v>41285.833611111113</v>
      </c>
      <c r="U2142" t="str">
        <f t="shared" si="270"/>
        <v xml:space="preserve"> </v>
      </c>
      <c r="V2142">
        <f t="shared" si="271"/>
        <v>11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65"/>
        <v>0</v>
      </c>
      <c r="P2143">
        <f t="shared" si="266"/>
        <v>0</v>
      </c>
      <c r="Q2143" t="str">
        <f t="shared" si="264"/>
        <v>games</v>
      </c>
      <c r="R2143" t="str">
        <f t="shared" si="267"/>
        <v>video games</v>
      </c>
      <c r="S2143" s="8">
        <f t="shared" si="268"/>
        <v>41927.235636574071</v>
      </c>
      <c r="T2143" s="8">
        <f t="shared" si="269"/>
        <v>41957.277303240742</v>
      </c>
      <c r="U2143" t="str">
        <f t="shared" si="270"/>
        <v xml:space="preserve"> </v>
      </c>
      <c r="V2143">
        <f t="shared" si="271"/>
        <v>0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65"/>
        <v>6</v>
      </c>
      <c r="P2144">
        <f t="shared" si="266"/>
        <v>50.083333333333336</v>
      </c>
      <c r="Q2144" t="str">
        <f t="shared" si="264"/>
        <v>games</v>
      </c>
      <c r="R2144" t="str">
        <f t="shared" si="267"/>
        <v>video games</v>
      </c>
      <c r="S2144" s="8">
        <f t="shared" si="268"/>
        <v>42340.701504629629</v>
      </c>
      <c r="T2144" s="8">
        <f t="shared" si="269"/>
        <v>42368.701504629629</v>
      </c>
      <c r="U2144" t="str">
        <f t="shared" si="270"/>
        <v xml:space="preserve"> </v>
      </c>
      <c r="V2144">
        <f t="shared" si="271"/>
        <v>12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65"/>
        <v>11</v>
      </c>
      <c r="P2145">
        <f t="shared" si="266"/>
        <v>45</v>
      </c>
      <c r="Q2145" t="str">
        <f t="shared" si="264"/>
        <v>games</v>
      </c>
      <c r="R2145" t="str">
        <f t="shared" si="267"/>
        <v>video games</v>
      </c>
      <c r="S2145" s="8">
        <f t="shared" si="268"/>
        <v>40332.886712962965</v>
      </c>
      <c r="T2145" s="8">
        <f t="shared" si="269"/>
        <v>40380.791666666664</v>
      </c>
      <c r="U2145" t="str">
        <f t="shared" si="270"/>
        <v xml:space="preserve"> </v>
      </c>
      <c r="V2145">
        <f t="shared" si="271"/>
        <v>5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65"/>
        <v>2</v>
      </c>
      <c r="P2146">
        <f t="shared" si="266"/>
        <v>25.291666666666668</v>
      </c>
      <c r="Q2146" t="str">
        <f t="shared" si="264"/>
        <v>games</v>
      </c>
      <c r="R2146" t="str">
        <f t="shared" si="267"/>
        <v>video games</v>
      </c>
      <c r="S2146" s="8">
        <f t="shared" si="268"/>
        <v>41499.546759259261</v>
      </c>
      <c r="T2146" s="8">
        <f t="shared" si="269"/>
        <v>41531.546759259261</v>
      </c>
      <c r="U2146" t="str">
        <f t="shared" si="270"/>
        <v xml:space="preserve"> </v>
      </c>
      <c r="V2146">
        <f t="shared" si="271"/>
        <v>24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65"/>
        <v>30</v>
      </c>
      <c r="P2147">
        <f t="shared" si="266"/>
        <v>51.292134831460672</v>
      </c>
      <c r="Q2147" t="str">
        <f t="shared" si="264"/>
        <v>games</v>
      </c>
      <c r="R2147" t="str">
        <f t="shared" si="267"/>
        <v>video games</v>
      </c>
      <c r="S2147" s="8">
        <f t="shared" si="268"/>
        <v>41575.237430555557</v>
      </c>
      <c r="T2147" s="8">
        <f t="shared" si="269"/>
        <v>41605.279097222221</v>
      </c>
      <c r="U2147" t="str">
        <f t="shared" si="270"/>
        <v xml:space="preserve"> </v>
      </c>
      <c r="V2147">
        <f t="shared" si="271"/>
        <v>89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65"/>
        <v>0</v>
      </c>
      <c r="P2148">
        <f t="shared" si="266"/>
        <v>1</v>
      </c>
      <c r="Q2148" t="str">
        <f t="shared" si="264"/>
        <v>games</v>
      </c>
      <c r="R2148" t="str">
        <f t="shared" si="267"/>
        <v>video games</v>
      </c>
      <c r="S2148" s="8">
        <f t="shared" si="268"/>
        <v>42397.679513888885</v>
      </c>
      <c r="T2148" s="8">
        <f t="shared" si="269"/>
        <v>42411.679513888885</v>
      </c>
      <c r="U2148" t="str">
        <f t="shared" si="270"/>
        <v xml:space="preserve"> </v>
      </c>
      <c r="V2148">
        <f t="shared" si="271"/>
        <v>1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65"/>
        <v>1</v>
      </c>
      <c r="P2149">
        <f t="shared" si="266"/>
        <v>49.381818181818183</v>
      </c>
      <c r="Q2149" t="str">
        <f t="shared" si="264"/>
        <v>games</v>
      </c>
      <c r="R2149" t="str">
        <f t="shared" si="267"/>
        <v>video games</v>
      </c>
      <c r="S2149" s="8">
        <f t="shared" si="268"/>
        <v>41927.295694444445</v>
      </c>
      <c r="T2149" s="8">
        <f t="shared" si="269"/>
        <v>41959.337361111109</v>
      </c>
      <c r="U2149" t="str">
        <f t="shared" si="270"/>
        <v xml:space="preserve"> </v>
      </c>
      <c r="V2149">
        <f t="shared" si="271"/>
        <v>55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65"/>
        <v>2</v>
      </c>
      <c r="P2150">
        <f t="shared" si="266"/>
        <v>1</v>
      </c>
      <c r="Q2150" t="str">
        <f t="shared" si="264"/>
        <v>games</v>
      </c>
      <c r="R2150" t="str">
        <f t="shared" si="267"/>
        <v>video games</v>
      </c>
      <c r="S2150" s="8">
        <f t="shared" si="268"/>
        <v>42066.733587962961</v>
      </c>
      <c r="T2150" s="8">
        <f t="shared" si="269"/>
        <v>42096.691921296297</v>
      </c>
      <c r="U2150" t="str">
        <f t="shared" si="270"/>
        <v xml:space="preserve"> </v>
      </c>
      <c r="V2150">
        <f t="shared" si="271"/>
        <v>2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65"/>
        <v>0</v>
      </c>
      <c r="P2151">
        <f t="shared" si="266"/>
        <v>0</v>
      </c>
      <c r="Q2151" t="str">
        <f t="shared" si="264"/>
        <v>games</v>
      </c>
      <c r="R2151" t="str">
        <f t="shared" si="267"/>
        <v>video games</v>
      </c>
      <c r="S2151" s="8">
        <f t="shared" si="268"/>
        <v>40355.024953703702</v>
      </c>
      <c r="T2151" s="8">
        <f t="shared" si="269"/>
        <v>40390</v>
      </c>
      <c r="U2151" t="str">
        <f t="shared" si="270"/>
        <v xml:space="preserve"> </v>
      </c>
      <c r="V2151">
        <f t="shared" si="271"/>
        <v>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65"/>
        <v>1</v>
      </c>
      <c r="P2152">
        <f t="shared" si="266"/>
        <v>101.25</v>
      </c>
      <c r="Q2152" t="str">
        <f t="shared" si="264"/>
        <v>games</v>
      </c>
      <c r="R2152" t="str">
        <f t="shared" si="267"/>
        <v>video games</v>
      </c>
      <c r="S2152" s="8">
        <f t="shared" si="268"/>
        <v>42534.284710648149</v>
      </c>
      <c r="T2152" s="8">
        <f t="shared" si="269"/>
        <v>42564.284710648149</v>
      </c>
      <c r="U2152" t="str">
        <f t="shared" si="270"/>
        <v xml:space="preserve"> </v>
      </c>
      <c r="V2152">
        <f t="shared" si="271"/>
        <v>4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65"/>
        <v>0</v>
      </c>
      <c r="P2153">
        <f t="shared" si="266"/>
        <v>19.666666666666668</v>
      </c>
      <c r="Q2153" t="str">
        <f t="shared" si="264"/>
        <v>games</v>
      </c>
      <c r="R2153" t="str">
        <f t="shared" si="267"/>
        <v>video games</v>
      </c>
      <c r="S2153" s="8">
        <f t="shared" si="268"/>
        <v>42520.847384259258</v>
      </c>
      <c r="T2153" s="8">
        <f t="shared" si="269"/>
        <v>42550.847384259258</v>
      </c>
      <c r="U2153" t="str">
        <f t="shared" si="270"/>
        <v xml:space="preserve"> </v>
      </c>
      <c r="V2153">
        <f t="shared" si="271"/>
        <v>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65"/>
        <v>0</v>
      </c>
      <c r="P2154">
        <f t="shared" si="266"/>
        <v>12.5</v>
      </c>
      <c r="Q2154" t="str">
        <f t="shared" si="264"/>
        <v>games</v>
      </c>
      <c r="R2154" t="str">
        <f t="shared" si="267"/>
        <v>video games</v>
      </c>
      <c r="S2154" s="8">
        <f t="shared" si="268"/>
        <v>41683.832280092596</v>
      </c>
      <c r="T2154" s="8">
        <f t="shared" si="269"/>
        <v>41713.790613425925</v>
      </c>
      <c r="U2154" t="str">
        <f t="shared" si="270"/>
        <v xml:space="preserve"> </v>
      </c>
      <c r="V2154">
        <f t="shared" si="271"/>
        <v>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65"/>
        <v>0</v>
      </c>
      <c r="P2155">
        <f t="shared" si="266"/>
        <v>8.5</v>
      </c>
      <c r="Q2155" t="str">
        <f t="shared" si="264"/>
        <v>games</v>
      </c>
      <c r="R2155" t="str">
        <f t="shared" si="267"/>
        <v>video games</v>
      </c>
      <c r="S2155" s="8">
        <f t="shared" si="268"/>
        <v>41974.911087962959</v>
      </c>
      <c r="T2155" s="8">
        <f t="shared" si="269"/>
        <v>42014.332638888889</v>
      </c>
      <c r="U2155" t="str">
        <f t="shared" si="270"/>
        <v xml:space="preserve"> </v>
      </c>
      <c r="V2155">
        <f t="shared" si="271"/>
        <v>4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65"/>
        <v>1</v>
      </c>
      <c r="P2156">
        <f t="shared" si="266"/>
        <v>1</v>
      </c>
      <c r="Q2156" t="str">
        <f t="shared" si="264"/>
        <v>games</v>
      </c>
      <c r="R2156" t="str">
        <f t="shared" si="267"/>
        <v>video games</v>
      </c>
      <c r="S2156" s="8">
        <f t="shared" si="268"/>
        <v>41647.632256944446</v>
      </c>
      <c r="T2156" s="8">
        <f t="shared" si="269"/>
        <v>41667.632256944446</v>
      </c>
      <c r="U2156" t="str">
        <f t="shared" si="270"/>
        <v xml:space="preserve"> </v>
      </c>
      <c r="V2156">
        <f t="shared" si="271"/>
        <v>2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65"/>
        <v>2</v>
      </c>
      <c r="P2157">
        <f t="shared" si="266"/>
        <v>23</v>
      </c>
      <c r="Q2157" t="str">
        <f t="shared" si="264"/>
        <v>games</v>
      </c>
      <c r="R2157" t="str">
        <f t="shared" si="267"/>
        <v>video games</v>
      </c>
      <c r="S2157" s="8">
        <f t="shared" si="268"/>
        <v>42430.747511574074</v>
      </c>
      <c r="T2157" s="8">
        <f t="shared" si="269"/>
        <v>42460.70584490741</v>
      </c>
      <c r="U2157" t="str">
        <f t="shared" si="270"/>
        <v xml:space="preserve"> </v>
      </c>
      <c r="V2157">
        <f t="shared" si="271"/>
        <v>5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65"/>
        <v>3</v>
      </c>
      <c r="P2158">
        <f t="shared" si="266"/>
        <v>17.987951807228917</v>
      </c>
      <c r="Q2158" t="str">
        <f t="shared" si="264"/>
        <v>games</v>
      </c>
      <c r="R2158" t="str">
        <f t="shared" si="267"/>
        <v>video games</v>
      </c>
      <c r="S2158" s="8">
        <f t="shared" si="268"/>
        <v>41488.85423611111</v>
      </c>
      <c r="T2158" s="8">
        <f t="shared" si="269"/>
        <v>41533.85423611111</v>
      </c>
      <c r="U2158" t="str">
        <f t="shared" si="270"/>
        <v xml:space="preserve"> </v>
      </c>
      <c r="V2158">
        <f t="shared" si="271"/>
        <v>83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65"/>
        <v>28</v>
      </c>
      <c r="P2159">
        <f t="shared" si="266"/>
        <v>370.94736842105266</v>
      </c>
      <c r="Q2159" t="str">
        <f t="shared" si="264"/>
        <v>games</v>
      </c>
      <c r="R2159" t="str">
        <f t="shared" si="267"/>
        <v>video games</v>
      </c>
      <c r="S2159" s="8">
        <f t="shared" si="268"/>
        <v>42694.98128472222</v>
      </c>
      <c r="T2159" s="8">
        <f t="shared" si="269"/>
        <v>42727.332638888889</v>
      </c>
      <c r="U2159" t="str">
        <f t="shared" si="270"/>
        <v xml:space="preserve"> </v>
      </c>
      <c r="V2159">
        <f t="shared" si="271"/>
        <v>57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65"/>
        <v>7</v>
      </c>
      <c r="P2160">
        <f t="shared" si="266"/>
        <v>63.569485530546629</v>
      </c>
      <c r="Q2160" t="str">
        <f t="shared" si="264"/>
        <v>games</v>
      </c>
      <c r="R2160" t="str">
        <f t="shared" si="267"/>
        <v>video games</v>
      </c>
      <c r="S2160" s="8">
        <f t="shared" si="268"/>
        <v>41264.853865740741</v>
      </c>
      <c r="T2160" s="8">
        <f t="shared" si="269"/>
        <v>41309.853865740741</v>
      </c>
      <c r="U2160" t="str">
        <f t="shared" si="270"/>
        <v xml:space="preserve"> </v>
      </c>
      <c r="V2160">
        <f t="shared" si="271"/>
        <v>311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65"/>
        <v>1</v>
      </c>
      <c r="P2161">
        <f t="shared" si="266"/>
        <v>13</v>
      </c>
      <c r="Q2161" t="str">
        <f t="shared" si="264"/>
        <v>games</v>
      </c>
      <c r="R2161" t="str">
        <f t="shared" si="267"/>
        <v>video games</v>
      </c>
      <c r="S2161" s="8">
        <f t="shared" si="268"/>
        <v>40710.731180555551</v>
      </c>
      <c r="T2161" s="8">
        <f t="shared" si="269"/>
        <v>40740.731180555551</v>
      </c>
      <c r="U2161" t="str">
        <f t="shared" si="270"/>
        <v xml:space="preserve"> </v>
      </c>
      <c r="V2161">
        <f t="shared" si="271"/>
        <v>2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65"/>
        <v>1</v>
      </c>
      <c r="P2162">
        <f t="shared" si="266"/>
        <v>5.3125</v>
      </c>
      <c r="Q2162" t="str">
        <f t="shared" si="264"/>
        <v>games</v>
      </c>
      <c r="R2162" t="str">
        <f t="shared" si="267"/>
        <v>video games</v>
      </c>
      <c r="S2162" s="8">
        <f t="shared" si="268"/>
        <v>41018.711863425924</v>
      </c>
      <c r="T2162" s="8">
        <f t="shared" si="269"/>
        <v>41048.711863425924</v>
      </c>
      <c r="U2162" t="str">
        <f t="shared" si="270"/>
        <v xml:space="preserve"> </v>
      </c>
      <c r="V2162">
        <f t="shared" si="271"/>
        <v>16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65"/>
        <v>116</v>
      </c>
      <c r="P2163">
        <f t="shared" si="266"/>
        <v>35.615384615384613</v>
      </c>
      <c r="Q2163" t="str">
        <f t="shared" si="264"/>
        <v>music</v>
      </c>
      <c r="R2163" t="str">
        <f t="shared" si="267"/>
        <v>rock</v>
      </c>
      <c r="S2163" s="8">
        <f t="shared" si="268"/>
        <v>42240.852534722217</v>
      </c>
      <c r="T2163" s="8">
        <f t="shared" si="269"/>
        <v>42270.852534722217</v>
      </c>
      <c r="U2163">
        <f t="shared" si="270"/>
        <v>13</v>
      </c>
      <c r="V2163" t="str">
        <f t="shared" si="271"/>
        <v xml:space="preserve"> 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65"/>
        <v>112</v>
      </c>
      <c r="P2164">
        <f t="shared" si="266"/>
        <v>87.103448275862064</v>
      </c>
      <c r="Q2164" t="str">
        <f t="shared" si="264"/>
        <v>music</v>
      </c>
      <c r="R2164" t="str">
        <f t="shared" si="267"/>
        <v>rock</v>
      </c>
      <c r="S2164" s="8">
        <f t="shared" si="268"/>
        <v>41813.766099537039</v>
      </c>
      <c r="T2164" s="8">
        <f t="shared" si="269"/>
        <v>41844.766099537039</v>
      </c>
      <c r="U2164">
        <f t="shared" si="270"/>
        <v>58</v>
      </c>
      <c r="V2164" t="str">
        <f t="shared" si="271"/>
        <v xml:space="preserve"> 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65"/>
        <v>132</v>
      </c>
      <c r="P2165">
        <f t="shared" si="266"/>
        <v>75.11363636363636</v>
      </c>
      <c r="Q2165" t="str">
        <f t="shared" si="264"/>
        <v>music</v>
      </c>
      <c r="R2165" t="str">
        <f t="shared" si="267"/>
        <v>rock</v>
      </c>
      <c r="S2165" s="8">
        <f t="shared" si="268"/>
        <v>42111.899537037039</v>
      </c>
      <c r="T2165" s="8">
        <f t="shared" si="269"/>
        <v>42163.159722222219</v>
      </c>
      <c r="U2165">
        <f t="shared" si="270"/>
        <v>44</v>
      </c>
      <c r="V2165" t="str">
        <f t="shared" si="271"/>
        <v xml:space="preserve"> 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65"/>
        <v>103</v>
      </c>
      <c r="P2166">
        <f t="shared" si="266"/>
        <v>68.01204819277109</v>
      </c>
      <c r="Q2166" t="str">
        <f t="shared" si="264"/>
        <v>music</v>
      </c>
      <c r="R2166" t="str">
        <f t="shared" si="267"/>
        <v>rock</v>
      </c>
      <c r="S2166" s="8">
        <f t="shared" si="268"/>
        <v>42515.71775462963</v>
      </c>
      <c r="T2166" s="8">
        <f t="shared" si="269"/>
        <v>42546.165972222225</v>
      </c>
      <c r="U2166">
        <f t="shared" si="270"/>
        <v>83</v>
      </c>
      <c r="V2166" t="str">
        <f t="shared" si="271"/>
        <v xml:space="preserve"> 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65"/>
        <v>139</v>
      </c>
      <c r="P2167">
        <f t="shared" si="266"/>
        <v>29.623931623931625</v>
      </c>
      <c r="Q2167" t="str">
        <f t="shared" si="264"/>
        <v>music</v>
      </c>
      <c r="R2167" t="str">
        <f t="shared" si="267"/>
        <v>rock</v>
      </c>
      <c r="S2167" s="8">
        <f t="shared" si="268"/>
        <v>42438.667071759257</v>
      </c>
      <c r="T2167" s="8">
        <f t="shared" si="269"/>
        <v>42468.625405092593</v>
      </c>
      <c r="U2167">
        <f t="shared" si="270"/>
        <v>117</v>
      </c>
      <c r="V2167" t="str">
        <f t="shared" si="271"/>
        <v xml:space="preserve"> 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65"/>
        <v>147</v>
      </c>
      <c r="P2168">
        <f t="shared" si="266"/>
        <v>91.625</v>
      </c>
      <c r="Q2168" t="str">
        <f t="shared" si="264"/>
        <v>music</v>
      </c>
      <c r="R2168" t="str">
        <f t="shared" si="267"/>
        <v>rock</v>
      </c>
      <c r="S2168" s="8">
        <f t="shared" si="268"/>
        <v>41933.838171296295</v>
      </c>
      <c r="T2168" s="8">
        <f t="shared" si="269"/>
        <v>41978.879837962959</v>
      </c>
      <c r="U2168">
        <f t="shared" si="270"/>
        <v>32</v>
      </c>
      <c r="V2168" t="str">
        <f t="shared" si="271"/>
        <v xml:space="preserve"> 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65"/>
        <v>120</v>
      </c>
      <c r="P2169">
        <f t="shared" si="266"/>
        <v>22.5</v>
      </c>
      <c r="Q2169" t="str">
        <f t="shared" si="264"/>
        <v>music</v>
      </c>
      <c r="R2169" t="str">
        <f t="shared" si="267"/>
        <v>rock</v>
      </c>
      <c r="S2169" s="8">
        <f t="shared" si="268"/>
        <v>41153.066400462965</v>
      </c>
      <c r="T2169" s="8">
        <f t="shared" si="269"/>
        <v>41167.066400462965</v>
      </c>
      <c r="U2169">
        <f t="shared" si="270"/>
        <v>8</v>
      </c>
      <c r="V2169" t="str">
        <f t="shared" si="271"/>
        <v xml:space="preserve"> 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65"/>
        <v>122</v>
      </c>
      <c r="P2170">
        <f t="shared" si="266"/>
        <v>64.366735294117646</v>
      </c>
      <c r="Q2170" t="str">
        <f t="shared" si="264"/>
        <v>music</v>
      </c>
      <c r="R2170" t="str">
        <f t="shared" si="267"/>
        <v>rock</v>
      </c>
      <c r="S2170" s="8">
        <f t="shared" si="268"/>
        <v>42745.600243055553</v>
      </c>
      <c r="T2170" s="8">
        <f t="shared" si="269"/>
        <v>42776.208333333328</v>
      </c>
      <c r="U2170">
        <f t="shared" si="270"/>
        <v>340</v>
      </c>
      <c r="V2170" t="str">
        <f t="shared" si="271"/>
        <v xml:space="preserve"> 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65"/>
        <v>100</v>
      </c>
      <c r="P2171">
        <f t="shared" si="266"/>
        <v>21.857142857142858</v>
      </c>
      <c r="Q2171" t="str">
        <f t="shared" si="264"/>
        <v>music</v>
      </c>
      <c r="R2171" t="str">
        <f t="shared" si="267"/>
        <v>rock</v>
      </c>
      <c r="S2171" s="8">
        <f t="shared" si="268"/>
        <v>42793.700821759259</v>
      </c>
      <c r="T2171" s="8">
        <f t="shared" si="269"/>
        <v>42796.700821759259</v>
      </c>
      <c r="U2171">
        <f t="shared" si="270"/>
        <v>7</v>
      </c>
      <c r="V2171" t="str">
        <f t="shared" si="271"/>
        <v xml:space="preserve"> 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65"/>
        <v>181</v>
      </c>
      <c r="P2172">
        <f t="shared" si="266"/>
        <v>33.315789473684212</v>
      </c>
      <c r="Q2172" t="str">
        <f t="shared" si="264"/>
        <v>music</v>
      </c>
      <c r="R2172" t="str">
        <f t="shared" si="267"/>
        <v>rock</v>
      </c>
      <c r="S2172" s="8">
        <f t="shared" si="268"/>
        <v>42198.750254629631</v>
      </c>
      <c r="T2172" s="8">
        <f t="shared" si="269"/>
        <v>42238.750254629631</v>
      </c>
      <c r="U2172">
        <f t="shared" si="270"/>
        <v>19</v>
      </c>
      <c r="V2172" t="str">
        <f t="shared" si="271"/>
        <v xml:space="preserve"> 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65"/>
        <v>106</v>
      </c>
      <c r="P2173">
        <f t="shared" si="266"/>
        <v>90.276595744680847</v>
      </c>
      <c r="Q2173" t="str">
        <f t="shared" si="264"/>
        <v>music</v>
      </c>
      <c r="R2173" t="str">
        <f t="shared" si="267"/>
        <v>rock</v>
      </c>
      <c r="S2173" s="8">
        <f t="shared" si="268"/>
        <v>42141.95711805555</v>
      </c>
      <c r="T2173" s="8">
        <f t="shared" si="269"/>
        <v>42177.208333333328</v>
      </c>
      <c r="U2173">
        <f t="shared" si="270"/>
        <v>47</v>
      </c>
      <c r="V2173" t="str">
        <f t="shared" si="271"/>
        <v xml:space="preserve"> 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65"/>
        <v>100</v>
      </c>
      <c r="P2174">
        <f t="shared" si="266"/>
        <v>76.92307692307692</v>
      </c>
      <c r="Q2174" t="str">
        <f t="shared" si="264"/>
        <v>music</v>
      </c>
      <c r="R2174" t="str">
        <f t="shared" si="267"/>
        <v>rock</v>
      </c>
      <c r="S2174" s="8">
        <f t="shared" si="268"/>
        <v>42082.580092592587</v>
      </c>
      <c r="T2174" s="8">
        <f t="shared" si="269"/>
        <v>42112.580092592587</v>
      </c>
      <c r="U2174">
        <f t="shared" si="270"/>
        <v>13</v>
      </c>
      <c r="V2174" t="str">
        <f t="shared" si="271"/>
        <v xml:space="preserve"> 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65"/>
        <v>127</v>
      </c>
      <c r="P2175">
        <f t="shared" si="266"/>
        <v>59.233333333333334</v>
      </c>
      <c r="Q2175" t="str">
        <f t="shared" si="264"/>
        <v>music</v>
      </c>
      <c r="R2175" t="str">
        <f t="shared" si="267"/>
        <v>rock</v>
      </c>
      <c r="S2175" s="8">
        <f t="shared" si="268"/>
        <v>41495.692627314813</v>
      </c>
      <c r="T2175" s="8">
        <f t="shared" si="269"/>
        <v>41527.165972222225</v>
      </c>
      <c r="U2175">
        <f t="shared" si="270"/>
        <v>90</v>
      </c>
      <c r="V2175" t="str">
        <f t="shared" si="271"/>
        <v xml:space="preserve"> 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65"/>
        <v>103</v>
      </c>
      <c r="P2176">
        <f t="shared" si="266"/>
        <v>65.38095238095238</v>
      </c>
      <c r="Q2176" t="str">
        <f t="shared" si="264"/>
        <v>music</v>
      </c>
      <c r="R2176" t="str">
        <f t="shared" si="267"/>
        <v>rock</v>
      </c>
      <c r="S2176" s="8">
        <f t="shared" si="268"/>
        <v>42465.542905092589</v>
      </c>
      <c r="T2176" s="8">
        <f t="shared" si="269"/>
        <v>42495.542905092589</v>
      </c>
      <c r="U2176">
        <f t="shared" si="270"/>
        <v>63</v>
      </c>
      <c r="V2176" t="str">
        <f t="shared" si="271"/>
        <v xml:space="preserve"> 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65"/>
        <v>250</v>
      </c>
      <c r="P2177">
        <f t="shared" si="266"/>
        <v>67.307692307692307</v>
      </c>
      <c r="Q2177" t="str">
        <f t="shared" si="264"/>
        <v>music</v>
      </c>
      <c r="R2177" t="str">
        <f t="shared" si="267"/>
        <v>rock</v>
      </c>
      <c r="S2177" s="8">
        <f t="shared" si="268"/>
        <v>42565.009097222224</v>
      </c>
      <c r="T2177" s="8">
        <f t="shared" si="269"/>
        <v>42572.009097222224</v>
      </c>
      <c r="U2177">
        <f t="shared" si="270"/>
        <v>26</v>
      </c>
      <c r="V2177" t="str">
        <f t="shared" si="271"/>
        <v xml:space="preserve"> 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65"/>
        <v>126</v>
      </c>
      <c r="P2178">
        <f t="shared" si="266"/>
        <v>88.74647887323944</v>
      </c>
      <c r="Q2178" t="str">
        <f t="shared" ref="Q2178:Q2241" si="272">LEFT(N2178,FIND("/",N2178)-1)</f>
        <v>music</v>
      </c>
      <c r="R2178" t="str">
        <f t="shared" si="267"/>
        <v>rock</v>
      </c>
      <c r="S2178" s="8">
        <f t="shared" si="268"/>
        <v>42096.633206018516</v>
      </c>
      <c r="T2178" s="8">
        <f t="shared" si="269"/>
        <v>42126.633206018516</v>
      </c>
      <c r="U2178">
        <f t="shared" si="270"/>
        <v>71</v>
      </c>
      <c r="V2178" t="str">
        <f t="shared" si="271"/>
        <v xml:space="preserve"> 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73">ROUND(E2179/D2179*100,0)</f>
        <v>100</v>
      </c>
      <c r="P2179">
        <f t="shared" ref="P2179:P2242" si="274">IFERROR(E2179/L2179,0)</f>
        <v>65.868421052631575</v>
      </c>
      <c r="Q2179" t="str">
        <f t="shared" si="272"/>
        <v>music</v>
      </c>
      <c r="R2179" t="str">
        <f t="shared" ref="R2179:R2242" si="275">RIGHT(N2179,LEN(N2179)-FIND("/",N2179))</f>
        <v>rock</v>
      </c>
      <c r="S2179" s="8">
        <f t="shared" ref="S2179:T2242" si="276">(J2179*(1/(60*60*24)))+DATE(1970,1,1)</f>
        <v>42502.250775462962</v>
      </c>
      <c r="T2179" s="8">
        <f t="shared" ref="T2179:T2242" si="277">(I2179*(1/(60*60*24)))+DATE(1970,1,1)</f>
        <v>42527.250775462962</v>
      </c>
      <c r="U2179">
        <f t="shared" ref="U2179:U2242" si="278">IF(F2179="successful",L2179," ")</f>
        <v>38</v>
      </c>
      <c r="V2179" t="str">
        <f t="shared" ref="V2179:V2242" si="279">IF(F2179="failed",L2179," ")</f>
        <v xml:space="preserve"> 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73"/>
        <v>139</v>
      </c>
      <c r="P2180">
        <f t="shared" si="274"/>
        <v>40.349243306169967</v>
      </c>
      <c r="Q2180" t="str">
        <f t="shared" si="272"/>
        <v>music</v>
      </c>
      <c r="R2180" t="str">
        <f t="shared" si="275"/>
        <v>rock</v>
      </c>
      <c r="S2180" s="8">
        <f t="shared" si="276"/>
        <v>42723.63653935185</v>
      </c>
      <c r="T2180" s="8">
        <f t="shared" si="277"/>
        <v>42753.63653935185</v>
      </c>
      <c r="U2180">
        <f t="shared" si="278"/>
        <v>859</v>
      </c>
      <c r="V2180" t="str">
        <f t="shared" si="279"/>
        <v xml:space="preserve"> 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73"/>
        <v>161</v>
      </c>
      <c r="P2181">
        <f t="shared" si="274"/>
        <v>76.857142857142861</v>
      </c>
      <c r="Q2181" t="str">
        <f t="shared" si="272"/>
        <v>music</v>
      </c>
      <c r="R2181" t="str">
        <f t="shared" si="275"/>
        <v>rock</v>
      </c>
      <c r="S2181" s="8">
        <f t="shared" si="276"/>
        <v>42075.171203703707</v>
      </c>
      <c r="T2181" s="8">
        <f t="shared" si="277"/>
        <v>42105.171203703707</v>
      </c>
      <c r="U2181">
        <f t="shared" si="278"/>
        <v>21</v>
      </c>
      <c r="V2181" t="str">
        <f t="shared" si="279"/>
        <v xml:space="preserve"> 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73"/>
        <v>107</v>
      </c>
      <c r="P2182">
        <f t="shared" si="274"/>
        <v>68.707820512820518</v>
      </c>
      <c r="Q2182" t="str">
        <f t="shared" si="272"/>
        <v>music</v>
      </c>
      <c r="R2182" t="str">
        <f t="shared" si="275"/>
        <v>rock</v>
      </c>
      <c r="S2182" s="8">
        <f t="shared" si="276"/>
        <v>42279.669768518521</v>
      </c>
      <c r="T2182" s="8">
        <f t="shared" si="277"/>
        <v>42321.711435185185</v>
      </c>
      <c r="U2182">
        <f t="shared" si="278"/>
        <v>78</v>
      </c>
      <c r="V2182" t="str">
        <f t="shared" si="279"/>
        <v xml:space="preserve"> 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73"/>
        <v>153</v>
      </c>
      <c r="P2183">
        <f t="shared" si="274"/>
        <v>57.773584905660378</v>
      </c>
      <c r="Q2183" t="str">
        <f t="shared" si="272"/>
        <v>games</v>
      </c>
      <c r="R2183" t="str">
        <f t="shared" si="275"/>
        <v>tabletop games</v>
      </c>
      <c r="S2183" s="8">
        <f t="shared" si="276"/>
        <v>42773.005243055552</v>
      </c>
      <c r="T2183" s="8">
        <f t="shared" si="277"/>
        <v>42787.005243055552</v>
      </c>
      <c r="U2183">
        <f t="shared" si="278"/>
        <v>53</v>
      </c>
      <c r="V2183" t="str">
        <f t="shared" si="279"/>
        <v xml:space="preserve"> 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73"/>
        <v>524</v>
      </c>
      <c r="P2184">
        <f t="shared" si="274"/>
        <v>44.171348314606739</v>
      </c>
      <c r="Q2184" t="str">
        <f t="shared" si="272"/>
        <v>games</v>
      </c>
      <c r="R2184" t="str">
        <f t="shared" si="275"/>
        <v>tabletop games</v>
      </c>
      <c r="S2184" s="8">
        <f t="shared" si="276"/>
        <v>41879.900752314818</v>
      </c>
      <c r="T2184" s="8">
        <f t="shared" si="277"/>
        <v>41914.900752314818</v>
      </c>
      <c r="U2184">
        <f t="shared" si="278"/>
        <v>356</v>
      </c>
      <c r="V2184" t="str">
        <f t="shared" si="279"/>
        <v xml:space="preserve"> 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73"/>
        <v>489</v>
      </c>
      <c r="P2185">
        <f t="shared" si="274"/>
        <v>31.566308243727597</v>
      </c>
      <c r="Q2185" t="str">
        <f t="shared" si="272"/>
        <v>games</v>
      </c>
      <c r="R2185" t="str">
        <f t="shared" si="275"/>
        <v>tabletop games</v>
      </c>
      <c r="S2185" s="8">
        <f t="shared" si="276"/>
        <v>42745.365474537037</v>
      </c>
      <c r="T2185" s="8">
        <f t="shared" si="277"/>
        <v>42775.208333333328</v>
      </c>
      <c r="U2185">
        <f t="shared" si="278"/>
        <v>279</v>
      </c>
      <c r="V2185" t="str">
        <f t="shared" si="279"/>
        <v xml:space="preserve"> 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73"/>
        <v>285</v>
      </c>
      <c r="P2186">
        <f t="shared" si="274"/>
        <v>107.04511278195488</v>
      </c>
      <c r="Q2186" t="str">
        <f t="shared" si="272"/>
        <v>games</v>
      </c>
      <c r="R2186" t="str">
        <f t="shared" si="275"/>
        <v>tabletop games</v>
      </c>
      <c r="S2186" s="8">
        <f t="shared" si="276"/>
        <v>42380.690289351856</v>
      </c>
      <c r="T2186" s="8">
        <f t="shared" si="277"/>
        <v>42394.666666666664</v>
      </c>
      <c r="U2186">
        <f t="shared" si="278"/>
        <v>266</v>
      </c>
      <c r="V2186" t="str">
        <f t="shared" si="279"/>
        <v xml:space="preserve"> 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73"/>
        <v>1857</v>
      </c>
      <c r="P2187">
        <f t="shared" si="274"/>
        <v>149.03451043338683</v>
      </c>
      <c r="Q2187" t="str">
        <f t="shared" si="272"/>
        <v>games</v>
      </c>
      <c r="R2187" t="str">
        <f t="shared" si="275"/>
        <v>tabletop games</v>
      </c>
      <c r="S2187" s="8">
        <f t="shared" si="276"/>
        <v>41319.349988425922</v>
      </c>
      <c r="T2187" s="8">
        <f t="shared" si="277"/>
        <v>41359.349988425922</v>
      </c>
      <c r="U2187">
        <f t="shared" si="278"/>
        <v>623</v>
      </c>
      <c r="V2187" t="str">
        <f t="shared" si="279"/>
        <v xml:space="preserve"> 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73"/>
        <v>110</v>
      </c>
      <c r="P2188">
        <f t="shared" si="274"/>
        <v>55.956632653061227</v>
      </c>
      <c r="Q2188" t="str">
        <f t="shared" si="272"/>
        <v>games</v>
      </c>
      <c r="R2188" t="str">
        <f t="shared" si="275"/>
        <v>tabletop games</v>
      </c>
      <c r="S2188" s="8">
        <f t="shared" si="276"/>
        <v>42583.615081018521</v>
      </c>
      <c r="T2188" s="8">
        <f t="shared" si="277"/>
        <v>42620.083333333328</v>
      </c>
      <c r="U2188">
        <f t="shared" si="278"/>
        <v>392</v>
      </c>
      <c r="V2188" t="str">
        <f t="shared" si="279"/>
        <v xml:space="preserve"> 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73"/>
        <v>1015</v>
      </c>
      <c r="P2189">
        <f t="shared" si="274"/>
        <v>56.970381807973048</v>
      </c>
      <c r="Q2189" t="str">
        <f t="shared" si="272"/>
        <v>games</v>
      </c>
      <c r="R2189" t="str">
        <f t="shared" si="275"/>
        <v>tabletop games</v>
      </c>
      <c r="S2189" s="8">
        <f t="shared" si="276"/>
        <v>42068.209097222221</v>
      </c>
      <c r="T2189" s="8">
        <f t="shared" si="277"/>
        <v>42097.165972222225</v>
      </c>
      <c r="U2189">
        <f t="shared" si="278"/>
        <v>3562</v>
      </c>
      <c r="V2189" t="str">
        <f t="shared" si="279"/>
        <v xml:space="preserve"> 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73"/>
        <v>412</v>
      </c>
      <c r="P2190">
        <f t="shared" si="274"/>
        <v>44.056420233463037</v>
      </c>
      <c r="Q2190" t="str">
        <f t="shared" si="272"/>
        <v>games</v>
      </c>
      <c r="R2190" t="str">
        <f t="shared" si="275"/>
        <v>tabletop games</v>
      </c>
      <c r="S2190" s="8">
        <f t="shared" si="276"/>
        <v>42633.586122685185</v>
      </c>
      <c r="T2190" s="8">
        <f t="shared" si="277"/>
        <v>42668.708333333328</v>
      </c>
      <c r="U2190">
        <f t="shared" si="278"/>
        <v>514</v>
      </c>
      <c r="V2190" t="str">
        <f t="shared" si="279"/>
        <v xml:space="preserve"> 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73"/>
        <v>503</v>
      </c>
      <c r="P2191">
        <f t="shared" si="274"/>
        <v>68.625</v>
      </c>
      <c r="Q2191" t="str">
        <f t="shared" si="272"/>
        <v>games</v>
      </c>
      <c r="R2191" t="str">
        <f t="shared" si="275"/>
        <v>tabletop games</v>
      </c>
      <c r="S2191" s="8">
        <f t="shared" si="276"/>
        <v>42467.788194444445</v>
      </c>
      <c r="T2191" s="8">
        <f t="shared" si="277"/>
        <v>42481.916666666664</v>
      </c>
      <c r="U2191">
        <f t="shared" si="278"/>
        <v>88</v>
      </c>
      <c r="V2191" t="str">
        <f t="shared" si="279"/>
        <v xml:space="preserve"> 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73"/>
        <v>185</v>
      </c>
      <c r="P2192">
        <f t="shared" si="274"/>
        <v>65.318435754189949</v>
      </c>
      <c r="Q2192" t="str">
        <f t="shared" si="272"/>
        <v>games</v>
      </c>
      <c r="R2192" t="str">
        <f t="shared" si="275"/>
        <v>tabletop games</v>
      </c>
      <c r="S2192" s="8">
        <f t="shared" si="276"/>
        <v>42417.625046296293</v>
      </c>
      <c r="T2192" s="8">
        <f t="shared" si="277"/>
        <v>42452.290972222225</v>
      </c>
      <c r="U2192">
        <f t="shared" si="278"/>
        <v>537</v>
      </c>
      <c r="V2192" t="str">
        <f t="shared" si="279"/>
        <v xml:space="preserve"> 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73"/>
        <v>120</v>
      </c>
      <c r="P2193">
        <f t="shared" si="274"/>
        <v>35.92</v>
      </c>
      <c r="Q2193" t="str">
        <f t="shared" si="272"/>
        <v>games</v>
      </c>
      <c r="R2193" t="str">
        <f t="shared" si="275"/>
        <v>tabletop games</v>
      </c>
      <c r="S2193" s="8">
        <f t="shared" si="276"/>
        <v>42768.833645833336</v>
      </c>
      <c r="T2193" s="8">
        <f t="shared" si="277"/>
        <v>42780.833645833336</v>
      </c>
      <c r="U2193">
        <f t="shared" si="278"/>
        <v>25</v>
      </c>
      <c r="V2193" t="str">
        <f t="shared" si="279"/>
        <v xml:space="preserve"> 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73"/>
        <v>1081</v>
      </c>
      <c r="P2194">
        <f t="shared" si="274"/>
        <v>40.070667078443485</v>
      </c>
      <c r="Q2194" t="str">
        <f t="shared" si="272"/>
        <v>games</v>
      </c>
      <c r="R2194" t="str">
        <f t="shared" si="275"/>
        <v>tabletop games</v>
      </c>
      <c r="S2194" s="8">
        <f t="shared" si="276"/>
        <v>42691.8512037037</v>
      </c>
      <c r="T2194" s="8">
        <f t="shared" si="277"/>
        <v>42719.958333333328</v>
      </c>
      <c r="U2194">
        <f t="shared" si="278"/>
        <v>3238</v>
      </c>
      <c r="V2194" t="str">
        <f t="shared" si="279"/>
        <v xml:space="preserve"> 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73"/>
        <v>452</v>
      </c>
      <c r="P2195">
        <f t="shared" si="274"/>
        <v>75.647714604236342</v>
      </c>
      <c r="Q2195" t="str">
        <f t="shared" si="272"/>
        <v>games</v>
      </c>
      <c r="R2195" t="str">
        <f t="shared" si="275"/>
        <v>tabletop games</v>
      </c>
      <c r="S2195" s="8">
        <f t="shared" si="276"/>
        <v>42664.405925925923</v>
      </c>
      <c r="T2195" s="8">
        <f t="shared" si="277"/>
        <v>42695.207638888889</v>
      </c>
      <c r="U2195">
        <f t="shared" si="278"/>
        <v>897</v>
      </c>
      <c r="V2195" t="str">
        <f t="shared" si="279"/>
        <v xml:space="preserve"> 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73"/>
        <v>537</v>
      </c>
      <c r="P2196">
        <f t="shared" si="274"/>
        <v>61.203872437357631</v>
      </c>
      <c r="Q2196" t="str">
        <f t="shared" si="272"/>
        <v>games</v>
      </c>
      <c r="R2196" t="str">
        <f t="shared" si="275"/>
        <v>tabletop games</v>
      </c>
      <c r="S2196" s="8">
        <f t="shared" si="276"/>
        <v>42425.757986111115</v>
      </c>
      <c r="T2196" s="8">
        <f t="shared" si="277"/>
        <v>42455.716319444444</v>
      </c>
      <c r="U2196">
        <f t="shared" si="278"/>
        <v>878</v>
      </c>
      <c r="V2196" t="str">
        <f t="shared" si="279"/>
        <v xml:space="preserve"> 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73"/>
        <v>120</v>
      </c>
      <c r="P2197">
        <f t="shared" si="274"/>
        <v>48.130434782608695</v>
      </c>
      <c r="Q2197" t="str">
        <f t="shared" si="272"/>
        <v>games</v>
      </c>
      <c r="R2197" t="str">
        <f t="shared" si="275"/>
        <v>tabletop games</v>
      </c>
      <c r="S2197" s="8">
        <f t="shared" si="276"/>
        <v>42197.771990740745</v>
      </c>
      <c r="T2197" s="8">
        <f t="shared" si="277"/>
        <v>42227.771990740745</v>
      </c>
      <c r="U2197">
        <f t="shared" si="278"/>
        <v>115</v>
      </c>
      <c r="V2197" t="str">
        <f t="shared" si="279"/>
        <v xml:space="preserve"> 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73"/>
        <v>114</v>
      </c>
      <c r="P2198">
        <f t="shared" si="274"/>
        <v>68.106837606837601</v>
      </c>
      <c r="Q2198" t="str">
        <f t="shared" si="272"/>
        <v>games</v>
      </c>
      <c r="R2198" t="str">
        <f t="shared" si="275"/>
        <v>tabletop games</v>
      </c>
      <c r="S2198" s="8">
        <f t="shared" si="276"/>
        <v>42675.487291666665</v>
      </c>
      <c r="T2198" s="8">
        <f t="shared" si="277"/>
        <v>42706.291666666664</v>
      </c>
      <c r="U2198">
        <f t="shared" si="278"/>
        <v>234</v>
      </c>
      <c r="V2198" t="str">
        <f t="shared" si="279"/>
        <v xml:space="preserve"> 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73"/>
        <v>951</v>
      </c>
      <c r="P2199">
        <f t="shared" si="274"/>
        <v>65.891300230946882</v>
      </c>
      <c r="Q2199" t="str">
        <f t="shared" si="272"/>
        <v>games</v>
      </c>
      <c r="R2199" t="str">
        <f t="shared" si="275"/>
        <v>tabletop games</v>
      </c>
      <c r="S2199" s="8">
        <f t="shared" si="276"/>
        <v>42033.584016203706</v>
      </c>
      <c r="T2199" s="8">
        <f t="shared" si="277"/>
        <v>42063.584016203706</v>
      </c>
      <c r="U2199">
        <f t="shared" si="278"/>
        <v>4330</v>
      </c>
      <c r="V2199" t="str">
        <f t="shared" si="279"/>
        <v xml:space="preserve"> 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73"/>
        <v>133</v>
      </c>
      <c r="P2200">
        <f t="shared" si="274"/>
        <v>81.654377880184327</v>
      </c>
      <c r="Q2200" t="str">
        <f t="shared" si="272"/>
        <v>games</v>
      </c>
      <c r="R2200" t="str">
        <f t="shared" si="275"/>
        <v>tabletop games</v>
      </c>
      <c r="S2200" s="8">
        <f t="shared" si="276"/>
        <v>42292.513888888891</v>
      </c>
      <c r="T2200" s="8">
        <f t="shared" si="277"/>
        <v>42322.555555555555</v>
      </c>
      <c r="U2200">
        <f t="shared" si="278"/>
        <v>651</v>
      </c>
      <c r="V2200" t="str">
        <f t="shared" si="279"/>
        <v xml:space="preserve"> 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73"/>
        <v>147</v>
      </c>
      <c r="P2201">
        <f t="shared" si="274"/>
        <v>52.701195219123505</v>
      </c>
      <c r="Q2201" t="str">
        <f t="shared" si="272"/>
        <v>games</v>
      </c>
      <c r="R2201" t="str">
        <f t="shared" si="275"/>
        <v>tabletop games</v>
      </c>
      <c r="S2201" s="8">
        <f t="shared" si="276"/>
        <v>42262.416643518518</v>
      </c>
      <c r="T2201" s="8">
        <f t="shared" si="277"/>
        <v>42292.416643518518</v>
      </c>
      <c r="U2201">
        <f t="shared" si="278"/>
        <v>251</v>
      </c>
      <c r="V2201" t="str">
        <f t="shared" si="279"/>
        <v xml:space="preserve"> 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73"/>
        <v>542</v>
      </c>
      <c r="P2202">
        <f t="shared" si="274"/>
        <v>41.228136882129277</v>
      </c>
      <c r="Q2202" t="str">
        <f t="shared" si="272"/>
        <v>games</v>
      </c>
      <c r="R2202" t="str">
        <f t="shared" si="275"/>
        <v>tabletop games</v>
      </c>
      <c r="S2202" s="8">
        <f t="shared" si="276"/>
        <v>42163.625787037032</v>
      </c>
      <c r="T2202" s="8">
        <f t="shared" si="277"/>
        <v>42191.125</v>
      </c>
      <c r="U2202">
        <f t="shared" si="278"/>
        <v>263</v>
      </c>
      <c r="V2202" t="str">
        <f t="shared" si="279"/>
        <v xml:space="preserve"> 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73"/>
        <v>383</v>
      </c>
      <c r="P2203">
        <f t="shared" si="274"/>
        <v>15.035357142857142</v>
      </c>
      <c r="Q2203" t="str">
        <f t="shared" si="272"/>
        <v>music</v>
      </c>
      <c r="R2203" t="str">
        <f t="shared" si="275"/>
        <v>electronic music</v>
      </c>
      <c r="S2203" s="8">
        <f t="shared" si="276"/>
        <v>41276.846817129626</v>
      </c>
      <c r="T2203" s="8">
        <f t="shared" si="277"/>
        <v>41290.846817129626</v>
      </c>
      <c r="U2203">
        <f t="shared" si="278"/>
        <v>28</v>
      </c>
      <c r="V2203" t="str">
        <f t="shared" si="279"/>
        <v xml:space="preserve"> 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73"/>
        <v>704</v>
      </c>
      <c r="P2204">
        <f t="shared" si="274"/>
        <v>39.066920943134534</v>
      </c>
      <c r="Q2204" t="str">
        <f t="shared" si="272"/>
        <v>music</v>
      </c>
      <c r="R2204" t="str">
        <f t="shared" si="275"/>
        <v>electronic music</v>
      </c>
      <c r="S2204" s="8">
        <f t="shared" si="276"/>
        <v>41184.849166666667</v>
      </c>
      <c r="T2204" s="8">
        <f t="shared" si="277"/>
        <v>41214.849166666667</v>
      </c>
      <c r="U2204">
        <f t="shared" si="278"/>
        <v>721</v>
      </c>
      <c r="V2204" t="str">
        <f t="shared" si="279"/>
        <v xml:space="preserve"> 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73"/>
        <v>110</v>
      </c>
      <c r="P2205">
        <f t="shared" si="274"/>
        <v>43.82</v>
      </c>
      <c r="Q2205" t="str">
        <f t="shared" si="272"/>
        <v>music</v>
      </c>
      <c r="R2205" t="str">
        <f t="shared" si="275"/>
        <v>electronic music</v>
      </c>
      <c r="S2205" s="8">
        <f t="shared" si="276"/>
        <v>42241.85974537037</v>
      </c>
      <c r="T2205" s="8">
        <f t="shared" si="277"/>
        <v>42271.85974537037</v>
      </c>
      <c r="U2205">
        <f t="shared" si="278"/>
        <v>50</v>
      </c>
      <c r="V2205" t="str">
        <f t="shared" si="279"/>
        <v xml:space="preserve"> 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73"/>
        <v>133</v>
      </c>
      <c r="P2206">
        <f t="shared" si="274"/>
        <v>27.301369863013697</v>
      </c>
      <c r="Q2206" t="str">
        <f t="shared" si="272"/>
        <v>music</v>
      </c>
      <c r="R2206" t="str">
        <f t="shared" si="275"/>
        <v>electronic music</v>
      </c>
      <c r="S2206" s="8">
        <f t="shared" si="276"/>
        <v>41312.311562499999</v>
      </c>
      <c r="T2206" s="8">
        <f t="shared" si="277"/>
        <v>41342.311562499999</v>
      </c>
      <c r="U2206">
        <f t="shared" si="278"/>
        <v>73</v>
      </c>
      <c r="V2206" t="str">
        <f t="shared" si="279"/>
        <v xml:space="preserve"> 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73"/>
        <v>152</v>
      </c>
      <c r="P2207">
        <f t="shared" si="274"/>
        <v>42.222222222222221</v>
      </c>
      <c r="Q2207" t="str">
        <f t="shared" si="272"/>
        <v>music</v>
      </c>
      <c r="R2207" t="str">
        <f t="shared" si="275"/>
        <v>electronic music</v>
      </c>
      <c r="S2207" s="8">
        <f t="shared" si="276"/>
        <v>41031.821631944447</v>
      </c>
      <c r="T2207" s="8">
        <f t="shared" si="277"/>
        <v>41061.821631944447</v>
      </c>
      <c r="U2207">
        <f t="shared" si="278"/>
        <v>27</v>
      </c>
      <c r="V2207" t="str">
        <f t="shared" si="279"/>
        <v xml:space="preserve"> 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73"/>
        <v>103</v>
      </c>
      <c r="P2208">
        <f t="shared" si="274"/>
        <v>33.235294117647058</v>
      </c>
      <c r="Q2208" t="str">
        <f t="shared" si="272"/>
        <v>music</v>
      </c>
      <c r="R2208" t="str">
        <f t="shared" si="275"/>
        <v>electronic music</v>
      </c>
      <c r="S2208" s="8">
        <f t="shared" si="276"/>
        <v>40997.257222222222</v>
      </c>
      <c r="T2208" s="8">
        <f t="shared" si="277"/>
        <v>41015.257222222222</v>
      </c>
      <c r="U2208">
        <f t="shared" si="278"/>
        <v>34</v>
      </c>
      <c r="V2208" t="str">
        <f t="shared" si="279"/>
        <v xml:space="preserve"> 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73"/>
        <v>100</v>
      </c>
      <c r="P2209">
        <f t="shared" si="274"/>
        <v>285.71428571428572</v>
      </c>
      <c r="Q2209" t="str">
        <f t="shared" si="272"/>
        <v>music</v>
      </c>
      <c r="R2209" t="str">
        <f t="shared" si="275"/>
        <v>electronic music</v>
      </c>
      <c r="S2209" s="8">
        <f t="shared" si="276"/>
        <v>41564.194131944445</v>
      </c>
      <c r="T2209" s="8">
        <f t="shared" si="277"/>
        <v>41594.235798611109</v>
      </c>
      <c r="U2209">
        <f t="shared" si="278"/>
        <v>7</v>
      </c>
      <c r="V2209" t="str">
        <f t="shared" si="279"/>
        <v xml:space="preserve"> 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73"/>
        <v>102</v>
      </c>
      <c r="P2210">
        <f t="shared" si="274"/>
        <v>42.333333333333336</v>
      </c>
      <c r="Q2210" t="str">
        <f t="shared" si="272"/>
        <v>music</v>
      </c>
      <c r="R2210" t="str">
        <f t="shared" si="275"/>
        <v>electronic music</v>
      </c>
      <c r="S2210" s="8">
        <f t="shared" si="276"/>
        <v>40946.882245370369</v>
      </c>
      <c r="T2210" s="8">
        <f t="shared" si="277"/>
        <v>41006.166666666664</v>
      </c>
      <c r="U2210">
        <f t="shared" si="278"/>
        <v>24</v>
      </c>
      <c r="V2210" t="str">
        <f t="shared" si="279"/>
        <v xml:space="preserve"> 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73"/>
        <v>151</v>
      </c>
      <c r="P2211">
        <f t="shared" si="274"/>
        <v>50.266666666666666</v>
      </c>
      <c r="Q2211" t="str">
        <f t="shared" si="272"/>
        <v>music</v>
      </c>
      <c r="R2211" t="str">
        <f t="shared" si="275"/>
        <v>electronic music</v>
      </c>
      <c r="S2211" s="8">
        <f t="shared" si="276"/>
        <v>41732.479675925926</v>
      </c>
      <c r="T2211" s="8">
        <f t="shared" si="277"/>
        <v>41743.958333333328</v>
      </c>
      <c r="U2211">
        <f t="shared" si="278"/>
        <v>15</v>
      </c>
      <c r="V2211" t="str">
        <f t="shared" si="279"/>
        <v xml:space="preserve"> 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73"/>
        <v>111</v>
      </c>
      <c r="P2212">
        <f t="shared" si="274"/>
        <v>61.902777777777779</v>
      </c>
      <c r="Q2212" t="str">
        <f t="shared" si="272"/>
        <v>music</v>
      </c>
      <c r="R2212" t="str">
        <f t="shared" si="275"/>
        <v>electronic music</v>
      </c>
      <c r="S2212" s="8">
        <f t="shared" si="276"/>
        <v>40956.066087962958</v>
      </c>
      <c r="T2212" s="8">
        <f t="shared" si="277"/>
        <v>41013.73333333333</v>
      </c>
      <c r="U2212">
        <f t="shared" si="278"/>
        <v>72</v>
      </c>
      <c r="V2212" t="str">
        <f t="shared" si="279"/>
        <v xml:space="preserve"> 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73"/>
        <v>196</v>
      </c>
      <c r="P2213">
        <f t="shared" si="274"/>
        <v>40.75</v>
      </c>
      <c r="Q2213" t="str">
        <f t="shared" si="272"/>
        <v>music</v>
      </c>
      <c r="R2213" t="str">
        <f t="shared" si="275"/>
        <v>electronic music</v>
      </c>
      <c r="S2213" s="8">
        <f t="shared" si="276"/>
        <v>41716.785011574073</v>
      </c>
      <c r="T2213" s="8">
        <f t="shared" si="277"/>
        <v>41739.290972222225</v>
      </c>
      <c r="U2213">
        <f t="shared" si="278"/>
        <v>120</v>
      </c>
      <c r="V2213" t="str">
        <f t="shared" si="279"/>
        <v xml:space="preserve"> 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73"/>
        <v>114</v>
      </c>
      <c r="P2214">
        <f t="shared" si="274"/>
        <v>55.796747967479675</v>
      </c>
      <c r="Q2214" t="str">
        <f t="shared" si="272"/>
        <v>music</v>
      </c>
      <c r="R2214" t="str">
        <f t="shared" si="275"/>
        <v>electronic music</v>
      </c>
      <c r="S2214" s="8">
        <f t="shared" si="276"/>
        <v>41548.747418981482</v>
      </c>
      <c r="T2214" s="8">
        <f t="shared" si="277"/>
        <v>41582.041666666664</v>
      </c>
      <c r="U2214">
        <f t="shared" si="278"/>
        <v>123</v>
      </c>
      <c r="V2214" t="str">
        <f t="shared" si="279"/>
        <v xml:space="preserve"> 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73"/>
        <v>200</v>
      </c>
      <c r="P2215">
        <f t="shared" si="274"/>
        <v>10</v>
      </c>
      <c r="Q2215" t="str">
        <f t="shared" si="272"/>
        <v>music</v>
      </c>
      <c r="R2215" t="str">
        <f t="shared" si="275"/>
        <v>electronic music</v>
      </c>
      <c r="S2215" s="8">
        <f t="shared" si="276"/>
        <v>42109.826145833329</v>
      </c>
      <c r="T2215" s="8">
        <f t="shared" si="277"/>
        <v>42139.826145833329</v>
      </c>
      <c r="U2215">
        <f t="shared" si="278"/>
        <v>1</v>
      </c>
      <c r="V2215" t="str">
        <f t="shared" si="279"/>
        <v xml:space="preserve"> 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73"/>
        <v>293</v>
      </c>
      <c r="P2216">
        <f t="shared" si="274"/>
        <v>73.125416666666666</v>
      </c>
      <c r="Q2216" t="str">
        <f t="shared" si="272"/>
        <v>music</v>
      </c>
      <c r="R2216" t="str">
        <f t="shared" si="275"/>
        <v>electronic music</v>
      </c>
      <c r="S2216" s="8">
        <f t="shared" si="276"/>
        <v>41646.792222222219</v>
      </c>
      <c r="T2216" s="8">
        <f t="shared" si="277"/>
        <v>41676.792222222219</v>
      </c>
      <c r="U2216">
        <f t="shared" si="278"/>
        <v>24</v>
      </c>
      <c r="V2216" t="str">
        <f t="shared" si="279"/>
        <v xml:space="preserve"> 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73"/>
        <v>156</v>
      </c>
      <c r="P2217">
        <f t="shared" si="274"/>
        <v>26.060606060606062</v>
      </c>
      <c r="Q2217" t="str">
        <f t="shared" si="272"/>
        <v>music</v>
      </c>
      <c r="R2217" t="str">
        <f t="shared" si="275"/>
        <v>electronic music</v>
      </c>
      <c r="S2217" s="8">
        <f t="shared" si="276"/>
        <v>40958.717268518521</v>
      </c>
      <c r="T2217" s="8">
        <f t="shared" si="277"/>
        <v>40981.290972222225</v>
      </c>
      <c r="U2217">
        <f t="shared" si="278"/>
        <v>33</v>
      </c>
      <c r="V2217" t="str">
        <f t="shared" si="279"/>
        <v xml:space="preserve"> 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73"/>
        <v>106</v>
      </c>
      <c r="P2218">
        <f t="shared" si="274"/>
        <v>22.642857142857142</v>
      </c>
      <c r="Q2218" t="str">
        <f t="shared" si="272"/>
        <v>music</v>
      </c>
      <c r="R2218" t="str">
        <f t="shared" si="275"/>
        <v>electronic music</v>
      </c>
      <c r="S2218" s="8">
        <f t="shared" si="276"/>
        <v>42194.75167824074</v>
      </c>
      <c r="T2218" s="8">
        <f t="shared" si="277"/>
        <v>42208.75167824074</v>
      </c>
      <c r="U2218">
        <f t="shared" si="278"/>
        <v>14</v>
      </c>
      <c r="V2218" t="str">
        <f t="shared" si="279"/>
        <v xml:space="preserve"> 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73"/>
        <v>101</v>
      </c>
      <c r="P2219">
        <f t="shared" si="274"/>
        <v>47.222222222222221</v>
      </c>
      <c r="Q2219" t="str">
        <f t="shared" si="272"/>
        <v>music</v>
      </c>
      <c r="R2219" t="str">
        <f t="shared" si="275"/>
        <v>electronic music</v>
      </c>
      <c r="S2219" s="8">
        <f t="shared" si="276"/>
        <v>42299.776770833334</v>
      </c>
      <c r="T2219" s="8">
        <f t="shared" si="277"/>
        <v>42310.333333333328</v>
      </c>
      <c r="U2219">
        <f t="shared" si="278"/>
        <v>9</v>
      </c>
      <c r="V2219" t="str">
        <f t="shared" si="279"/>
        <v xml:space="preserve"> 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73"/>
        <v>123</v>
      </c>
      <c r="P2220">
        <f t="shared" si="274"/>
        <v>32.324473684210524</v>
      </c>
      <c r="Q2220" t="str">
        <f t="shared" si="272"/>
        <v>music</v>
      </c>
      <c r="R2220" t="str">
        <f t="shared" si="275"/>
        <v>electronic music</v>
      </c>
      <c r="S2220" s="8">
        <f t="shared" si="276"/>
        <v>41127.812303240738</v>
      </c>
      <c r="T2220" s="8">
        <f t="shared" si="277"/>
        <v>41150</v>
      </c>
      <c r="U2220">
        <f t="shared" si="278"/>
        <v>76</v>
      </c>
      <c r="V2220" t="str">
        <f t="shared" si="279"/>
        <v xml:space="preserve"> 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73"/>
        <v>102</v>
      </c>
      <c r="P2221">
        <f t="shared" si="274"/>
        <v>53.421052631578945</v>
      </c>
      <c r="Q2221" t="str">
        <f t="shared" si="272"/>
        <v>music</v>
      </c>
      <c r="R2221" t="str">
        <f t="shared" si="275"/>
        <v>electronic music</v>
      </c>
      <c r="S2221" s="8">
        <f t="shared" si="276"/>
        <v>42205.718888888892</v>
      </c>
      <c r="T2221" s="8">
        <f t="shared" si="277"/>
        <v>42235.718888888892</v>
      </c>
      <c r="U2221">
        <f t="shared" si="278"/>
        <v>19</v>
      </c>
      <c r="V2221" t="str">
        <f t="shared" si="279"/>
        <v xml:space="preserve"> 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73"/>
        <v>101</v>
      </c>
      <c r="P2222">
        <f t="shared" si="274"/>
        <v>51.304347826086953</v>
      </c>
      <c r="Q2222" t="str">
        <f t="shared" si="272"/>
        <v>music</v>
      </c>
      <c r="R2222" t="str">
        <f t="shared" si="275"/>
        <v>electronic music</v>
      </c>
      <c r="S2222" s="8">
        <f t="shared" si="276"/>
        <v>41452.060601851852</v>
      </c>
      <c r="T2222" s="8">
        <f t="shared" si="277"/>
        <v>41482.060601851852</v>
      </c>
      <c r="U2222">
        <f t="shared" si="278"/>
        <v>69</v>
      </c>
      <c r="V2222" t="str">
        <f t="shared" si="279"/>
        <v xml:space="preserve"> 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73"/>
        <v>108</v>
      </c>
      <c r="P2223">
        <f t="shared" si="274"/>
        <v>37.197247706422019</v>
      </c>
      <c r="Q2223" t="str">
        <f t="shared" si="272"/>
        <v>games</v>
      </c>
      <c r="R2223" t="str">
        <f t="shared" si="275"/>
        <v>tabletop games</v>
      </c>
      <c r="S2223" s="8">
        <f t="shared" si="276"/>
        <v>42452.666770833333</v>
      </c>
      <c r="T2223" s="8">
        <f t="shared" si="277"/>
        <v>42483</v>
      </c>
      <c r="U2223">
        <f t="shared" si="278"/>
        <v>218</v>
      </c>
      <c r="V2223" t="str">
        <f t="shared" si="279"/>
        <v xml:space="preserve"> 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73"/>
        <v>163</v>
      </c>
      <c r="P2224">
        <f t="shared" si="274"/>
        <v>27.1</v>
      </c>
      <c r="Q2224" t="str">
        <f t="shared" si="272"/>
        <v>games</v>
      </c>
      <c r="R2224" t="str">
        <f t="shared" si="275"/>
        <v>tabletop games</v>
      </c>
      <c r="S2224" s="8">
        <f t="shared" si="276"/>
        <v>40906.787581018521</v>
      </c>
      <c r="T2224" s="8">
        <f t="shared" si="277"/>
        <v>40936.787581018521</v>
      </c>
      <c r="U2224">
        <f t="shared" si="278"/>
        <v>30</v>
      </c>
      <c r="V2224" t="str">
        <f t="shared" si="279"/>
        <v xml:space="preserve"> 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73"/>
        <v>106</v>
      </c>
      <c r="P2225">
        <f t="shared" si="274"/>
        <v>206.31</v>
      </c>
      <c r="Q2225" t="str">
        <f t="shared" si="272"/>
        <v>games</v>
      </c>
      <c r="R2225" t="str">
        <f t="shared" si="275"/>
        <v>tabletop games</v>
      </c>
      <c r="S2225" s="8">
        <f t="shared" si="276"/>
        <v>42152.640833333331</v>
      </c>
      <c r="T2225" s="8">
        <f t="shared" si="277"/>
        <v>42182.640833333331</v>
      </c>
      <c r="U2225">
        <f t="shared" si="278"/>
        <v>100</v>
      </c>
      <c r="V2225" t="str">
        <f t="shared" si="279"/>
        <v xml:space="preserve"> 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73"/>
        <v>243</v>
      </c>
      <c r="P2226">
        <f t="shared" si="274"/>
        <v>82.145270270270274</v>
      </c>
      <c r="Q2226" t="str">
        <f t="shared" si="272"/>
        <v>games</v>
      </c>
      <c r="R2226" t="str">
        <f t="shared" si="275"/>
        <v>tabletop games</v>
      </c>
      <c r="S2226" s="8">
        <f t="shared" si="276"/>
        <v>42644.667534722219</v>
      </c>
      <c r="T2226" s="8">
        <f t="shared" si="277"/>
        <v>42672.791666666664</v>
      </c>
      <c r="U2226">
        <f t="shared" si="278"/>
        <v>296</v>
      </c>
      <c r="V2226" t="str">
        <f t="shared" si="279"/>
        <v xml:space="preserve"> 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73"/>
        <v>945</v>
      </c>
      <c r="P2227">
        <f t="shared" si="274"/>
        <v>164.79651993355483</v>
      </c>
      <c r="Q2227" t="str">
        <f t="shared" si="272"/>
        <v>games</v>
      </c>
      <c r="R2227" t="str">
        <f t="shared" si="275"/>
        <v>tabletop games</v>
      </c>
      <c r="S2227" s="8">
        <f t="shared" si="276"/>
        <v>41873.79184027778</v>
      </c>
      <c r="T2227" s="8">
        <f t="shared" si="277"/>
        <v>41903.79184027778</v>
      </c>
      <c r="U2227">
        <f t="shared" si="278"/>
        <v>1204</v>
      </c>
      <c r="V2227" t="str">
        <f t="shared" si="279"/>
        <v xml:space="preserve"> 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73"/>
        <v>108</v>
      </c>
      <c r="P2228">
        <f t="shared" si="274"/>
        <v>60.820280373831778</v>
      </c>
      <c r="Q2228" t="str">
        <f t="shared" si="272"/>
        <v>games</v>
      </c>
      <c r="R2228" t="str">
        <f t="shared" si="275"/>
        <v>tabletop games</v>
      </c>
      <c r="S2228" s="8">
        <f t="shared" si="276"/>
        <v>42381.79886574074</v>
      </c>
      <c r="T2228" s="8">
        <f t="shared" si="277"/>
        <v>42412.207638888889</v>
      </c>
      <c r="U2228">
        <f t="shared" si="278"/>
        <v>321</v>
      </c>
      <c r="V2228" t="str">
        <f t="shared" si="279"/>
        <v xml:space="preserve"> 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73"/>
        <v>157</v>
      </c>
      <c r="P2229">
        <f t="shared" si="274"/>
        <v>67.970099667774093</v>
      </c>
      <c r="Q2229" t="str">
        <f t="shared" si="272"/>
        <v>games</v>
      </c>
      <c r="R2229" t="str">
        <f t="shared" si="275"/>
        <v>tabletop games</v>
      </c>
      <c r="S2229" s="8">
        <f t="shared" si="276"/>
        <v>41561.807349537034</v>
      </c>
      <c r="T2229" s="8">
        <f t="shared" si="277"/>
        <v>41591.849016203705</v>
      </c>
      <c r="U2229">
        <f t="shared" si="278"/>
        <v>301</v>
      </c>
      <c r="V2229" t="str">
        <f t="shared" si="279"/>
        <v xml:space="preserve"> 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73"/>
        <v>1174</v>
      </c>
      <c r="P2230">
        <f t="shared" si="274"/>
        <v>81.561805555555551</v>
      </c>
      <c r="Q2230" t="str">
        <f t="shared" si="272"/>
        <v>games</v>
      </c>
      <c r="R2230" t="str">
        <f t="shared" si="275"/>
        <v>tabletop games</v>
      </c>
      <c r="S2230" s="8">
        <f t="shared" si="276"/>
        <v>42202.278194444443</v>
      </c>
      <c r="T2230" s="8">
        <f t="shared" si="277"/>
        <v>42232.278194444443</v>
      </c>
      <c r="U2230">
        <f t="shared" si="278"/>
        <v>144</v>
      </c>
      <c r="V2230" t="str">
        <f t="shared" si="279"/>
        <v xml:space="preserve"> 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73"/>
        <v>171</v>
      </c>
      <c r="P2231">
        <f t="shared" si="274"/>
        <v>25.42547309833024</v>
      </c>
      <c r="Q2231" t="str">
        <f t="shared" si="272"/>
        <v>games</v>
      </c>
      <c r="R2231" t="str">
        <f t="shared" si="275"/>
        <v>tabletop games</v>
      </c>
      <c r="S2231" s="8">
        <f t="shared" si="276"/>
        <v>41484.664247685185</v>
      </c>
      <c r="T2231" s="8">
        <f t="shared" si="277"/>
        <v>41520.166666666664</v>
      </c>
      <c r="U2231">
        <f t="shared" si="278"/>
        <v>539</v>
      </c>
      <c r="V2231" t="str">
        <f t="shared" si="279"/>
        <v xml:space="preserve"> 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73"/>
        <v>126</v>
      </c>
      <c r="P2232">
        <f t="shared" si="274"/>
        <v>21.497991967871485</v>
      </c>
      <c r="Q2232" t="str">
        <f t="shared" si="272"/>
        <v>games</v>
      </c>
      <c r="R2232" t="str">
        <f t="shared" si="275"/>
        <v>tabletop games</v>
      </c>
      <c r="S2232" s="8">
        <f t="shared" si="276"/>
        <v>41724.881099537037</v>
      </c>
      <c r="T2232" s="8">
        <f t="shared" si="277"/>
        <v>41754.881099537037</v>
      </c>
      <c r="U2232">
        <f t="shared" si="278"/>
        <v>498</v>
      </c>
      <c r="V2232" t="str">
        <f t="shared" si="279"/>
        <v xml:space="preserve"> 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73"/>
        <v>1212</v>
      </c>
      <c r="P2233">
        <f t="shared" si="274"/>
        <v>27.226630727762803</v>
      </c>
      <c r="Q2233" t="str">
        <f t="shared" si="272"/>
        <v>games</v>
      </c>
      <c r="R2233" t="str">
        <f t="shared" si="275"/>
        <v>tabletop games</v>
      </c>
      <c r="S2233" s="8">
        <f t="shared" si="276"/>
        <v>41423.910891203705</v>
      </c>
      <c r="T2233" s="8">
        <f t="shared" si="277"/>
        <v>41450.208333333328</v>
      </c>
      <c r="U2233">
        <f t="shared" si="278"/>
        <v>1113</v>
      </c>
      <c r="V2233" t="str">
        <f t="shared" si="279"/>
        <v xml:space="preserve"> 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73"/>
        <v>496</v>
      </c>
      <c r="P2234">
        <f t="shared" si="274"/>
        <v>25.091093117408906</v>
      </c>
      <c r="Q2234" t="str">
        <f t="shared" si="272"/>
        <v>games</v>
      </c>
      <c r="R2234" t="str">
        <f t="shared" si="275"/>
        <v>tabletop games</v>
      </c>
      <c r="S2234" s="8">
        <f t="shared" si="276"/>
        <v>41806.794074074074</v>
      </c>
      <c r="T2234" s="8">
        <f t="shared" si="277"/>
        <v>41839.125</v>
      </c>
      <c r="U2234">
        <f t="shared" si="278"/>
        <v>988</v>
      </c>
      <c r="V2234" t="str">
        <f t="shared" si="279"/>
        <v xml:space="preserve"> 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73"/>
        <v>332</v>
      </c>
      <c r="P2235">
        <f t="shared" si="274"/>
        <v>21.230179028132991</v>
      </c>
      <c r="Q2235" t="str">
        <f t="shared" si="272"/>
        <v>games</v>
      </c>
      <c r="R2235" t="str">
        <f t="shared" si="275"/>
        <v>tabletop games</v>
      </c>
      <c r="S2235" s="8">
        <f t="shared" si="276"/>
        <v>42331.378923611112</v>
      </c>
      <c r="T2235" s="8">
        <f t="shared" si="277"/>
        <v>42352</v>
      </c>
      <c r="U2235">
        <f t="shared" si="278"/>
        <v>391</v>
      </c>
      <c r="V2235" t="str">
        <f t="shared" si="279"/>
        <v xml:space="preserve"> 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73"/>
        <v>1165</v>
      </c>
      <c r="P2236">
        <f t="shared" si="274"/>
        <v>41.607142857142854</v>
      </c>
      <c r="Q2236" t="str">
        <f t="shared" si="272"/>
        <v>games</v>
      </c>
      <c r="R2236" t="str">
        <f t="shared" si="275"/>
        <v>tabletop games</v>
      </c>
      <c r="S2236" s="8">
        <f t="shared" si="276"/>
        <v>42710.824618055558</v>
      </c>
      <c r="T2236" s="8">
        <f t="shared" si="277"/>
        <v>42740.824618055558</v>
      </c>
      <c r="U2236">
        <f t="shared" si="278"/>
        <v>28</v>
      </c>
      <c r="V2236" t="str">
        <f t="shared" si="279"/>
        <v xml:space="preserve"> 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73"/>
        <v>153</v>
      </c>
      <c r="P2237">
        <f t="shared" si="274"/>
        <v>135.58503401360545</v>
      </c>
      <c r="Q2237" t="str">
        <f t="shared" si="272"/>
        <v>games</v>
      </c>
      <c r="R2237" t="str">
        <f t="shared" si="275"/>
        <v>tabletop games</v>
      </c>
      <c r="S2237" s="8">
        <f t="shared" si="276"/>
        <v>42062.022118055553</v>
      </c>
      <c r="T2237" s="8">
        <f t="shared" si="277"/>
        <v>42091.980451388888</v>
      </c>
      <c r="U2237">
        <f t="shared" si="278"/>
        <v>147</v>
      </c>
      <c r="V2237" t="str">
        <f t="shared" si="279"/>
        <v xml:space="preserve"> 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73"/>
        <v>537</v>
      </c>
      <c r="P2238">
        <f t="shared" si="274"/>
        <v>22.116176470588236</v>
      </c>
      <c r="Q2238" t="str">
        <f t="shared" si="272"/>
        <v>games</v>
      </c>
      <c r="R2238" t="str">
        <f t="shared" si="275"/>
        <v>tabletop games</v>
      </c>
      <c r="S2238" s="8">
        <f t="shared" si="276"/>
        <v>42371.617164351846</v>
      </c>
      <c r="T2238" s="8">
        <f t="shared" si="277"/>
        <v>42401.617164351846</v>
      </c>
      <c r="U2238">
        <f t="shared" si="278"/>
        <v>680</v>
      </c>
      <c r="V2238" t="str">
        <f t="shared" si="279"/>
        <v xml:space="preserve"> 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73"/>
        <v>353</v>
      </c>
      <c r="P2239">
        <f t="shared" si="274"/>
        <v>64.625635808748726</v>
      </c>
      <c r="Q2239" t="str">
        <f t="shared" si="272"/>
        <v>games</v>
      </c>
      <c r="R2239" t="str">
        <f t="shared" si="275"/>
        <v>tabletop games</v>
      </c>
      <c r="S2239" s="8">
        <f t="shared" si="276"/>
        <v>41915.003275462965</v>
      </c>
      <c r="T2239" s="8">
        <f t="shared" si="277"/>
        <v>41955.332638888889</v>
      </c>
      <c r="U2239">
        <f t="shared" si="278"/>
        <v>983</v>
      </c>
      <c r="V2239" t="str">
        <f t="shared" si="279"/>
        <v xml:space="preserve"> 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73"/>
        <v>137</v>
      </c>
      <c r="P2240">
        <f t="shared" si="274"/>
        <v>69.569620253164558</v>
      </c>
      <c r="Q2240" t="str">
        <f t="shared" si="272"/>
        <v>games</v>
      </c>
      <c r="R2240" t="str">
        <f t="shared" si="275"/>
        <v>tabletop games</v>
      </c>
      <c r="S2240" s="8">
        <f t="shared" si="276"/>
        <v>42774.621712962966</v>
      </c>
      <c r="T2240" s="8">
        <f t="shared" si="277"/>
        <v>42804.621712962966</v>
      </c>
      <c r="U2240">
        <f t="shared" si="278"/>
        <v>79</v>
      </c>
      <c r="V2240" t="str">
        <f t="shared" si="279"/>
        <v xml:space="preserve"> 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73"/>
        <v>128</v>
      </c>
      <c r="P2241">
        <f t="shared" si="274"/>
        <v>75.133028169014082</v>
      </c>
      <c r="Q2241" t="str">
        <f t="shared" si="272"/>
        <v>games</v>
      </c>
      <c r="R2241" t="str">
        <f t="shared" si="275"/>
        <v>tabletop games</v>
      </c>
      <c r="S2241" s="8">
        <f t="shared" si="276"/>
        <v>41572.958495370367</v>
      </c>
      <c r="T2241" s="8">
        <f t="shared" si="277"/>
        <v>41609.16805555555</v>
      </c>
      <c r="U2241">
        <f t="shared" si="278"/>
        <v>426</v>
      </c>
      <c r="V2241" t="str">
        <f t="shared" si="279"/>
        <v xml:space="preserve"> 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73"/>
        <v>271</v>
      </c>
      <c r="P2242">
        <f t="shared" si="274"/>
        <v>140.97916666666666</v>
      </c>
      <c r="Q2242" t="str">
        <f t="shared" ref="Q2242:Q2305" si="280">LEFT(N2242,FIND("/",N2242)-1)</f>
        <v>games</v>
      </c>
      <c r="R2242" t="str">
        <f t="shared" si="275"/>
        <v>tabletop games</v>
      </c>
      <c r="S2242" s="8">
        <f t="shared" si="276"/>
        <v>42452.825740740736</v>
      </c>
      <c r="T2242" s="8">
        <f t="shared" si="277"/>
        <v>42482.825740740736</v>
      </c>
      <c r="U2242">
        <f t="shared" si="278"/>
        <v>96</v>
      </c>
      <c r="V2242" t="str">
        <f t="shared" si="279"/>
        <v xml:space="preserve"> 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81">ROUND(E2243/D2243*100,0)</f>
        <v>806</v>
      </c>
      <c r="P2243">
        <f t="shared" ref="P2243:P2306" si="282">IFERROR(E2243/L2243,0)</f>
        <v>49.472392638036808</v>
      </c>
      <c r="Q2243" t="str">
        <f t="shared" si="280"/>
        <v>games</v>
      </c>
      <c r="R2243" t="str">
        <f t="shared" ref="R2243:R2306" si="283">RIGHT(N2243,LEN(N2243)-FIND("/",N2243))</f>
        <v>tabletop games</v>
      </c>
      <c r="S2243" s="8">
        <f t="shared" ref="S2243:T2306" si="284">(J2243*(1/(60*60*24)))+DATE(1970,1,1)</f>
        <v>42766.827546296292</v>
      </c>
      <c r="T2243" s="8">
        <f t="shared" ref="T2243:T2306" si="285">(I2243*(1/(60*60*24)))+DATE(1970,1,1)</f>
        <v>42796.827546296292</v>
      </c>
      <c r="U2243">
        <f t="shared" ref="U2243:U2306" si="286">IF(F2243="successful",L2243," ")</f>
        <v>163</v>
      </c>
      <c r="V2243" t="str">
        <f t="shared" ref="V2243:V2306" si="287">IF(F2243="failed",L2243," ")</f>
        <v xml:space="preserve"> 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81"/>
        <v>1360</v>
      </c>
      <c r="P2244">
        <f t="shared" si="282"/>
        <v>53.865251485148519</v>
      </c>
      <c r="Q2244" t="str">
        <f t="shared" si="280"/>
        <v>games</v>
      </c>
      <c r="R2244" t="str">
        <f t="shared" si="283"/>
        <v>tabletop games</v>
      </c>
      <c r="S2244" s="8">
        <f t="shared" si="284"/>
        <v>41569.575613425928</v>
      </c>
      <c r="T2244" s="8">
        <f t="shared" si="285"/>
        <v>41605.126388888886</v>
      </c>
      <c r="U2244">
        <f t="shared" si="286"/>
        <v>2525</v>
      </c>
      <c r="V2244" t="str">
        <f t="shared" si="287"/>
        <v xml:space="preserve"> 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81"/>
        <v>930250</v>
      </c>
      <c r="P2245">
        <f t="shared" si="282"/>
        <v>4.5712530712530715</v>
      </c>
      <c r="Q2245" t="str">
        <f t="shared" si="280"/>
        <v>games</v>
      </c>
      <c r="R2245" t="str">
        <f t="shared" si="283"/>
        <v>tabletop games</v>
      </c>
      <c r="S2245" s="8">
        <f t="shared" si="284"/>
        <v>42800.751041666663</v>
      </c>
      <c r="T2245" s="8">
        <f t="shared" si="285"/>
        <v>42807.125</v>
      </c>
      <c r="U2245">
        <f t="shared" si="286"/>
        <v>2035</v>
      </c>
      <c r="V2245" t="str">
        <f t="shared" si="287"/>
        <v xml:space="preserve"> 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81"/>
        <v>377</v>
      </c>
      <c r="P2246">
        <f t="shared" si="282"/>
        <v>65.00344827586207</v>
      </c>
      <c r="Q2246" t="str">
        <f t="shared" si="280"/>
        <v>games</v>
      </c>
      <c r="R2246" t="str">
        <f t="shared" si="283"/>
        <v>tabletop games</v>
      </c>
      <c r="S2246" s="8">
        <f t="shared" si="284"/>
        <v>42647.818819444445</v>
      </c>
      <c r="T2246" s="8">
        <f t="shared" si="285"/>
        <v>42659.854166666664</v>
      </c>
      <c r="U2246">
        <f t="shared" si="286"/>
        <v>290</v>
      </c>
      <c r="V2246" t="str">
        <f t="shared" si="287"/>
        <v xml:space="preserve"> 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81"/>
        <v>2647</v>
      </c>
      <c r="P2247">
        <f t="shared" si="282"/>
        <v>53.475252525252522</v>
      </c>
      <c r="Q2247" t="str">
        <f t="shared" si="280"/>
        <v>games</v>
      </c>
      <c r="R2247" t="str">
        <f t="shared" si="283"/>
        <v>tabletop games</v>
      </c>
      <c r="S2247" s="8">
        <f t="shared" si="284"/>
        <v>41660.70853009259</v>
      </c>
      <c r="T2247" s="8">
        <f t="shared" si="285"/>
        <v>41691.75</v>
      </c>
      <c r="U2247">
        <f t="shared" si="286"/>
        <v>1980</v>
      </c>
      <c r="V2247" t="str">
        <f t="shared" si="287"/>
        <v xml:space="preserve"> 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81"/>
        <v>100</v>
      </c>
      <c r="P2248">
        <f t="shared" si="282"/>
        <v>43.912280701754383</v>
      </c>
      <c r="Q2248" t="str">
        <f t="shared" si="280"/>
        <v>games</v>
      </c>
      <c r="R2248" t="str">
        <f t="shared" si="283"/>
        <v>tabletop games</v>
      </c>
      <c r="S2248" s="8">
        <f t="shared" si="284"/>
        <v>42221.79178240741</v>
      </c>
      <c r="T2248" s="8">
        <f t="shared" si="285"/>
        <v>42251.79178240741</v>
      </c>
      <c r="U2248">
        <f t="shared" si="286"/>
        <v>57</v>
      </c>
      <c r="V2248" t="str">
        <f t="shared" si="287"/>
        <v xml:space="preserve"> 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81"/>
        <v>104</v>
      </c>
      <c r="P2249">
        <f t="shared" si="282"/>
        <v>50.852631578947367</v>
      </c>
      <c r="Q2249" t="str">
        <f t="shared" si="280"/>
        <v>games</v>
      </c>
      <c r="R2249" t="str">
        <f t="shared" si="283"/>
        <v>tabletop games</v>
      </c>
      <c r="S2249" s="8">
        <f t="shared" si="284"/>
        <v>42200.666261574072</v>
      </c>
      <c r="T2249" s="8">
        <f t="shared" si="285"/>
        <v>42214.666261574072</v>
      </c>
      <c r="U2249">
        <f t="shared" si="286"/>
        <v>380</v>
      </c>
      <c r="V2249" t="str">
        <f t="shared" si="287"/>
        <v xml:space="preserve"> 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81"/>
        <v>107</v>
      </c>
      <c r="P2250">
        <f t="shared" si="282"/>
        <v>58.6328125</v>
      </c>
      <c r="Q2250" t="str">
        <f t="shared" si="280"/>
        <v>games</v>
      </c>
      <c r="R2250" t="str">
        <f t="shared" si="283"/>
        <v>tabletop games</v>
      </c>
      <c r="S2250" s="8">
        <f t="shared" si="284"/>
        <v>42688.875902777778</v>
      </c>
      <c r="T2250" s="8">
        <f t="shared" si="285"/>
        <v>42718.875902777778</v>
      </c>
      <c r="U2250">
        <f t="shared" si="286"/>
        <v>128</v>
      </c>
      <c r="V2250" t="str">
        <f t="shared" si="287"/>
        <v xml:space="preserve"> 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81"/>
        <v>169</v>
      </c>
      <c r="P2251">
        <f t="shared" si="282"/>
        <v>32.81666666666667</v>
      </c>
      <c r="Q2251" t="str">
        <f t="shared" si="280"/>
        <v>games</v>
      </c>
      <c r="R2251" t="str">
        <f t="shared" si="283"/>
        <v>tabletop games</v>
      </c>
      <c r="S2251" s="8">
        <f t="shared" si="284"/>
        <v>41336.703298611108</v>
      </c>
      <c r="T2251" s="8">
        <f t="shared" si="285"/>
        <v>41366.661631944444</v>
      </c>
      <c r="U2251">
        <f t="shared" si="286"/>
        <v>180</v>
      </c>
      <c r="V2251" t="str">
        <f t="shared" si="287"/>
        <v xml:space="preserve"> 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81"/>
        <v>975</v>
      </c>
      <c r="P2252">
        <f t="shared" si="282"/>
        <v>426.93169877408059</v>
      </c>
      <c r="Q2252" t="str">
        <f t="shared" si="280"/>
        <v>games</v>
      </c>
      <c r="R2252" t="str">
        <f t="shared" si="283"/>
        <v>tabletop games</v>
      </c>
      <c r="S2252" s="8">
        <f t="shared" si="284"/>
        <v>42677.005474537036</v>
      </c>
      <c r="T2252" s="8">
        <f t="shared" si="285"/>
        <v>42707.0471412037</v>
      </c>
      <c r="U2252">
        <f t="shared" si="286"/>
        <v>571</v>
      </c>
      <c r="V2252" t="str">
        <f t="shared" si="287"/>
        <v xml:space="preserve"> 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81"/>
        <v>134</v>
      </c>
      <c r="P2253">
        <f t="shared" si="282"/>
        <v>23.808729166666669</v>
      </c>
      <c r="Q2253" t="str">
        <f t="shared" si="280"/>
        <v>games</v>
      </c>
      <c r="R2253" t="str">
        <f t="shared" si="283"/>
        <v>tabletop games</v>
      </c>
      <c r="S2253" s="8">
        <f t="shared" si="284"/>
        <v>41846.34579861111</v>
      </c>
      <c r="T2253" s="8">
        <f t="shared" si="285"/>
        <v>41867.34579861111</v>
      </c>
      <c r="U2253">
        <f t="shared" si="286"/>
        <v>480</v>
      </c>
      <c r="V2253" t="str">
        <f t="shared" si="287"/>
        <v xml:space="preserve"> 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81"/>
        <v>272</v>
      </c>
      <c r="P2254">
        <f t="shared" si="282"/>
        <v>98.413654618473899</v>
      </c>
      <c r="Q2254" t="str">
        <f t="shared" si="280"/>
        <v>games</v>
      </c>
      <c r="R2254" t="str">
        <f t="shared" si="283"/>
        <v>tabletop games</v>
      </c>
      <c r="S2254" s="8">
        <f t="shared" si="284"/>
        <v>42573.327986111108</v>
      </c>
      <c r="T2254" s="8">
        <f t="shared" si="285"/>
        <v>42588.327986111108</v>
      </c>
      <c r="U2254">
        <f t="shared" si="286"/>
        <v>249</v>
      </c>
      <c r="V2254" t="str">
        <f t="shared" si="287"/>
        <v xml:space="preserve"> 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81"/>
        <v>113</v>
      </c>
      <c r="P2255">
        <f t="shared" si="282"/>
        <v>107.32142857142857</v>
      </c>
      <c r="Q2255" t="str">
        <f t="shared" si="280"/>
        <v>games</v>
      </c>
      <c r="R2255" t="str">
        <f t="shared" si="283"/>
        <v>tabletop games</v>
      </c>
      <c r="S2255" s="8">
        <f t="shared" si="284"/>
        <v>42296.631331018521</v>
      </c>
      <c r="T2255" s="8">
        <f t="shared" si="285"/>
        <v>42326.672997685186</v>
      </c>
      <c r="U2255">
        <f t="shared" si="286"/>
        <v>84</v>
      </c>
      <c r="V2255" t="str">
        <f t="shared" si="287"/>
        <v xml:space="preserve"> 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81"/>
        <v>460</v>
      </c>
      <c r="P2256">
        <f t="shared" si="282"/>
        <v>11.67005076142132</v>
      </c>
      <c r="Q2256" t="str">
        <f t="shared" si="280"/>
        <v>games</v>
      </c>
      <c r="R2256" t="str">
        <f t="shared" si="283"/>
        <v>tabletop games</v>
      </c>
      <c r="S2256" s="8">
        <f t="shared" si="284"/>
        <v>42752.647777777776</v>
      </c>
      <c r="T2256" s="8">
        <f t="shared" si="285"/>
        <v>42759.647777777776</v>
      </c>
      <c r="U2256">
        <f t="shared" si="286"/>
        <v>197</v>
      </c>
      <c r="V2256" t="str">
        <f t="shared" si="287"/>
        <v xml:space="preserve"> 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81"/>
        <v>287</v>
      </c>
      <c r="P2257">
        <f t="shared" si="282"/>
        <v>41.782287822878232</v>
      </c>
      <c r="Q2257" t="str">
        <f t="shared" si="280"/>
        <v>games</v>
      </c>
      <c r="R2257" t="str">
        <f t="shared" si="283"/>
        <v>tabletop games</v>
      </c>
      <c r="S2257" s="8">
        <f t="shared" si="284"/>
        <v>42467.951979166668</v>
      </c>
      <c r="T2257" s="8">
        <f t="shared" si="285"/>
        <v>42497.951979166668</v>
      </c>
      <c r="U2257">
        <f t="shared" si="286"/>
        <v>271</v>
      </c>
      <c r="V2257" t="str">
        <f t="shared" si="287"/>
        <v xml:space="preserve"> 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81"/>
        <v>223</v>
      </c>
      <c r="P2258">
        <f t="shared" si="282"/>
        <v>21.38</v>
      </c>
      <c r="Q2258" t="str">
        <f t="shared" si="280"/>
        <v>games</v>
      </c>
      <c r="R2258" t="str">
        <f t="shared" si="283"/>
        <v>tabletop games</v>
      </c>
      <c r="S2258" s="8">
        <f t="shared" si="284"/>
        <v>42682.451921296291</v>
      </c>
      <c r="T2258" s="8">
        <f t="shared" si="285"/>
        <v>42696.451921296291</v>
      </c>
      <c r="U2258">
        <f t="shared" si="286"/>
        <v>50</v>
      </c>
      <c r="V2258" t="str">
        <f t="shared" si="287"/>
        <v xml:space="preserve"> 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81"/>
        <v>636</v>
      </c>
      <c r="P2259">
        <f t="shared" si="282"/>
        <v>94.103550295857985</v>
      </c>
      <c r="Q2259" t="str">
        <f t="shared" si="280"/>
        <v>games</v>
      </c>
      <c r="R2259" t="str">
        <f t="shared" si="283"/>
        <v>tabletop games</v>
      </c>
      <c r="S2259" s="8">
        <f t="shared" si="284"/>
        <v>42505.936678240745</v>
      </c>
      <c r="T2259" s="8">
        <f t="shared" si="285"/>
        <v>42540.958333333328</v>
      </c>
      <c r="U2259">
        <f t="shared" si="286"/>
        <v>169</v>
      </c>
      <c r="V2259" t="str">
        <f t="shared" si="287"/>
        <v xml:space="preserve"> 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81"/>
        <v>147</v>
      </c>
      <c r="P2260">
        <f t="shared" si="282"/>
        <v>15.721951219512196</v>
      </c>
      <c r="Q2260" t="str">
        <f t="shared" si="280"/>
        <v>games</v>
      </c>
      <c r="R2260" t="str">
        <f t="shared" si="283"/>
        <v>tabletop games</v>
      </c>
      <c r="S2260" s="8">
        <f t="shared" si="284"/>
        <v>42136.75100694444</v>
      </c>
      <c r="T2260" s="8">
        <f t="shared" si="285"/>
        <v>42166.75100694444</v>
      </c>
      <c r="U2260">
        <f t="shared" si="286"/>
        <v>205</v>
      </c>
      <c r="V2260" t="str">
        <f t="shared" si="287"/>
        <v xml:space="preserve"> 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81"/>
        <v>1867</v>
      </c>
      <c r="P2261">
        <f t="shared" si="282"/>
        <v>90.635922330097088</v>
      </c>
      <c r="Q2261" t="str">
        <f t="shared" si="280"/>
        <v>games</v>
      </c>
      <c r="R2261" t="str">
        <f t="shared" si="283"/>
        <v>tabletop games</v>
      </c>
      <c r="S2261" s="8">
        <f t="shared" si="284"/>
        <v>42702.804814814815</v>
      </c>
      <c r="T2261" s="8">
        <f t="shared" si="285"/>
        <v>42712.804814814815</v>
      </c>
      <c r="U2261">
        <f t="shared" si="286"/>
        <v>206</v>
      </c>
      <c r="V2261" t="str">
        <f t="shared" si="287"/>
        <v xml:space="preserve"> 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81"/>
        <v>327</v>
      </c>
      <c r="P2262">
        <f t="shared" si="282"/>
        <v>97.297619047619051</v>
      </c>
      <c r="Q2262" t="str">
        <f t="shared" si="280"/>
        <v>games</v>
      </c>
      <c r="R2262" t="str">
        <f t="shared" si="283"/>
        <v>tabletop games</v>
      </c>
      <c r="S2262" s="8">
        <f t="shared" si="284"/>
        <v>41695.016782407409</v>
      </c>
      <c r="T2262" s="8">
        <f t="shared" si="285"/>
        <v>41724.975115740737</v>
      </c>
      <c r="U2262">
        <f t="shared" si="286"/>
        <v>84</v>
      </c>
      <c r="V2262" t="str">
        <f t="shared" si="287"/>
        <v xml:space="preserve"> 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81"/>
        <v>780</v>
      </c>
      <c r="P2263">
        <f t="shared" si="282"/>
        <v>37.11904761904762</v>
      </c>
      <c r="Q2263" t="str">
        <f t="shared" si="280"/>
        <v>games</v>
      </c>
      <c r="R2263" t="str">
        <f t="shared" si="283"/>
        <v>tabletop games</v>
      </c>
      <c r="S2263" s="8">
        <f t="shared" si="284"/>
        <v>42759.724768518514</v>
      </c>
      <c r="T2263" s="8">
        <f t="shared" si="285"/>
        <v>42780.724768518514</v>
      </c>
      <c r="U2263">
        <f t="shared" si="286"/>
        <v>210</v>
      </c>
      <c r="V2263" t="str">
        <f t="shared" si="287"/>
        <v xml:space="preserve"> 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81"/>
        <v>154</v>
      </c>
      <c r="P2264">
        <f t="shared" si="282"/>
        <v>28.104972375690608</v>
      </c>
      <c r="Q2264" t="str">
        <f t="shared" si="280"/>
        <v>games</v>
      </c>
      <c r="R2264" t="str">
        <f t="shared" si="283"/>
        <v>tabletop games</v>
      </c>
      <c r="S2264" s="8">
        <f t="shared" si="284"/>
        <v>41926.585162037038</v>
      </c>
      <c r="T2264" s="8">
        <f t="shared" si="285"/>
        <v>41961</v>
      </c>
      <c r="U2264">
        <f t="shared" si="286"/>
        <v>181</v>
      </c>
      <c r="V2264" t="str">
        <f t="shared" si="287"/>
        <v xml:space="preserve"> 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81"/>
        <v>116</v>
      </c>
      <c r="P2265">
        <f t="shared" si="282"/>
        <v>144.43333333333334</v>
      </c>
      <c r="Q2265" t="str">
        <f t="shared" si="280"/>
        <v>games</v>
      </c>
      <c r="R2265" t="str">
        <f t="shared" si="283"/>
        <v>tabletop games</v>
      </c>
      <c r="S2265" s="8">
        <f t="shared" si="284"/>
        <v>42014.832326388889</v>
      </c>
      <c r="T2265" s="8">
        <f t="shared" si="285"/>
        <v>42035.832326388889</v>
      </c>
      <c r="U2265">
        <f t="shared" si="286"/>
        <v>60</v>
      </c>
      <c r="V2265" t="str">
        <f t="shared" si="287"/>
        <v xml:space="preserve"> 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81"/>
        <v>180</v>
      </c>
      <c r="P2266">
        <f t="shared" si="282"/>
        <v>24.274157303370785</v>
      </c>
      <c r="Q2266" t="str">
        <f t="shared" si="280"/>
        <v>games</v>
      </c>
      <c r="R2266" t="str">
        <f t="shared" si="283"/>
        <v>tabletop games</v>
      </c>
      <c r="S2266" s="8">
        <f t="shared" si="284"/>
        <v>42496.582337962958</v>
      </c>
      <c r="T2266" s="8">
        <f t="shared" si="285"/>
        <v>42513.125</v>
      </c>
      <c r="U2266">
        <f t="shared" si="286"/>
        <v>445</v>
      </c>
      <c r="V2266" t="str">
        <f t="shared" si="287"/>
        <v xml:space="preserve"> 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81"/>
        <v>299</v>
      </c>
      <c r="P2267">
        <f t="shared" si="282"/>
        <v>35.117647058823529</v>
      </c>
      <c r="Q2267" t="str">
        <f t="shared" si="280"/>
        <v>games</v>
      </c>
      <c r="R2267" t="str">
        <f t="shared" si="283"/>
        <v>tabletop games</v>
      </c>
      <c r="S2267" s="8">
        <f t="shared" si="284"/>
        <v>42689.853090277778</v>
      </c>
      <c r="T2267" s="8">
        <f t="shared" si="285"/>
        <v>42696.853090277778</v>
      </c>
      <c r="U2267">
        <f t="shared" si="286"/>
        <v>17</v>
      </c>
      <c r="V2267" t="str">
        <f t="shared" si="287"/>
        <v xml:space="preserve"> 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81"/>
        <v>320</v>
      </c>
      <c r="P2268">
        <f t="shared" si="282"/>
        <v>24.762886597938145</v>
      </c>
      <c r="Q2268" t="str">
        <f t="shared" si="280"/>
        <v>games</v>
      </c>
      <c r="R2268" t="str">
        <f t="shared" si="283"/>
        <v>tabletop games</v>
      </c>
      <c r="S2268" s="8">
        <f t="shared" si="284"/>
        <v>42469.874907407408</v>
      </c>
      <c r="T2268" s="8">
        <f t="shared" si="285"/>
        <v>42487.083333333328</v>
      </c>
      <c r="U2268">
        <f t="shared" si="286"/>
        <v>194</v>
      </c>
      <c r="V2268" t="str">
        <f t="shared" si="287"/>
        <v xml:space="preserve"> 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81"/>
        <v>381</v>
      </c>
      <c r="P2269">
        <f t="shared" si="282"/>
        <v>188.37871287128712</v>
      </c>
      <c r="Q2269" t="str">
        <f t="shared" si="280"/>
        <v>games</v>
      </c>
      <c r="R2269" t="str">
        <f t="shared" si="283"/>
        <v>tabletop games</v>
      </c>
      <c r="S2269" s="8">
        <f t="shared" si="284"/>
        <v>41968.829826388886</v>
      </c>
      <c r="T2269" s="8">
        <f t="shared" si="285"/>
        <v>41994.041666666664</v>
      </c>
      <c r="U2269">
        <f t="shared" si="286"/>
        <v>404</v>
      </c>
      <c r="V2269" t="str">
        <f t="shared" si="287"/>
        <v xml:space="preserve"> 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81"/>
        <v>103</v>
      </c>
      <c r="P2270">
        <f t="shared" si="282"/>
        <v>148.08247422680412</v>
      </c>
      <c r="Q2270" t="str">
        <f t="shared" si="280"/>
        <v>games</v>
      </c>
      <c r="R2270" t="str">
        <f t="shared" si="283"/>
        <v>tabletop games</v>
      </c>
      <c r="S2270" s="8">
        <f t="shared" si="284"/>
        <v>42776.082349537035</v>
      </c>
      <c r="T2270" s="8">
        <f t="shared" si="285"/>
        <v>42806.082349537035</v>
      </c>
      <c r="U2270">
        <f t="shared" si="286"/>
        <v>194</v>
      </c>
      <c r="V2270" t="str">
        <f t="shared" si="287"/>
        <v xml:space="preserve"> 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81"/>
        <v>1802</v>
      </c>
      <c r="P2271">
        <f t="shared" si="282"/>
        <v>49.934589800443462</v>
      </c>
      <c r="Q2271" t="str">
        <f t="shared" si="280"/>
        <v>games</v>
      </c>
      <c r="R2271" t="str">
        <f t="shared" si="283"/>
        <v>tabletop games</v>
      </c>
      <c r="S2271" s="8">
        <f t="shared" si="284"/>
        <v>42776.704432870371</v>
      </c>
      <c r="T2271" s="8">
        <f t="shared" si="285"/>
        <v>42801.208333333328</v>
      </c>
      <c r="U2271">
        <f t="shared" si="286"/>
        <v>902</v>
      </c>
      <c r="V2271" t="str">
        <f t="shared" si="287"/>
        <v xml:space="preserve"> 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81"/>
        <v>720</v>
      </c>
      <c r="P2272">
        <f t="shared" si="282"/>
        <v>107.82155688622754</v>
      </c>
      <c r="Q2272" t="str">
        <f t="shared" si="280"/>
        <v>games</v>
      </c>
      <c r="R2272" t="str">
        <f t="shared" si="283"/>
        <v>tabletop games</v>
      </c>
      <c r="S2272" s="8">
        <f t="shared" si="284"/>
        <v>42725.869363425925</v>
      </c>
      <c r="T2272" s="8">
        <f t="shared" si="285"/>
        <v>42745.915972222225</v>
      </c>
      <c r="U2272">
        <f t="shared" si="286"/>
        <v>1670</v>
      </c>
      <c r="V2272" t="str">
        <f t="shared" si="287"/>
        <v xml:space="preserve"> 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81"/>
        <v>283</v>
      </c>
      <c r="P2273">
        <f t="shared" si="282"/>
        <v>42.63403614457831</v>
      </c>
      <c r="Q2273" t="str">
        <f t="shared" si="280"/>
        <v>games</v>
      </c>
      <c r="R2273" t="str">
        <f t="shared" si="283"/>
        <v>tabletop games</v>
      </c>
      <c r="S2273" s="8">
        <f t="shared" si="284"/>
        <v>42684.000046296293</v>
      </c>
      <c r="T2273" s="8">
        <f t="shared" si="285"/>
        <v>42714.000046296293</v>
      </c>
      <c r="U2273">
        <f t="shared" si="286"/>
        <v>1328</v>
      </c>
      <c r="V2273" t="str">
        <f t="shared" si="287"/>
        <v xml:space="preserve"> 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81"/>
        <v>1357</v>
      </c>
      <c r="P2274">
        <f t="shared" si="282"/>
        <v>14.370762711864407</v>
      </c>
      <c r="Q2274" t="str">
        <f t="shared" si="280"/>
        <v>games</v>
      </c>
      <c r="R2274" t="str">
        <f t="shared" si="283"/>
        <v>tabletop games</v>
      </c>
      <c r="S2274" s="8">
        <f t="shared" si="284"/>
        <v>42315.699490740735</v>
      </c>
      <c r="T2274" s="8">
        <f t="shared" si="285"/>
        <v>42345.699490740735</v>
      </c>
      <c r="U2274">
        <f t="shared" si="286"/>
        <v>944</v>
      </c>
      <c r="V2274" t="str">
        <f t="shared" si="287"/>
        <v xml:space="preserve"> 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81"/>
        <v>220</v>
      </c>
      <c r="P2275">
        <f t="shared" si="282"/>
        <v>37.476190476190474</v>
      </c>
      <c r="Q2275" t="str">
        <f t="shared" si="280"/>
        <v>games</v>
      </c>
      <c r="R2275" t="str">
        <f t="shared" si="283"/>
        <v>tabletop games</v>
      </c>
      <c r="S2275" s="8">
        <f t="shared" si="284"/>
        <v>42781.549097222218</v>
      </c>
      <c r="T2275" s="8">
        <f t="shared" si="285"/>
        <v>42806.507430555554</v>
      </c>
      <c r="U2275">
        <f t="shared" si="286"/>
        <v>147</v>
      </c>
      <c r="V2275" t="str">
        <f t="shared" si="287"/>
        <v xml:space="preserve"> 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81"/>
        <v>120</v>
      </c>
      <c r="P2276">
        <f t="shared" si="282"/>
        <v>30.202020202020201</v>
      </c>
      <c r="Q2276" t="str">
        <f t="shared" si="280"/>
        <v>games</v>
      </c>
      <c r="R2276" t="str">
        <f t="shared" si="283"/>
        <v>tabletop games</v>
      </c>
      <c r="S2276" s="8">
        <f t="shared" si="284"/>
        <v>41663.500659722224</v>
      </c>
      <c r="T2276" s="8">
        <f t="shared" si="285"/>
        <v>41693.500659722224</v>
      </c>
      <c r="U2276">
        <f t="shared" si="286"/>
        <v>99</v>
      </c>
      <c r="V2276" t="str">
        <f t="shared" si="287"/>
        <v xml:space="preserve"> 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81"/>
        <v>408</v>
      </c>
      <c r="P2277">
        <f t="shared" si="282"/>
        <v>33.550632911392405</v>
      </c>
      <c r="Q2277" t="str">
        <f t="shared" si="280"/>
        <v>games</v>
      </c>
      <c r="R2277" t="str">
        <f t="shared" si="283"/>
        <v>tabletop games</v>
      </c>
      <c r="S2277" s="8">
        <f t="shared" si="284"/>
        <v>41965.616655092592</v>
      </c>
      <c r="T2277" s="8">
        <f t="shared" si="285"/>
        <v>41995.616655092592</v>
      </c>
      <c r="U2277">
        <f t="shared" si="286"/>
        <v>79</v>
      </c>
      <c r="V2277" t="str">
        <f t="shared" si="287"/>
        <v xml:space="preserve"> 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81"/>
        <v>106</v>
      </c>
      <c r="P2278">
        <f t="shared" si="282"/>
        <v>64.74666666666667</v>
      </c>
      <c r="Q2278" t="str">
        <f t="shared" si="280"/>
        <v>games</v>
      </c>
      <c r="R2278" t="str">
        <f t="shared" si="283"/>
        <v>tabletop games</v>
      </c>
      <c r="S2278" s="8">
        <f t="shared" si="284"/>
        <v>41614.651493055557</v>
      </c>
      <c r="T2278" s="8">
        <f t="shared" si="285"/>
        <v>41644.651493055557</v>
      </c>
      <c r="U2278">
        <f t="shared" si="286"/>
        <v>75</v>
      </c>
      <c r="V2278" t="str">
        <f t="shared" si="287"/>
        <v xml:space="preserve"> 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81"/>
        <v>141</v>
      </c>
      <c r="P2279">
        <f t="shared" si="282"/>
        <v>57.932367149758456</v>
      </c>
      <c r="Q2279" t="str">
        <f t="shared" si="280"/>
        <v>games</v>
      </c>
      <c r="R2279" t="str">
        <f t="shared" si="283"/>
        <v>tabletop games</v>
      </c>
      <c r="S2279" s="8">
        <f t="shared" si="284"/>
        <v>40936.678506944445</v>
      </c>
      <c r="T2279" s="8">
        <f t="shared" si="285"/>
        <v>40966.678506944445</v>
      </c>
      <c r="U2279">
        <f t="shared" si="286"/>
        <v>207</v>
      </c>
      <c r="V2279" t="str">
        <f t="shared" si="287"/>
        <v xml:space="preserve"> 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81"/>
        <v>271</v>
      </c>
      <c r="P2280">
        <f t="shared" si="282"/>
        <v>53.078431372549019</v>
      </c>
      <c r="Q2280" t="str">
        <f t="shared" si="280"/>
        <v>games</v>
      </c>
      <c r="R2280" t="str">
        <f t="shared" si="283"/>
        <v>tabletop games</v>
      </c>
      <c r="S2280" s="8">
        <f t="shared" si="284"/>
        <v>42338.709108796291</v>
      </c>
      <c r="T2280" s="8">
        <f t="shared" si="285"/>
        <v>42372.957638888889</v>
      </c>
      <c r="U2280">
        <f t="shared" si="286"/>
        <v>102</v>
      </c>
      <c r="V2280" t="str">
        <f t="shared" si="287"/>
        <v xml:space="preserve"> 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81"/>
        <v>154</v>
      </c>
      <c r="P2281">
        <f t="shared" si="282"/>
        <v>48.0625</v>
      </c>
      <c r="Q2281" t="str">
        <f t="shared" si="280"/>
        <v>games</v>
      </c>
      <c r="R2281" t="str">
        <f t="shared" si="283"/>
        <v>tabletop games</v>
      </c>
      <c r="S2281" s="8">
        <f t="shared" si="284"/>
        <v>42020.806701388887</v>
      </c>
      <c r="T2281" s="8">
        <f t="shared" si="285"/>
        <v>42039.166666666664</v>
      </c>
      <c r="U2281">
        <f t="shared" si="286"/>
        <v>32</v>
      </c>
      <c r="V2281" t="str">
        <f t="shared" si="287"/>
        <v xml:space="preserve"> 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81"/>
        <v>404</v>
      </c>
      <c r="P2282">
        <f t="shared" si="282"/>
        <v>82.396874999999994</v>
      </c>
      <c r="Q2282" t="str">
        <f t="shared" si="280"/>
        <v>games</v>
      </c>
      <c r="R2282" t="str">
        <f t="shared" si="283"/>
        <v>tabletop games</v>
      </c>
      <c r="S2282" s="8">
        <f t="shared" si="284"/>
        <v>42234.624895833331</v>
      </c>
      <c r="T2282" s="8">
        <f t="shared" si="285"/>
        <v>42264.624895833331</v>
      </c>
      <c r="U2282">
        <f t="shared" si="286"/>
        <v>480</v>
      </c>
      <c r="V2282" t="str">
        <f t="shared" si="287"/>
        <v xml:space="preserve"> 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81"/>
        <v>185</v>
      </c>
      <c r="P2283">
        <f t="shared" si="282"/>
        <v>50.454545454545453</v>
      </c>
      <c r="Q2283" t="str">
        <f t="shared" si="280"/>
        <v>music</v>
      </c>
      <c r="R2283" t="str">
        <f t="shared" si="283"/>
        <v>rock</v>
      </c>
      <c r="S2283" s="8">
        <f t="shared" si="284"/>
        <v>40687.285844907405</v>
      </c>
      <c r="T2283" s="8">
        <f t="shared" si="285"/>
        <v>40749.284722222219</v>
      </c>
      <c r="U2283">
        <f t="shared" si="286"/>
        <v>11</v>
      </c>
      <c r="V2283" t="str">
        <f t="shared" si="287"/>
        <v xml:space="preserve"> 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81"/>
        <v>185</v>
      </c>
      <c r="P2284">
        <f t="shared" si="282"/>
        <v>115.83333333333333</v>
      </c>
      <c r="Q2284" t="str">
        <f t="shared" si="280"/>
        <v>music</v>
      </c>
      <c r="R2284" t="str">
        <f t="shared" si="283"/>
        <v>rock</v>
      </c>
      <c r="S2284" s="8">
        <f t="shared" si="284"/>
        <v>42323.17460648148</v>
      </c>
      <c r="T2284" s="8">
        <f t="shared" si="285"/>
        <v>42383.17460648148</v>
      </c>
      <c r="U2284">
        <f t="shared" si="286"/>
        <v>12</v>
      </c>
      <c r="V2284" t="str">
        <f t="shared" si="287"/>
        <v xml:space="preserve"> 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81"/>
        <v>101</v>
      </c>
      <c r="P2285">
        <f t="shared" si="282"/>
        <v>63.03458333333333</v>
      </c>
      <c r="Q2285" t="str">
        <f t="shared" si="280"/>
        <v>music</v>
      </c>
      <c r="R2285" t="str">
        <f t="shared" si="283"/>
        <v>rock</v>
      </c>
      <c r="S2285" s="8">
        <f t="shared" si="284"/>
        <v>40978.125046296293</v>
      </c>
      <c r="T2285" s="8">
        <f t="shared" si="285"/>
        <v>41038.083379629628</v>
      </c>
      <c r="U2285">
        <f t="shared" si="286"/>
        <v>48</v>
      </c>
      <c r="V2285" t="str">
        <f t="shared" si="287"/>
        <v xml:space="preserve"> 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81"/>
        <v>106</v>
      </c>
      <c r="P2286">
        <f t="shared" si="282"/>
        <v>108.02152542372882</v>
      </c>
      <c r="Q2286" t="str">
        <f t="shared" si="280"/>
        <v>music</v>
      </c>
      <c r="R2286" t="str">
        <f t="shared" si="283"/>
        <v>rock</v>
      </c>
      <c r="S2286" s="8">
        <f t="shared" si="284"/>
        <v>40585.796817129631</v>
      </c>
      <c r="T2286" s="8">
        <f t="shared" si="285"/>
        <v>40614.166666666664</v>
      </c>
      <c r="U2286">
        <f t="shared" si="286"/>
        <v>59</v>
      </c>
      <c r="V2286" t="str">
        <f t="shared" si="287"/>
        <v xml:space="preserve"> 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81"/>
        <v>121</v>
      </c>
      <c r="P2287">
        <f t="shared" si="282"/>
        <v>46.088607594936711</v>
      </c>
      <c r="Q2287" t="str">
        <f t="shared" si="280"/>
        <v>music</v>
      </c>
      <c r="R2287" t="str">
        <f t="shared" si="283"/>
        <v>rock</v>
      </c>
      <c r="S2287" s="8">
        <f t="shared" si="284"/>
        <v>41059.185682870368</v>
      </c>
      <c r="T2287" s="8">
        <f t="shared" si="285"/>
        <v>41089.185682870368</v>
      </c>
      <c r="U2287">
        <f t="shared" si="286"/>
        <v>79</v>
      </c>
      <c r="V2287" t="str">
        <f t="shared" si="287"/>
        <v xml:space="preserve"> 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81"/>
        <v>100</v>
      </c>
      <c r="P2288">
        <f t="shared" si="282"/>
        <v>107.21428571428571</v>
      </c>
      <c r="Q2288" t="str">
        <f t="shared" si="280"/>
        <v>music</v>
      </c>
      <c r="R2288" t="str">
        <f t="shared" si="283"/>
        <v>rock</v>
      </c>
      <c r="S2288" s="8">
        <f t="shared" si="284"/>
        <v>41494.963587962964</v>
      </c>
      <c r="T2288" s="8">
        <f t="shared" si="285"/>
        <v>41523.165972222225</v>
      </c>
      <c r="U2288">
        <f t="shared" si="286"/>
        <v>14</v>
      </c>
      <c r="V2288" t="str">
        <f t="shared" si="287"/>
        <v xml:space="preserve"> 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81"/>
        <v>120</v>
      </c>
      <c r="P2289">
        <f t="shared" si="282"/>
        <v>50.9338679245283</v>
      </c>
      <c r="Q2289" t="str">
        <f t="shared" si="280"/>
        <v>music</v>
      </c>
      <c r="R2289" t="str">
        <f t="shared" si="283"/>
        <v>rock</v>
      </c>
      <c r="S2289" s="8">
        <f t="shared" si="284"/>
        <v>41792.667361111111</v>
      </c>
      <c r="T2289" s="8">
        <f t="shared" si="285"/>
        <v>41813.667361111111</v>
      </c>
      <c r="U2289">
        <f t="shared" si="286"/>
        <v>106</v>
      </c>
      <c r="V2289" t="str">
        <f t="shared" si="287"/>
        <v xml:space="preserve"> 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81"/>
        <v>100</v>
      </c>
      <c r="P2290">
        <f t="shared" si="282"/>
        <v>40.04</v>
      </c>
      <c r="Q2290" t="str">
        <f t="shared" si="280"/>
        <v>music</v>
      </c>
      <c r="R2290" t="str">
        <f t="shared" si="283"/>
        <v>rock</v>
      </c>
      <c r="S2290" s="8">
        <f t="shared" si="284"/>
        <v>41067.827418981484</v>
      </c>
      <c r="T2290" s="8">
        <f t="shared" si="285"/>
        <v>41086.75</v>
      </c>
      <c r="U2290">
        <f t="shared" si="286"/>
        <v>25</v>
      </c>
      <c r="V2290" t="str">
        <f t="shared" si="287"/>
        <v xml:space="preserve"> 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81"/>
        <v>107</v>
      </c>
      <c r="P2291">
        <f t="shared" si="282"/>
        <v>64.44</v>
      </c>
      <c r="Q2291" t="str">
        <f t="shared" si="280"/>
        <v>music</v>
      </c>
      <c r="R2291" t="str">
        <f t="shared" si="283"/>
        <v>rock</v>
      </c>
      <c r="S2291" s="8">
        <f t="shared" si="284"/>
        <v>41571.998379629629</v>
      </c>
      <c r="T2291" s="8">
        <f t="shared" si="285"/>
        <v>41614.973611111112</v>
      </c>
      <c r="U2291">
        <f t="shared" si="286"/>
        <v>25</v>
      </c>
      <c r="V2291" t="str">
        <f t="shared" si="287"/>
        <v xml:space="preserve"> 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81"/>
        <v>104</v>
      </c>
      <c r="P2292">
        <f t="shared" si="282"/>
        <v>53.827586206896555</v>
      </c>
      <c r="Q2292" t="str">
        <f t="shared" si="280"/>
        <v>music</v>
      </c>
      <c r="R2292" t="str">
        <f t="shared" si="283"/>
        <v>rock</v>
      </c>
      <c r="S2292" s="8">
        <f t="shared" si="284"/>
        <v>40070.253819444442</v>
      </c>
      <c r="T2292" s="8">
        <f t="shared" si="285"/>
        <v>40148.708333333328</v>
      </c>
      <c r="U2292">
        <f t="shared" si="286"/>
        <v>29</v>
      </c>
      <c r="V2292" t="str">
        <f t="shared" si="287"/>
        <v xml:space="preserve"> 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81"/>
        <v>173</v>
      </c>
      <c r="P2293">
        <f t="shared" si="282"/>
        <v>100.46511627906976</v>
      </c>
      <c r="Q2293" t="str">
        <f t="shared" si="280"/>
        <v>music</v>
      </c>
      <c r="R2293" t="str">
        <f t="shared" si="283"/>
        <v>rock</v>
      </c>
      <c r="S2293" s="8">
        <f t="shared" si="284"/>
        <v>40987.977060185185</v>
      </c>
      <c r="T2293" s="8">
        <f t="shared" si="285"/>
        <v>41022.166666666664</v>
      </c>
      <c r="U2293">
        <f t="shared" si="286"/>
        <v>43</v>
      </c>
      <c r="V2293" t="str">
        <f t="shared" si="287"/>
        <v xml:space="preserve"> 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81"/>
        <v>107</v>
      </c>
      <c r="P2294">
        <f t="shared" si="282"/>
        <v>46.630652173913049</v>
      </c>
      <c r="Q2294" t="str">
        <f t="shared" si="280"/>
        <v>music</v>
      </c>
      <c r="R2294" t="str">
        <f t="shared" si="283"/>
        <v>rock</v>
      </c>
      <c r="S2294" s="8">
        <f t="shared" si="284"/>
        <v>40987.697638888887</v>
      </c>
      <c r="T2294" s="8">
        <f t="shared" si="285"/>
        <v>41017.697638888887</v>
      </c>
      <c r="U2294">
        <f t="shared" si="286"/>
        <v>46</v>
      </c>
      <c r="V2294" t="str">
        <f t="shared" si="287"/>
        <v xml:space="preserve"> 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81"/>
        <v>108</v>
      </c>
      <c r="P2295">
        <f t="shared" si="282"/>
        <v>34.074074074074076</v>
      </c>
      <c r="Q2295" t="str">
        <f t="shared" si="280"/>
        <v>music</v>
      </c>
      <c r="R2295" t="str">
        <f t="shared" si="283"/>
        <v>rock</v>
      </c>
      <c r="S2295" s="8">
        <f t="shared" si="284"/>
        <v>41151.708321759259</v>
      </c>
      <c r="T2295" s="8">
        <f t="shared" si="285"/>
        <v>41177.165972222225</v>
      </c>
      <c r="U2295">
        <f t="shared" si="286"/>
        <v>27</v>
      </c>
      <c r="V2295" t="str">
        <f t="shared" si="287"/>
        <v xml:space="preserve"> 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81"/>
        <v>146</v>
      </c>
      <c r="P2296">
        <f t="shared" si="282"/>
        <v>65.214642857142863</v>
      </c>
      <c r="Q2296" t="str">
        <f t="shared" si="280"/>
        <v>music</v>
      </c>
      <c r="R2296" t="str">
        <f t="shared" si="283"/>
        <v>rock</v>
      </c>
      <c r="S2296" s="8">
        <f t="shared" si="284"/>
        <v>41264.723148148143</v>
      </c>
      <c r="T2296" s="8">
        <f t="shared" si="285"/>
        <v>41294.723148148143</v>
      </c>
      <c r="U2296">
        <f t="shared" si="286"/>
        <v>112</v>
      </c>
      <c r="V2296" t="str">
        <f t="shared" si="287"/>
        <v xml:space="preserve"> 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81"/>
        <v>125</v>
      </c>
      <c r="P2297">
        <f t="shared" si="282"/>
        <v>44.205882352941174</v>
      </c>
      <c r="Q2297" t="str">
        <f t="shared" si="280"/>
        <v>music</v>
      </c>
      <c r="R2297" t="str">
        <f t="shared" si="283"/>
        <v>rock</v>
      </c>
      <c r="S2297" s="8">
        <f t="shared" si="284"/>
        <v>41270.954351851848</v>
      </c>
      <c r="T2297" s="8">
        <f t="shared" si="285"/>
        <v>41300.954351851848</v>
      </c>
      <c r="U2297">
        <f t="shared" si="286"/>
        <v>34</v>
      </c>
      <c r="V2297" t="str">
        <f t="shared" si="287"/>
        <v xml:space="preserve"> 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81"/>
        <v>149</v>
      </c>
      <c r="P2298">
        <f t="shared" si="282"/>
        <v>71.965517241379317</v>
      </c>
      <c r="Q2298" t="str">
        <f t="shared" si="280"/>
        <v>music</v>
      </c>
      <c r="R2298" t="str">
        <f t="shared" si="283"/>
        <v>rock</v>
      </c>
      <c r="S2298" s="8">
        <f t="shared" si="284"/>
        <v>40927.731782407405</v>
      </c>
      <c r="T2298" s="8">
        <f t="shared" si="285"/>
        <v>40962.731782407405</v>
      </c>
      <c r="U2298">
        <f t="shared" si="286"/>
        <v>145</v>
      </c>
      <c r="V2298" t="str">
        <f t="shared" si="287"/>
        <v xml:space="preserve"> 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81"/>
        <v>101</v>
      </c>
      <c r="P2299">
        <f t="shared" si="282"/>
        <v>52.94736842105263</v>
      </c>
      <c r="Q2299" t="str">
        <f t="shared" si="280"/>
        <v>music</v>
      </c>
      <c r="R2299" t="str">
        <f t="shared" si="283"/>
        <v>rock</v>
      </c>
      <c r="S2299" s="8">
        <f t="shared" si="284"/>
        <v>40948.042233796295</v>
      </c>
      <c r="T2299" s="8">
        <f t="shared" si="285"/>
        <v>40982.165972222225</v>
      </c>
      <c r="U2299">
        <f t="shared" si="286"/>
        <v>19</v>
      </c>
      <c r="V2299" t="str">
        <f t="shared" si="287"/>
        <v xml:space="preserve"> 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81"/>
        <v>105</v>
      </c>
      <c r="P2300">
        <f t="shared" si="282"/>
        <v>109.45138888888889</v>
      </c>
      <c r="Q2300" t="str">
        <f t="shared" si="280"/>
        <v>music</v>
      </c>
      <c r="R2300" t="str">
        <f t="shared" si="283"/>
        <v>rock</v>
      </c>
      <c r="S2300" s="8">
        <f t="shared" si="284"/>
        <v>41694.84065972222</v>
      </c>
      <c r="T2300" s="8">
        <f t="shared" si="285"/>
        <v>41724.798993055556</v>
      </c>
      <c r="U2300">
        <f t="shared" si="286"/>
        <v>288</v>
      </c>
      <c r="V2300" t="str">
        <f t="shared" si="287"/>
        <v xml:space="preserve"> 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81"/>
        <v>350</v>
      </c>
      <c r="P2301">
        <f t="shared" si="282"/>
        <v>75.035714285714292</v>
      </c>
      <c r="Q2301" t="str">
        <f t="shared" si="280"/>
        <v>music</v>
      </c>
      <c r="R2301" t="str">
        <f t="shared" si="283"/>
        <v>rock</v>
      </c>
      <c r="S2301" s="8">
        <f t="shared" si="284"/>
        <v>40565.032511574071</v>
      </c>
      <c r="T2301" s="8">
        <f t="shared" si="285"/>
        <v>40580.032511574071</v>
      </c>
      <c r="U2301">
        <f t="shared" si="286"/>
        <v>14</v>
      </c>
      <c r="V2301" t="str">
        <f t="shared" si="287"/>
        <v xml:space="preserve"> 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81"/>
        <v>101</v>
      </c>
      <c r="P2302">
        <f t="shared" si="282"/>
        <v>115.71428571428571</v>
      </c>
      <c r="Q2302" t="str">
        <f t="shared" si="280"/>
        <v>music</v>
      </c>
      <c r="R2302" t="str">
        <f t="shared" si="283"/>
        <v>rock</v>
      </c>
      <c r="S2302" s="8">
        <f t="shared" si="284"/>
        <v>41074.727037037039</v>
      </c>
      <c r="T2302" s="8">
        <f t="shared" si="285"/>
        <v>41088.727037037039</v>
      </c>
      <c r="U2302">
        <f t="shared" si="286"/>
        <v>7</v>
      </c>
      <c r="V2302" t="str">
        <f t="shared" si="287"/>
        <v xml:space="preserve"> 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81"/>
        <v>134</v>
      </c>
      <c r="P2303">
        <f t="shared" si="282"/>
        <v>31.659810426540286</v>
      </c>
      <c r="Q2303" t="str">
        <f t="shared" si="280"/>
        <v>music</v>
      </c>
      <c r="R2303" t="str">
        <f t="shared" si="283"/>
        <v>indie rock</v>
      </c>
      <c r="S2303" s="8">
        <f t="shared" si="284"/>
        <v>41416.146944444445</v>
      </c>
      <c r="T2303" s="8">
        <f t="shared" si="285"/>
        <v>41446.146944444445</v>
      </c>
      <c r="U2303">
        <f t="shared" si="286"/>
        <v>211</v>
      </c>
      <c r="V2303" t="str">
        <f t="shared" si="287"/>
        <v xml:space="preserve"> 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81"/>
        <v>171</v>
      </c>
      <c r="P2304">
        <f t="shared" si="282"/>
        <v>46.176470588235297</v>
      </c>
      <c r="Q2304" t="str">
        <f t="shared" si="280"/>
        <v>music</v>
      </c>
      <c r="R2304" t="str">
        <f t="shared" si="283"/>
        <v>indie rock</v>
      </c>
      <c r="S2304" s="8">
        <f t="shared" si="284"/>
        <v>41605.868449074071</v>
      </c>
      <c r="T2304" s="8">
        <f t="shared" si="285"/>
        <v>41639.291666666664</v>
      </c>
      <c r="U2304">
        <f t="shared" si="286"/>
        <v>85</v>
      </c>
      <c r="V2304" t="str">
        <f t="shared" si="287"/>
        <v xml:space="preserve"> 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81"/>
        <v>109</v>
      </c>
      <c r="P2305">
        <f t="shared" si="282"/>
        <v>68.481650485436887</v>
      </c>
      <c r="Q2305" t="str">
        <f t="shared" si="280"/>
        <v>music</v>
      </c>
      <c r="R2305" t="str">
        <f t="shared" si="283"/>
        <v>indie rock</v>
      </c>
      <c r="S2305" s="8">
        <f t="shared" si="284"/>
        <v>40850.111064814817</v>
      </c>
      <c r="T2305" s="8">
        <f t="shared" si="285"/>
        <v>40890.152731481481</v>
      </c>
      <c r="U2305">
        <f t="shared" si="286"/>
        <v>103</v>
      </c>
      <c r="V2305" t="str">
        <f t="shared" si="287"/>
        <v xml:space="preserve"> 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81"/>
        <v>101</v>
      </c>
      <c r="P2306">
        <f t="shared" si="282"/>
        <v>53.469203539823013</v>
      </c>
      <c r="Q2306" t="str">
        <f t="shared" ref="Q2306:Q2369" si="288">LEFT(N2306,FIND("/",N2306)-1)</f>
        <v>music</v>
      </c>
      <c r="R2306" t="str">
        <f t="shared" si="283"/>
        <v>indie rock</v>
      </c>
      <c r="S2306" s="8">
        <f t="shared" si="284"/>
        <v>40502.815868055557</v>
      </c>
      <c r="T2306" s="8">
        <f t="shared" si="285"/>
        <v>40544.207638888889</v>
      </c>
      <c r="U2306">
        <f t="shared" si="286"/>
        <v>113</v>
      </c>
      <c r="V2306" t="str">
        <f t="shared" si="287"/>
        <v xml:space="preserve"> 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89">ROUND(E2307/D2307*100,0)</f>
        <v>101</v>
      </c>
      <c r="P2307">
        <f t="shared" ref="P2307:P2370" si="290">IFERROR(E2307/L2307,0)</f>
        <v>109.10778443113773</v>
      </c>
      <c r="Q2307" t="str">
        <f t="shared" si="288"/>
        <v>music</v>
      </c>
      <c r="R2307" t="str">
        <f t="shared" ref="R2307:R2370" si="291">RIGHT(N2307,LEN(N2307)-FIND("/",N2307))</f>
        <v>indie rock</v>
      </c>
      <c r="S2307" s="8">
        <f t="shared" ref="S2307:T2370" si="292">(J2307*(1/(60*60*24)))+DATE(1970,1,1)</f>
        <v>41834.695277777777</v>
      </c>
      <c r="T2307" s="8">
        <f t="shared" ref="T2307:T2370" si="293">(I2307*(1/(60*60*24)))+DATE(1970,1,1)</f>
        <v>41859.75</v>
      </c>
      <c r="U2307">
        <f t="shared" ref="U2307:U2370" si="294">IF(F2307="successful",L2307," ")</f>
        <v>167</v>
      </c>
      <c r="V2307" t="str">
        <f t="shared" ref="V2307:V2370" si="295">IF(F2307="failed",L2307," ")</f>
        <v xml:space="preserve"> 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89"/>
        <v>107</v>
      </c>
      <c r="P2308">
        <f t="shared" si="290"/>
        <v>51.185616438356163</v>
      </c>
      <c r="Q2308" t="str">
        <f t="shared" si="288"/>
        <v>music</v>
      </c>
      <c r="R2308" t="str">
        <f t="shared" si="291"/>
        <v>indie rock</v>
      </c>
      <c r="S2308" s="8">
        <f t="shared" si="292"/>
        <v>40948.16815972222</v>
      </c>
      <c r="T2308" s="8">
        <f t="shared" si="293"/>
        <v>40978.16815972222</v>
      </c>
      <c r="U2308">
        <f t="shared" si="294"/>
        <v>73</v>
      </c>
      <c r="V2308" t="str">
        <f t="shared" si="295"/>
        <v xml:space="preserve"> 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89"/>
        <v>107</v>
      </c>
      <c r="P2309">
        <f t="shared" si="290"/>
        <v>27.936800000000002</v>
      </c>
      <c r="Q2309" t="str">
        <f t="shared" si="288"/>
        <v>music</v>
      </c>
      <c r="R2309" t="str">
        <f t="shared" si="291"/>
        <v>indie rock</v>
      </c>
      <c r="S2309" s="8">
        <f t="shared" si="292"/>
        <v>41004.802465277775</v>
      </c>
      <c r="T2309" s="8">
        <f t="shared" si="293"/>
        <v>41034.802407407406</v>
      </c>
      <c r="U2309">
        <f t="shared" si="294"/>
        <v>75</v>
      </c>
      <c r="V2309" t="str">
        <f t="shared" si="295"/>
        <v xml:space="preserve"> 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89"/>
        <v>101</v>
      </c>
      <c r="P2310">
        <f t="shared" si="290"/>
        <v>82.496921824104234</v>
      </c>
      <c r="Q2310" t="str">
        <f t="shared" si="288"/>
        <v>music</v>
      </c>
      <c r="R2310" t="str">
        <f t="shared" si="291"/>
        <v>indie rock</v>
      </c>
      <c r="S2310" s="8">
        <f t="shared" si="292"/>
        <v>41851.962916666664</v>
      </c>
      <c r="T2310" s="8">
        <f t="shared" si="293"/>
        <v>41880.041666666664</v>
      </c>
      <c r="U2310">
        <f t="shared" si="294"/>
        <v>614</v>
      </c>
      <c r="V2310" t="str">
        <f t="shared" si="295"/>
        <v xml:space="preserve"> 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89"/>
        <v>107</v>
      </c>
      <c r="P2311">
        <f t="shared" si="290"/>
        <v>59.817476635514019</v>
      </c>
      <c r="Q2311" t="str">
        <f t="shared" si="288"/>
        <v>music</v>
      </c>
      <c r="R2311" t="str">
        <f t="shared" si="291"/>
        <v>indie rock</v>
      </c>
      <c r="S2311" s="8">
        <f t="shared" si="292"/>
        <v>41307.987696759257</v>
      </c>
      <c r="T2311" s="8">
        <f t="shared" si="293"/>
        <v>41342.987696759257</v>
      </c>
      <c r="U2311">
        <f t="shared" si="294"/>
        <v>107</v>
      </c>
      <c r="V2311" t="str">
        <f t="shared" si="295"/>
        <v xml:space="preserve"> 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89"/>
        <v>429</v>
      </c>
      <c r="P2312">
        <f t="shared" si="290"/>
        <v>64.816470588235291</v>
      </c>
      <c r="Q2312" t="str">
        <f t="shared" si="288"/>
        <v>music</v>
      </c>
      <c r="R2312" t="str">
        <f t="shared" si="291"/>
        <v>indie rock</v>
      </c>
      <c r="S2312" s="8">
        <f t="shared" si="292"/>
        <v>41324.79415509259</v>
      </c>
      <c r="T2312" s="8">
        <f t="shared" si="293"/>
        <v>41354.752488425926</v>
      </c>
      <c r="U2312">
        <f t="shared" si="294"/>
        <v>1224</v>
      </c>
      <c r="V2312" t="str">
        <f t="shared" si="295"/>
        <v xml:space="preserve"> 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89"/>
        <v>104</v>
      </c>
      <c r="P2313">
        <f t="shared" si="290"/>
        <v>90.09615384615384</v>
      </c>
      <c r="Q2313" t="str">
        <f t="shared" si="288"/>
        <v>music</v>
      </c>
      <c r="R2313" t="str">
        <f t="shared" si="291"/>
        <v>indie rock</v>
      </c>
      <c r="S2313" s="8">
        <f t="shared" si="292"/>
        <v>41736.004502314812</v>
      </c>
      <c r="T2313" s="8">
        <f t="shared" si="293"/>
        <v>41766.004502314812</v>
      </c>
      <c r="U2313">
        <f t="shared" si="294"/>
        <v>104</v>
      </c>
      <c r="V2313" t="str">
        <f t="shared" si="295"/>
        <v xml:space="preserve"> 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89"/>
        <v>108</v>
      </c>
      <c r="P2314">
        <f t="shared" si="290"/>
        <v>40.962025316455694</v>
      </c>
      <c r="Q2314" t="str">
        <f t="shared" si="288"/>
        <v>music</v>
      </c>
      <c r="R2314" t="str">
        <f t="shared" si="291"/>
        <v>indie rock</v>
      </c>
      <c r="S2314" s="8">
        <f t="shared" si="292"/>
        <v>41716.632847222223</v>
      </c>
      <c r="T2314" s="8">
        <f t="shared" si="293"/>
        <v>41747.958333333328</v>
      </c>
      <c r="U2314">
        <f t="shared" si="294"/>
        <v>79</v>
      </c>
      <c r="V2314" t="str">
        <f t="shared" si="295"/>
        <v xml:space="preserve"> 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89"/>
        <v>176</v>
      </c>
      <c r="P2315">
        <f t="shared" si="290"/>
        <v>56.000127388535034</v>
      </c>
      <c r="Q2315" t="str">
        <f t="shared" si="288"/>
        <v>music</v>
      </c>
      <c r="R2315" t="str">
        <f t="shared" si="291"/>
        <v>indie rock</v>
      </c>
      <c r="S2315" s="8">
        <f t="shared" si="292"/>
        <v>41002.958634259259</v>
      </c>
      <c r="T2315" s="8">
        <f t="shared" si="293"/>
        <v>41032.958634259259</v>
      </c>
      <c r="U2315">
        <f t="shared" si="294"/>
        <v>157</v>
      </c>
      <c r="V2315" t="str">
        <f t="shared" si="295"/>
        <v xml:space="preserve"> 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89"/>
        <v>157</v>
      </c>
      <c r="P2316">
        <f t="shared" si="290"/>
        <v>37.672800000000002</v>
      </c>
      <c r="Q2316" t="str">
        <f t="shared" si="288"/>
        <v>music</v>
      </c>
      <c r="R2316" t="str">
        <f t="shared" si="291"/>
        <v>indie rock</v>
      </c>
      <c r="S2316" s="8">
        <f t="shared" si="292"/>
        <v>41037.551585648151</v>
      </c>
      <c r="T2316" s="8">
        <f t="shared" si="293"/>
        <v>41067.551585648151</v>
      </c>
      <c r="U2316">
        <f t="shared" si="294"/>
        <v>50</v>
      </c>
      <c r="V2316" t="str">
        <f t="shared" si="295"/>
        <v xml:space="preserve"> 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89"/>
        <v>103</v>
      </c>
      <c r="P2317">
        <f t="shared" si="290"/>
        <v>40.078125</v>
      </c>
      <c r="Q2317" t="str">
        <f t="shared" si="288"/>
        <v>music</v>
      </c>
      <c r="R2317" t="str">
        <f t="shared" si="291"/>
        <v>indie rock</v>
      </c>
      <c r="S2317" s="8">
        <f t="shared" si="292"/>
        <v>41004.72619212963</v>
      </c>
      <c r="T2317" s="8">
        <f t="shared" si="293"/>
        <v>41034.72619212963</v>
      </c>
      <c r="U2317">
        <f t="shared" si="294"/>
        <v>64</v>
      </c>
      <c r="V2317" t="str">
        <f t="shared" si="295"/>
        <v xml:space="preserve"> 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89"/>
        <v>104</v>
      </c>
      <c r="P2318">
        <f t="shared" si="290"/>
        <v>78.031999999999996</v>
      </c>
      <c r="Q2318" t="str">
        <f t="shared" si="288"/>
        <v>music</v>
      </c>
      <c r="R2318" t="str">
        <f t="shared" si="291"/>
        <v>indie rock</v>
      </c>
      <c r="S2318" s="8">
        <f t="shared" si="292"/>
        <v>40079.725115740745</v>
      </c>
      <c r="T2318" s="8">
        <f t="shared" si="293"/>
        <v>40156.766666666663</v>
      </c>
      <c r="U2318">
        <f t="shared" si="294"/>
        <v>200</v>
      </c>
      <c r="V2318" t="str">
        <f t="shared" si="295"/>
        <v xml:space="preserve"> 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89"/>
        <v>104</v>
      </c>
      <c r="P2319">
        <f t="shared" si="290"/>
        <v>18.90909090909091</v>
      </c>
      <c r="Q2319" t="str">
        <f t="shared" si="288"/>
        <v>music</v>
      </c>
      <c r="R2319" t="str">
        <f t="shared" si="291"/>
        <v>indie rock</v>
      </c>
      <c r="S2319" s="8">
        <f t="shared" si="292"/>
        <v>40192.542233796295</v>
      </c>
      <c r="T2319" s="8">
        <f t="shared" si="293"/>
        <v>40224.208333333328</v>
      </c>
      <c r="U2319">
        <f t="shared" si="294"/>
        <v>22</v>
      </c>
      <c r="V2319" t="str">
        <f t="shared" si="295"/>
        <v xml:space="preserve"> 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89"/>
        <v>121</v>
      </c>
      <c r="P2320">
        <f t="shared" si="290"/>
        <v>37.134969325153371</v>
      </c>
      <c r="Q2320" t="str">
        <f t="shared" si="288"/>
        <v>music</v>
      </c>
      <c r="R2320" t="str">
        <f t="shared" si="291"/>
        <v>indie rock</v>
      </c>
      <c r="S2320" s="8">
        <f t="shared" si="292"/>
        <v>40050.643680555557</v>
      </c>
      <c r="T2320" s="8">
        <f t="shared" si="293"/>
        <v>40082.165972222225</v>
      </c>
      <c r="U2320">
        <f t="shared" si="294"/>
        <v>163</v>
      </c>
      <c r="V2320" t="str">
        <f t="shared" si="295"/>
        <v xml:space="preserve"> 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89"/>
        <v>108</v>
      </c>
      <c r="P2321">
        <f t="shared" si="290"/>
        <v>41.961038961038959</v>
      </c>
      <c r="Q2321" t="str">
        <f t="shared" si="288"/>
        <v>music</v>
      </c>
      <c r="R2321" t="str">
        <f t="shared" si="291"/>
        <v>indie rock</v>
      </c>
      <c r="S2321" s="8">
        <f t="shared" si="292"/>
        <v>41593.082002314812</v>
      </c>
      <c r="T2321" s="8">
        <f t="shared" si="293"/>
        <v>41623.082002314812</v>
      </c>
      <c r="U2321">
        <f t="shared" si="294"/>
        <v>77</v>
      </c>
      <c r="V2321" t="str">
        <f t="shared" si="295"/>
        <v xml:space="preserve"> 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89"/>
        <v>109</v>
      </c>
      <c r="P2322">
        <f t="shared" si="290"/>
        <v>61.044943820224717</v>
      </c>
      <c r="Q2322" t="str">
        <f t="shared" si="288"/>
        <v>music</v>
      </c>
      <c r="R2322" t="str">
        <f t="shared" si="291"/>
        <v>indie rock</v>
      </c>
      <c r="S2322" s="8">
        <f t="shared" si="292"/>
        <v>41696.817129629628</v>
      </c>
      <c r="T2322" s="8">
        <f t="shared" si="293"/>
        <v>41731.775462962964</v>
      </c>
      <c r="U2322">
        <f t="shared" si="294"/>
        <v>89</v>
      </c>
      <c r="V2322" t="str">
        <f t="shared" si="295"/>
        <v xml:space="preserve"> 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89"/>
        <v>39</v>
      </c>
      <c r="P2323">
        <f t="shared" si="290"/>
        <v>64.53125</v>
      </c>
      <c r="Q2323" t="str">
        <f t="shared" si="288"/>
        <v>food</v>
      </c>
      <c r="R2323" t="str">
        <f t="shared" si="291"/>
        <v>small batch</v>
      </c>
      <c r="S2323" s="8">
        <f t="shared" si="292"/>
        <v>42799.260428240741</v>
      </c>
      <c r="T2323" s="8">
        <f t="shared" si="293"/>
        <v>42829.21876157407</v>
      </c>
      <c r="U2323" t="str">
        <f t="shared" si="294"/>
        <v xml:space="preserve"> </v>
      </c>
      <c r="V2323" t="str">
        <f t="shared" si="295"/>
        <v xml:space="preserve"> 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89"/>
        <v>3</v>
      </c>
      <c r="P2324">
        <f t="shared" si="290"/>
        <v>21.25</v>
      </c>
      <c r="Q2324" t="str">
        <f t="shared" si="288"/>
        <v>food</v>
      </c>
      <c r="R2324" t="str">
        <f t="shared" si="291"/>
        <v>small batch</v>
      </c>
      <c r="S2324" s="8">
        <f t="shared" si="292"/>
        <v>42804.895474537036</v>
      </c>
      <c r="T2324" s="8">
        <f t="shared" si="293"/>
        <v>42834.853807870371</v>
      </c>
      <c r="U2324" t="str">
        <f t="shared" si="294"/>
        <v xml:space="preserve"> </v>
      </c>
      <c r="V2324" t="str">
        <f t="shared" si="295"/>
        <v xml:space="preserve"> 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89"/>
        <v>48</v>
      </c>
      <c r="P2325">
        <f t="shared" si="290"/>
        <v>30</v>
      </c>
      <c r="Q2325" t="str">
        <f t="shared" si="288"/>
        <v>food</v>
      </c>
      <c r="R2325" t="str">
        <f t="shared" si="291"/>
        <v>small batch</v>
      </c>
      <c r="S2325" s="8">
        <f t="shared" si="292"/>
        <v>42807.755173611105</v>
      </c>
      <c r="T2325" s="8">
        <f t="shared" si="293"/>
        <v>42814.755173611105</v>
      </c>
      <c r="U2325" t="str">
        <f t="shared" si="294"/>
        <v xml:space="preserve"> </v>
      </c>
      <c r="V2325" t="str">
        <f t="shared" si="295"/>
        <v xml:space="preserve"> 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89"/>
        <v>21</v>
      </c>
      <c r="P2326">
        <f t="shared" si="290"/>
        <v>25.491803278688526</v>
      </c>
      <c r="Q2326" t="str">
        <f t="shared" si="288"/>
        <v>food</v>
      </c>
      <c r="R2326" t="str">
        <f t="shared" si="291"/>
        <v>small batch</v>
      </c>
      <c r="S2326" s="8">
        <f t="shared" si="292"/>
        <v>42790.885243055556</v>
      </c>
      <c r="T2326" s="8">
        <f t="shared" si="293"/>
        <v>42820.843576388885</v>
      </c>
      <c r="U2326" t="str">
        <f t="shared" si="294"/>
        <v xml:space="preserve"> </v>
      </c>
      <c r="V2326" t="str">
        <f t="shared" si="295"/>
        <v xml:space="preserve"> 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89"/>
        <v>8</v>
      </c>
      <c r="P2327">
        <f t="shared" si="290"/>
        <v>11.428571428571429</v>
      </c>
      <c r="Q2327" t="str">
        <f t="shared" si="288"/>
        <v>food</v>
      </c>
      <c r="R2327" t="str">
        <f t="shared" si="291"/>
        <v>small batch</v>
      </c>
      <c r="S2327" s="8">
        <f t="shared" si="292"/>
        <v>42794.022349537037</v>
      </c>
      <c r="T2327" s="8">
        <f t="shared" si="293"/>
        <v>42823.980682870373</v>
      </c>
      <c r="U2327" t="str">
        <f t="shared" si="294"/>
        <v xml:space="preserve"> </v>
      </c>
      <c r="V2327" t="str">
        <f t="shared" si="295"/>
        <v xml:space="preserve"> 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89"/>
        <v>1</v>
      </c>
      <c r="P2328">
        <f t="shared" si="290"/>
        <v>108</v>
      </c>
      <c r="Q2328" t="str">
        <f t="shared" si="288"/>
        <v>food</v>
      </c>
      <c r="R2328" t="str">
        <f t="shared" si="291"/>
        <v>small batch</v>
      </c>
      <c r="S2328" s="8">
        <f t="shared" si="292"/>
        <v>42804.034120370372</v>
      </c>
      <c r="T2328" s="8">
        <f t="shared" si="293"/>
        <v>42855.708333333328</v>
      </c>
      <c r="U2328" t="str">
        <f t="shared" si="294"/>
        <v xml:space="preserve"> </v>
      </c>
      <c r="V2328" t="str">
        <f t="shared" si="295"/>
        <v xml:space="preserve"> 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89"/>
        <v>526</v>
      </c>
      <c r="P2329">
        <f t="shared" si="290"/>
        <v>54.883162444113267</v>
      </c>
      <c r="Q2329" t="str">
        <f t="shared" si="288"/>
        <v>food</v>
      </c>
      <c r="R2329" t="str">
        <f t="shared" si="291"/>
        <v>small batch</v>
      </c>
      <c r="S2329" s="8">
        <f t="shared" si="292"/>
        <v>41842.917129629626</v>
      </c>
      <c r="T2329" s="8">
        <f t="shared" si="293"/>
        <v>41877.917129629626</v>
      </c>
      <c r="U2329">
        <f t="shared" si="294"/>
        <v>3355</v>
      </c>
      <c r="V2329" t="str">
        <f t="shared" si="295"/>
        <v xml:space="preserve"> 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89"/>
        <v>254</v>
      </c>
      <c r="P2330">
        <f t="shared" si="290"/>
        <v>47.383612662942269</v>
      </c>
      <c r="Q2330" t="str">
        <f t="shared" si="288"/>
        <v>food</v>
      </c>
      <c r="R2330" t="str">
        <f t="shared" si="291"/>
        <v>small batch</v>
      </c>
      <c r="S2330" s="8">
        <f t="shared" si="292"/>
        <v>42139.781678240739</v>
      </c>
      <c r="T2330" s="8">
        <f t="shared" si="293"/>
        <v>42169.781678240739</v>
      </c>
      <c r="U2330">
        <f t="shared" si="294"/>
        <v>537</v>
      </c>
      <c r="V2330" t="str">
        <f t="shared" si="295"/>
        <v xml:space="preserve"> 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89"/>
        <v>106</v>
      </c>
      <c r="P2331">
        <f t="shared" si="290"/>
        <v>211.84</v>
      </c>
      <c r="Q2331" t="str">
        <f t="shared" si="288"/>
        <v>food</v>
      </c>
      <c r="R2331" t="str">
        <f t="shared" si="291"/>
        <v>small batch</v>
      </c>
      <c r="S2331" s="8">
        <f t="shared" si="292"/>
        <v>41807.624374999999</v>
      </c>
      <c r="T2331" s="8">
        <f t="shared" si="293"/>
        <v>41837.624374999999</v>
      </c>
      <c r="U2331">
        <f t="shared" si="294"/>
        <v>125</v>
      </c>
      <c r="V2331" t="str">
        <f t="shared" si="295"/>
        <v xml:space="preserve"> 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89"/>
        <v>102</v>
      </c>
      <c r="P2332">
        <f t="shared" si="290"/>
        <v>219.92638036809817</v>
      </c>
      <c r="Q2332" t="str">
        <f t="shared" si="288"/>
        <v>food</v>
      </c>
      <c r="R2332" t="str">
        <f t="shared" si="291"/>
        <v>small batch</v>
      </c>
      <c r="S2332" s="8">
        <f t="shared" si="292"/>
        <v>42332.89980324074</v>
      </c>
      <c r="T2332" s="8">
        <f t="shared" si="293"/>
        <v>42363</v>
      </c>
      <c r="U2332">
        <f t="shared" si="294"/>
        <v>163</v>
      </c>
      <c r="V2332" t="str">
        <f t="shared" si="295"/>
        <v xml:space="preserve"> 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89"/>
        <v>144</v>
      </c>
      <c r="P2333">
        <f t="shared" si="290"/>
        <v>40.795406360424032</v>
      </c>
      <c r="Q2333" t="str">
        <f t="shared" si="288"/>
        <v>food</v>
      </c>
      <c r="R2333" t="str">
        <f t="shared" si="291"/>
        <v>small batch</v>
      </c>
      <c r="S2333" s="8">
        <f t="shared" si="292"/>
        <v>41839.005671296298</v>
      </c>
      <c r="T2333" s="8">
        <f t="shared" si="293"/>
        <v>41869.005671296298</v>
      </c>
      <c r="U2333">
        <f t="shared" si="294"/>
        <v>283</v>
      </c>
      <c r="V2333" t="str">
        <f t="shared" si="295"/>
        <v xml:space="preserve"> 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89"/>
        <v>106</v>
      </c>
      <c r="P2334">
        <f t="shared" si="290"/>
        <v>75.502840909090907</v>
      </c>
      <c r="Q2334" t="str">
        <f t="shared" si="288"/>
        <v>food</v>
      </c>
      <c r="R2334" t="str">
        <f t="shared" si="291"/>
        <v>small batch</v>
      </c>
      <c r="S2334" s="8">
        <f t="shared" si="292"/>
        <v>42011.628136574072</v>
      </c>
      <c r="T2334" s="8">
        <f t="shared" si="293"/>
        <v>42041.628136574072</v>
      </c>
      <c r="U2334">
        <f t="shared" si="294"/>
        <v>352</v>
      </c>
      <c r="V2334" t="str">
        <f t="shared" si="295"/>
        <v xml:space="preserve"> 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89"/>
        <v>212</v>
      </c>
      <c r="P2335">
        <f t="shared" si="290"/>
        <v>13.542553191489361</v>
      </c>
      <c r="Q2335" t="str">
        <f t="shared" si="288"/>
        <v>food</v>
      </c>
      <c r="R2335" t="str">
        <f t="shared" si="291"/>
        <v>small batch</v>
      </c>
      <c r="S2335" s="8">
        <f t="shared" si="292"/>
        <v>41767.650347222225</v>
      </c>
      <c r="T2335" s="8">
        <f t="shared" si="293"/>
        <v>41788.743055555555</v>
      </c>
      <c r="U2335">
        <f t="shared" si="294"/>
        <v>94</v>
      </c>
      <c r="V2335" t="str">
        <f t="shared" si="295"/>
        <v xml:space="preserve"> 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89"/>
        <v>102</v>
      </c>
      <c r="P2336">
        <f t="shared" si="290"/>
        <v>60.865671641791046</v>
      </c>
      <c r="Q2336" t="str">
        <f t="shared" si="288"/>
        <v>food</v>
      </c>
      <c r="R2336" t="str">
        <f t="shared" si="291"/>
        <v>small batch</v>
      </c>
      <c r="S2336" s="8">
        <f t="shared" si="292"/>
        <v>41918.670115740737</v>
      </c>
      <c r="T2336" s="8">
        <f t="shared" si="293"/>
        <v>41948.731944444444</v>
      </c>
      <c r="U2336">
        <f t="shared" si="294"/>
        <v>67</v>
      </c>
      <c r="V2336" t="str">
        <f t="shared" si="295"/>
        <v xml:space="preserve"> 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89"/>
        <v>102</v>
      </c>
      <c r="P2337">
        <f t="shared" si="290"/>
        <v>115.69230769230769</v>
      </c>
      <c r="Q2337" t="str">
        <f t="shared" si="288"/>
        <v>food</v>
      </c>
      <c r="R2337" t="str">
        <f t="shared" si="291"/>
        <v>small batch</v>
      </c>
      <c r="S2337" s="8">
        <f t="shared" si="292"/>
        <v>41771.572256944448</v>
      </c>
      <c r="T2337" s="8">
        <f t="shared" si="293"/>
        <v>41801.572256944448</v>
      </c>
      <c r="U2337">
        <f t="shared" si="294"/>
        <v>221</v>
      </c>
      <c r="V2337" t="str">
        <f t="shared" si="295"/>
        <v xml:space="preserve"> 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89"/>
        <v>521</v>
      </c>
      <c r="P2338">
        <f t="shared" si="290"/>
        <v>48.104623556581984</v>
      </c>
      <c r="Q2338" t="str">
        <f t="shared" si="288"/>
        <v>food</v>
      </c>
      <c r="R2338" t="str">
        <f t="shared" si="291"/>
        <v>small batch</v>
      </c>
      <c r="S2338" s="8">
        <f t="shared" si="292"/>
        <v>41666.924710648149</v>
      </c>
      <c r="T2338" s="8">
        <f t="shared" si="293"/>
        <v>41706.924710648149</v>
      </c>
      <c r="U2338">
        <f t="shared" si="294"/>
        <v>2165</v>
      </c>
      <c r="V2338" t="str">
        <f t="shared" si="295"/>
        <v xml:space="preserve"> 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89"/>
        <v>111</v>
      </c>
      <c r="P2339">
        <f t="shared" si="290"/>
        <v>74.184357541899445</v>
      </c>
      <c r="Q2339" t="str">
        <f t="shared" si="288"/>
        <v>food</v>
      </c>
      <c r="R2339" t="str">
        <f t="shared" si="291"/>
        <v>small batch</v>
      </c>
      <c r="S2339" s="8">
        <f t="shared" si="292"/>
        <v>41786.640543981484</v>
      </c>
      <c r="T2339" s="8">
        <f t="shared" si="293"/>
        <v>41816.640543981484</v>
      </c>
      <c r="U2339">
        <f t="shared" si="294"/>
        <v>179</v>
      </c>
      <c r="V2339" t="str">
        <f t="shared" si="295"/>
        <v xml:space="preserve"> 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89"/>
        <v>101</v>
      </c>
      <c r="P2340">
        <f t="shared" si="290"/>
        <v>123.34552845528455</v>
      </c>
      <c r="Q2340" t="str">
        <f t="shared" si="288"/>
        <v>food</v>
      </c>
      <c r="R2340" t="str">
        <f t="shared" si="291"/>
        <v>small batch</v>
      </c>
      <c r="S2340" s="8">
        <f t="shared" si="292"/>
        <v>41789.896805555552</v>
      </c>
      <c r="T2340" s="8">
        <f t="shared" si="293"/>
        <v>41819.896805555552</v>
      </c>
      <c r="U2340">
        <f t="shared" si="294"/>
        <v>123</v>
      </c>
      <c r="V2340" t="str">
        <f t="shared" si="295"/>
        <v xml:space="preserve"> 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89"/>
        <v>294</v>
      </c>
      <c r="P2341">
        <f t="shared" si="290"/>
        <v>66.623188405797094</v>
      </c>
      <c r="Q2341" t="str">
        <f t="shared" si="288"/>
        <v>food</v>
      </c>
      <c r="R2341" t="str">
        <f t="shared" si="291"/>
        <v>small batch</v>
      </c>
      <c r="S2341" s="8">
        <f t="shared" si="292"/>
        <v>42692.79987268518</v>
      </c>
      <c r="T2341" s="8">
        <f t="shared" si="293"/>
        <v>42723.332638888889</v>
      </c>
      <c r="U2341">
        <f t="shared" si="294"/>
        <v>1104</v>
      </c>
      <c r="V2341" t="str">
        <f t="shared" si="295"/>
        <v xml:space="preserve"> 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89"/>
        <v>106</v>
      </c>
      <c r="P2342">
        <f t="shared" si="290"/>
        <v>104.99007444168734</v>
      </c>
      <c r="Q2342" t="str">
        <f t="shared" si="288"/>
        <v>food</v>
      </c>
      <c r="R2342" t="str">
        <f t="shared" si="291"/>
        <v>small batch</v>
      </c>
      <c r="S2342" s="8">
        <f t="shared" si="292"/>
        <v>42643.642800925925</v>
      </c>
      <c r="T2342" s="8">
        <f t="shared" si="293"/>
        <v>42673.642800925925</v>
      </c>
      <c r="U2342">
        <f t="shared" si="294"/>
        <v>403</v>
      </c>
      <c r="V2342" t="str">
        <f t="shared" si="295"/>
        <v xml:space="preserve"> 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89"/>
        <v>0</v>
      </c>
      <c r="P2343">
        <f t="shared" si="290"/>
        <v>0</v>
      </c>
      <c r="Q2343" t="str">
        <f t="shared" si="288"/>
        <v>technology</v>
      </c>
      <c r="R2343" t="str">
        <f t="shared" si="291"/>
        <v>web</v>
      </c>
      <c r="S2343" s="8">
        <f t="shared" si="292"/>
        <v>42167.813703703701</v>
      </c>
      <c r="T2343" s="8">
        <f t="shared" si="293"/>
        <v>42197.813703703701</v>
      </c>
      <c r="U2343" t="str">
        <f t="shared" si="294"/>
        <v xml:space="preserve"> </v>
      </c>
      <c r="V2343" t="str">
        <f t="shared" si="295"/>
        <v xml:space="preserve"> 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89"/>
        <v>0</v>
      </c>
      <c r="P2344">
        <f t="shared" si="290"/>
        <v>0</v>
      </c>
      <c r="Q2344" t="str">
        <f t="shared" si="288"/>
        <v>technology</v>
      </c>
      <c r="R2344" t="str">
        <f t="shared" si="291"/>
        <v>web</v>
      </c>
      <c r="S2344" s="8">
        <f t="shared" si="292"/>
        <v>41897.702199074076</v>
      </c>
      <c r="T2344" s="8">
        <f t="shared" si="293"/>
        <v>41918.208333333328</v>
      </c>
      <c r="U2344" t="str">
        <f t="shared" si="294"/>
        <v xml:space="preserve"> </v>
      </c>
      <c r="V2344" t="str">
        <f t="shared" si="295"/>
        <v xml:space="preserve"> 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89"/>
        <v>3</v>
      </c>
      <c r="P2345">
        <f t="shared" si="290"/>
        <v>300</v>
      </c>
      <c r="Q2345" t="str">
        <f t="shared" si="288"/>
        <v>technology</v>
      </c>
      <c r="R2345" t="str">
        <f t="shared" si="291"/>
        <v>web</v>
      </c>
      <c r="S2345" s="8">
        <f t="shared" si="292"/>
        <v>42327.825289351851</v>
      </c>
      <c r="T2345" s="8">
        <f t="shared" si="293"/>
        <v>42377.82430555555</v>
      </c>
      <c r="U2345" t="str">
        <f t="shared" si="294"/>
        <v xml:space="preserve"> </v>
      </c>
      <c r="V2345" t="str">
        <f t="shared" si="295"/>
        <v xml:space="preserve"> 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89"/>
        <v>0</v>
      </c>
      <c r="P2346">
        <f t="shared" si="290"/>
        <v>1</v>
      </c>
      <c r="Q2346" t="str">
        <f t="shared" si="288"/>
        <v>technology</v>
      </c>
      <c r="R2346" t="str">
        <f t="shared" si="291"/>
        <v>web</v>
      </c>
      <c r="S2346" s="8">
        <f t="shared" si="292"/>
        <v>42515.727650462963</v>
      </c>
      <c r="T2346" s="8">
        <f t="shared" si="293"/>
        <v>42545.727650462963</v>
      </c>
      <c r="U2346" t="str">
        <f t="shared" si="294"/>
        <v xml:space="preserve"> </v>
      </c>
      <c r="V2346" t="str">
        <f t="shared" si="295"/>
        <v xml:space="preserve"> 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89"/>
        <v>0</v>
      </c>
      <c r="P2347">
        <f t="shared" si="290"/>
        <v>0</v>
      </c>
      <c r="Q2347" t="str">
        <f t="shared" si="288"/>
        <v>technology</v>
      </c>
      <c r="R2347" t="str">
        <f t="shared" si="291"/>
        <v>web</v>
      </c>
      <c r="S2347" s="8">
        <f t="shared" si="292"/>
        <v>42060.001805555556</v>
      </c>
      <c r="T2347" s="8">
        <f t="shared" si="293"/>
        <v>42094.985416666663</v>
      </c>
      <c r="U2347" t="str">
        <f t="shared" si="294"/>
        <v xml:space="preserve"> </v>
      </c>
      <c r="V2347" t="str">
        <f t="shared" si="295"/>
        <v xml:space="preserve"> 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89"/>
        <v>0</v>
      </c>
      <c r="P2348">
        <f t="shared" si="290"/>
        <v>13</v>
      </c>
      <c r="Q2348" t="str">
        <f t="shared" si="288"/>
        <v>technology</v>
      </c>
      <c r="R2348" t="str">
        <f t="shared" si="291"/>
        <v>web</v>
      </c>
      <c r="S2348" s="8">
        <f t="shared" si="292"/>
        <v>42615.79896990741</v>
      </c>
      <c r="T2348" s="8">
        <f t="shared" si="293"/>
        <v>42660.79896990741</v>
      </c>
      <c r="U2348" t="str">
        <f t="shared" si="294"/>
        <v xml:space="preserve"> </v>
      </c>
      <c r="V2348" t="str">
        <f t="shared" si="295"/>
        <v xml:space="preserve"> 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89"/>
        <v>2</v>
      </c>
      <c r="P2349">
        <f t="shared" si="290"/>
        <v>15</v>
      </c>
      <c r="Q2349" t="str">
        <f t="shared" si="288"/>
        <v>technology</v>
      </c>
      <c r="R2349" t="str">
        <f t="shared" si="291"/>
        <v>web</v>
      </c>
      <c r="S2349" s="8">
        <f t="shared" si="292"/>
        <v>42577.607361111106</v>
      </c>
      <c r="T2349" s="8">
        <f t="shared" si="293"/>
        <v>42607.607361111106</v>
      </c>
      <c r="U2349" t="str">
        <f t="shared" si="294"/>
        <v xml:space="preserve"> </v>
      </c>
      <c r="V2349" t="str">
        <f t="shared" si="295"/>
        <v xml:space="preserve"> 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89"/>
        <v>0</v>
      </c>
      <c r="P2350">
        <f t="shared" si="290"/>
        <v>54</v>
      </c>
      <c r="Q2350" t="str">
        <f t="shared" si="288"/>
        <v>technology</v>
      </c>
      <c r="R2350" t="str">
        <f t="shared" si="291"/>
        <v>web</v>
      </c>
      <c r="S2350" s="8">
        <f t="shared" si="292"/>
        <v>42360.932152777779</v>
      </c>
      <c r="T2350" s="8">
        <f t="shared" si="293"/>
        <v>42420.932152777779</v>
      </c>
      <c r="U2350" t="str">
        <f t="shared" si="294"/>
        <v xml:space="preserve"> </v>
      </c>
      <c r="V2350" t="str">
        <f t="shared" si="295"/>
        <v xml:space="preserve"> 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89"/>
        <v>0</v>
      </c>
      <c r="P2351">
        <f t="shared" si="290"/>
        <v>0</v>
      </c>
      <c r="Q2351" t="str">
        <f t="shared" si="288"/>
        <v>technology</v>
      </c>
      <c r="R2351" t="str">
        <f t="shared" si="291"/>
        <v>web</v>
      </c>
      <c r="S2351" s="8">
        <f t="shared" si="292"/>
        <v>42198.775787037041</v>
      </c>
      <c r="T2351" s="8">
        <f t="shared" si="293"/>
        <v>42227.775787037041</v>
      </c>
      <c r="U2351" t="str">
        <f t="shared" si="294"/>
        <v xml:space="preserve"> </v>
      </c>
      <c r="V2351" t="str">
        <f t="shared" si="295"/>
        <v xml:space="preserve"> 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89"/>
        <v>0</v>
      </c>
      <c r="P2352">
        <f t="shared" si="290"/>
        <v>0</v>
      </c>
      <c r="Q2352" t="str">
        <f t="shared" si="288"/>
        <v>technology</v>
      </c>
      <c r="R2352" t="str">
        <f t="shared" si="291"/>
        <v>web</v>
      </c>
      <c r="S2352" s="8">
        <f t="shared" si="292"/>
        <v>42708.842245370368</v>
      </c>
      <c r="T2352" s="8">
        <f t="shared" si="293"/>
        <v>42738.842245370368</v>
      </c>
      <c r="U2352" t="str">
        <f t="shared" si="294"/>
        <v xml:space="preserve"> </v>
      </c>
      <c r="V2352" t="str">
        <f t="shared" si="295"/>
        <v xml:space="preserve"> 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89"/>
        <v>1</v>
      </c>
      <c r="P2353">
        <f t="shared" si="290"/>
        <v>15.428571428571429</v>
      </c>
      <c r="Q2353" t="str">
        <f t="shared" si="288"/>
        <v>technology</v>
      </c>
      <c r="R2353" t="str">
        <f t="shared" si="291"/>
        <v>web</v>
      </c>
      <c r="S2353" s="8">
        <f t="shared" si="292"/>
        <v>42094.101145833338</v>
      </c>
      <c r="T2353" s="8">
        <f t="shared" si="293"/>
        <v>42124.101145833338</v>
      </c>
      <c r="U2353" t="str">
        <f t="shared" si="294"/>
        <v xml:space="preserve"> </v>
      </c>
      <c r="V2353" t="str">
        <f t="shared" si="295"/>
        <v xml:space="preserve"> 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89"/>
        <v>0</v>
      </c>
      <c r="P2354">
        <f t="shared" si="290"/>
        <v>0</v>
      </c>
      <c r="Q2354" t="str">
        <f t="shared" si="288"/>
        <v>technology</v>
      </c>
      <c r="R2354" t="str">
        <f t="shared" si="291"/>
        <v>web</v>
      </c>
      <c r="S2354" s="8">
        <f t="shared" si="292"/>
        <v>42101.633703703701</v>
      </c>
      <c r="T2354" s="8">
        <f t="shared" si="293"/>
        <v>42161.633703703701</v>
      </c>
      <c r="U2354" t="str">
        <f t="shared" si="294"/>
        <v xml:space="preserve"> </v>
      </c>
      <c r="V2354" t="str">
        <f t="shared" si="295"/>
        <v xml:space="preserve"> 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89"/>
        <v>0</v>
      </c>
      <c r="P2355">
        <f t="shared" si="290"/>
        <v>0</v>
      </c>
      <c r="Q2355" t="str">
        <f t="shared" si="288"/>
        <v>technology</v>
      </c>
      <c r="R2355" t="str">
        <f t="shared" si="291"/>
        <v>web</v>
      </c>
      <c r="S2355" s="8">
        <f t="shared" si="292"/>
        <v>42103.676180555558</v>
      </c>
      <c r="T2355" s="8">
        <f t="shared" si="293"/>
        <v>42115.676180555558</v>
      </c>
      <c r="U2355" t="str">
        <f t="shared" si="294"/>
        <v xml:space="preserve"> </v>
      </c>
      <c r="V2355" t="str">
        <f t="shared" si="295"/>
        <v xml:space="preserve"> 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89"/>
        <v>0</v>
      </c>
      <c r="P2356">
        <f t="shared" si="290"/>
        <v>25</v>
      </c>
      <c r="Q2356" t="str">
        <f t="shared" si="288"/>
        <v>technology</v>
      </c>
      <c r="R2356" t="str">
        <f t="shared" si="291"/>
        <v>web</v>
      </c>
      <c r="S2356" s="8">
        <f t="shared" si="292"/>
        <v>41954.722916666666</v>
      </c>
      <c r="T2356" s="8">
        <f t="shared" si="293"/>
        <v>42014.722916666666</v>
      </c>
      <c r="U2356" t="str">
        <f t="shared" si="294"/>
        <v xml:space="preserve"> </v>
      </c>
      <c r="V2356" t="str">
        <f t="shared" si="295"/>
        <v xml:space="preserve"> 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89"/>
        <v>1</v>
      </c>
      <c r="P2357">
        <f t="shared" si="290"/>
        <v>27.5</v>
      </c>
      <c r="Q2357" t="str">
        <f t="shared" si="288"/>
        <v>technology</v>
      </c>
      <c r="R2357" t="str">
        <f t="shared" si="291"/>
        <v>web</v>
      </c>
      <c r="S2357" s="8">
        <f t="shared" si="292"/>
        <v>42096.918240740735</v>
      </c>
      <c r="T2357" s="8">
        <f t="shared" si="293"/>
        <v>42126.918240740735</v>
      </c>
      <c r="U2357" t="str">
        <f t="shared" si="294"/>
        <v xml:space="preserve"> </v>
      </c>
      <c r="V2357" t="str">
        <f t="shared" si="295"/>
        <v xml:space="preserve"> 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89"/>
        <v>0</v>
      </c>
      <c r="P2358">
        <f t="shared" si="290"/>
        <v>0</v>
      </c>
      <c r="Q2358" t="str">
        <f t="shared" si="288"/>
        <v>technology</v>
      </c>
      <c r="R2358" t="str">
        <f t="shared" si="291"/>
        <v>web</v>
      </c>
      <c r="S2358" s="8">
        <f t="shared" si="292"/>
        <v>42130.78361111111</v>
      </c>
      <c r="T2358" s="8">
        <f t="shared" si="293"/>
        <v>42160.78361111111</v>
      </c>
      <c r="U2358" t="str">
        <f t="shared" si="294"/>
        <v xml:space="preserve"> </v>
      </c>
      <c r="V2358" t="str">
        <f t="shared" si="295"/>
        <v xml:space="preserve"> 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89"/>
        <v>0</v>
      </c>
      <c r="P2359">
        <f t="shared" si="290"/>
        <v>0</v>
      </c>
      <c r="Q2359" t="str">
        <f t="shared" si="288"/>
        <v>technology</v>
      </c>
      <c r="R2359" t="str">
        <f t="shared" si="291"/>
        <v>web</v>
      </c>
      <c r="S2359" s="8">
        <f t="shared" si="292"/>
        <v>42264.620115740741</v>
      </c>
      <c r="T2359" s="8">
        <f t="shared" si="293"/>
        <v>42294.620115740741</v>
      </c>
      <c r="U2359" t="str">
        <f t="shared" si="294"/>
        <v xml:space="preserve"> </v>
      </c>
      <c r="V2359" t="str">
        <f t="shared" si="295"/>
        <v xml:space="preserve"> 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89"/>
        <v>0</v>
      </c>
      <c r="P2360">
        <f t="shared" si="290"/>
        <v>0</v>
      </c>
      <c r="Q2360" t="str">
        <f t="shared" si="288"/>
        <v>technology</v>
      </c>
      <c r="R2360" t="str">
        <f t="shared" si="291"/>
        <v>web</v>
      </c>
      <c r="S2360" s="8">
        <f t="shared" si="292"/>
        <v>41978.930972222224</v>
      </c>
      <c r="T2360" s="8">
        <f t="shared" si="293"/>
        <v>42035.027083333334</v>
      </c>
      <c r="U2360" t="str">
        <f t="shared" si="294"/>
        <v xml:space="preserve"> </v>
      </c>
      <c r="V2360" t="str">
        <f t="shared" si="295"/>
        <v xml:space="preserve"> 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89"/>
        <v>15</v>
      </c>
      <c r="P2361">
        <f t="shared" si="290"/>
        <v>367</v>
      </c>
      <c r="Q2361" t="str">
        <f t="shared" si="288"/>
        <v>technology</v>
      </c>
      <c r="R2361" t="str">
        <f t="shared" si="291"/>
        <v>web</v>
      </c>
      <c r="S2361" s="8">
        <f t="shared" si="292"/>
        <v>42159.649583333332</v>
      </c>
      <c r="T2361" s="8">
        <f t="shared" si="293"/>
        <v>42219.649583333332</v>
      </c>
      <c r="U2361" t="str">
        <f t="shared" si="294"/>
        <v xml:space="preserve"> </v>
      </c>
      <c r="V2361" t="str">
        <f t="shared" si="295"/>
        <v xml:space="preserve"> 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89"/>
        <v>0</v>
      </c>
      <c r="P2362">
        <f t="shared" si="290"/>
        <v>2</v>
      </c>
      <c r="Q2362" t="str">
        <f t="shared" si="288"/>
        <v>technology</v>
      </c>
      <c r="R2362" t="str">
        <f t="shared" si="291"/>
        <v>web</v>
      </c>
      <c r="S2362" s="8">
        <f t="shared" si="292"/>
        <v>42377.706944444442</v>
      </c>
      <c r="T2362" s="8">
        <f t="shared" si="293"/>
        <v>42407.706944444442</v>
      </c>
      <c r="U2362" t="str">
        <f t="shared" si="294"/>
        <v xml:space="preserve"> </v>
      </c>
      <c r="V2362" t="str">
        <f t="shared" si="295"/>
        <v xml:space="preserve"> 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89"/>
        <v>0</v>
      </c>
      <c r="P2363">
        <f t="shared" si="290"/>
        <v>0</v>
      </c>
      <c r="Q2363" t="str">
        <f t="shared" si="288"/>
        <v>technology</v>
      </c>
      <c r="R2363" t="str">
        <f t="shared" si="291"/>
        <v>web</v>
      </c>
      <c r="S2363" s="8">
        <f t="shared" si="292"/>
        <v>42466.858888888892</v>
      </c>
      <c r="T2363" s="8">
        <f t="shared" si="293"/>
        <v>42490.916666666664</v>
      </c>
      <c r="U2363" t="str">
        <f t="shared" si="294"/>
        <v xml:space="preserve"> </v>
      </c>
      <c r="V2363" t="str">
        <f t="shared" si="295"/>
        <v xml:space="preserve"> 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89"/>
        <v>29</v>
      </c>
      <c r="P2364">
        <f t="shared" si="290"/>
        <v>60</v>
      </c>
      <c r="Q2364" t="str">
        <f t="shared" si="288"/>
        <v>technology</v>
      </c>
      <c r="R2364" t="str">
        <f t="shared" si="291"/>
        <v>web</v>
      </c>
      <c r="S2364" s="8">
        <f t="shared" si="292"/>
        <v>41954.688310185185</v>
      </c>
      <c r="T2364" s="8">
        <f t="shared" si="293"/>
        <v>41984.688310185185</v>
      </c>
      <c r="U2364" t="str">
        <f t="shared" si="294"/>
        <v xml:space="preserve"> </v>
      </c>
      <c r="V2364" t="str">
        <f t="shared" si="295"/>
        <v xml:space="preserve"> 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89"/>
        <v>0</v>
      </c>
      <c r="P2365">
        <f t="shared" si="290"/>
        <v>0</v>
      </c>
      <c r="Q2365" t="str">
        <f t="shared" si="288"/>
        <v>technology</v>
      </c>
      <c r="R2365" t="str">
        <f t="shared" si="291"/>
        <v>web</v>
      </c>
      <c r="S2365" s="8">
        <f t="shared" si="292"/>
        <v>42322.011574074073</v>
      </c>
      <c r="T2365" s="8">
        <f t="shared" si="293"/>
        <v>42367.011574074073</v>
      </c>
      <c r="U2365" t="str">
        <f t="shared" si="294"/>
        <v xml:space="preserve"> </v>
      </c>
      <c r="V2365" t="str">
        <f t="shared" si="295"/>
        <v xml:space="preserve"> 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89"/>
        <v>0</v>
      </c>
      <c r="P2366">
        <f t="shared" si="290"/>
        <v>0</v>
      </c>
      <c r="Q2366" t="str">
        <f t="shared" si="288"/>
        <v>technology</v>
      </c>
      <c r="R2366" t="str">
        <f t="shared" si="291"/>
        <v>web</v>
      </c>
      <c r="S2366" s="8">
        <f t="shared" si="292"/>
        <v>42248.934675925921</v>
      </c>
      <c r="T2366" s="8">
        <f t="shared" si="293"/>
        <v>42303.934675925921</v>
      </c>
      <c r="U2366" t="str">
        <f t="shared" si="294"/>
        <v xml:space="preserve"> </v>
      </c>
      <c r="V2366" t="str">
        <f t="shared" si="295"/>
        <v xml:space="preserve"> 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89"/>
        <v>0</v>
      </c>
      <c r="P2367">
        <f t="shared" si="290"/>
        <v>0</v>
      </c>
      <c r="Q2367" t="str">
        <f t="shared" si="288"/>
        <v>technology</v>
      </c>
      <c r="R2367" t="str">
        <f t="shared" si="291"/>
        <v>web</v>
      </c>
      <c r="S2367" s="8">
        <f t="shared" si="292"/>
        <v>42346.736400462964</v>
      </c>
      <c r="T2367" s="8">
        <f t="shared" si="293"/>
        <v>42386.958333333328</v>
      </c>
      <c r="U2367" t="str">
        <f t="shared" si="294"/>
        <v xml:space="preserve"> </v>
      </c>
      <c r="V2367" t="str">
        <f t="shared" si="295"/>
        <v xml:space="preserve"> 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89"/>
        <v>11</v>
      </c>
      <c r="P2368">
        <f t="shared" si="290"/>
        <v>97.407407407407405</v>
      </c>
      <c r="Q2368" t="str">
        <f t="shared" si="288"/>
        <v>technology</v>
      </c>
      <c r="R2368" t="str">
        <f t="shared" si="291"/>
        <v>web</v>
      </c>
      <c r="S2368" s="8">
        <f t="shared" si="292"/>
        <v>42268.531631944439</v>
      </c>
      <c r="T2368" s="8">
        <f t="shared" si="293"/>
        <v>42298.531631944439</v>
      </c>
      <c r="U2368" t="str">
        <f t="shared" si="294"/>
        <v xml:space="preserve"> </v>
      </c>
      <c r="V2368" t="str">
        <f t="shared" si="295"/>
        <v xml:space="preserve"> 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89"/>
        <v>1</v>
      </c>
      <c r="P2369">
        <f t="shared" si="290"/>
        <v>47.857142857142854</v>
      </c>
      <c r="Q2369" t="str">
        <f t="shared" si="288"/>
        <v>technology</v>
      </c>
      <c r="R2369" t="str">
        <f t="shared" si="291"/>
        <v>web</v>
      </c>
      <c r="S2369" s="8">
        <f t="shared" si="292"/>
        <v>42425.970092592594</v>
      </c>
      <c r="T2369" s="8">
        <f t="shared" si="293"/>
        <v>42485.928425925929</v>
      </c>
      <c r="U2369" t="str">
        <f t="shared" si="294"/>
        <v xml:space="preserve"> </v>
      </c>
      <c r="V2369" t="str">
        <f t="shared" si="295"/>
        <v xml:space="preserve"> 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89"/>
        <v>0</v>
      </c>
      <c r="P2370">
        <f t="shared" si="290"/>
        <v>50</v>
      </c>
      <c r="Q2370" t="str">
        <f t="shared" ref="Q2370:Q2433" si="296">LEFT(N2370,FIND("/",N2370)-1)</f>
        <v>technology</v>
      </c>
      <c r="R2370" t="str">
        <f t="shared" si="291"/>
        <v>web</v>
      </c>
      <c r="S2370" s="8">
        <f t="shared" si="292"/>
        <v>42063.721817129626</v>
      </c>
      <c r="T2370" s="8">
        <f t="shared" si="293"/>
        <v>42108.680150462962</v>
      </c>
      <c r="U2370" t="str">
        <f t="shared" si="294"/>
        <v xml:space="preserve"> </v>
      </c>
      <c r="V2370" t="str">
        <f t="shared" si="295"/>
        <v xml:space="preserve"> 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97">ROUND(E2371/D2371*100,0)</f>
        <v>0</v>
      </c>
      <c r="P2371">
        <f t="shared" ref="P2371:P2434" si="298">IFERROR(E2371/L2371,0)</f>
        <v>0</v>
      </c>
      <c r="Q2371" t="str">
        <f t="shared" si="296"/>
        <v>technology</v>
      </c>
      <c r="R2371" t="str">
        <f t="shared" ref="R2371:R2434" si="299">RIGHT(N2371,LEN(N2371)-FIND("/",N2371))</f>
        <v>web</v>
      </c>
      <c r="S2371" s="8">
        <f t="shared" ref="S2371:T2434" si="300">(J2371*(1/(60*60*24)))+DATE(1970,1,1)</f>
        <v>42380.812627314815</v>
      </c>
      <c r="T2371" s="8">
        <f t="shared" ref="T2371:T2434" si="301">(I2371*(1/(60*60*24)))+DATE(1970,1,1)</f>
        <v>42410.812627314815</v>
      </c>
      <c r="U2371" t="str">
        <f t="shared" ref="U2371:U2434" si="302">IF(F2371="successful",L2371," ")</f>
        <v xml:space="preserve"> </v>
      </c>
      <c r="V2371" t="str">
        <f t="shared" ref="V2371:V2434" si="303">IF(F2371="failed",L2371," ")</f>
        <v xml:space="preserve"> 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97"/>
        <v>0</v>
      </c>
      <c r="P2372">
        <f t="shared" si="298"/>
        <v>20.5</v>
      </c>
      <c r="Q2372" t="str">
        <f t="shared" si="296"/>
        <v>technology</v>
      </c>
      <c r="R2372" t="str">
        <f t="shared" si="299"/>
        <v>web</v>
      </c>
      <c r="S2372" s="8">
        <f t="shared" si="300"/>
        <v>41961.18913194444</v>
      </c>
      <c r="T2372" s="8">
        <f t="shared" si="301"/>
        <v>41991.18913194444</v>
      </c>
      <c r="U2372" t="str">
        <f t="shared" si="302"/>
        <v xml:space="preserve"> </v>
      </c>
      <c r="V2372" t="str">
        <f t="shared" si="303"/>
        <v xml:space="preserve"> 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97"/>
        <v>0</v>
      </c>
      <c r="P2373">
        <f t="shared" si="298"/>
        <v>0</v>
      </c>
      <c r="Q2373" t="str">
        <f t="shared" si="296"/>
        <v>technology</v>
      </c>
      <c r="R2373" t="str">
        <f t="shared" si="299"/>
        <v>web</v>
      </c>
      <c r="S2373" s="8">
        <f t="shared" si="300"/>
        <v>42150.777731481481</v>
      </c>
      <c r="T2373" s="8">
        <f t="shared" si="301"/>
        <v>42180.777731481481</v>
      </c>
      <c r="U2373" t="str">
        <f t="shared" si="302"/>
        <v xml:space="preserve"> </v>
      </c>
      <c r="V2373" t="str">
        <f t="shared" si="303"/>
        <v xml:space="preserve"> 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97"/>
        <v>3</v>
      </c>
      <c r="P2374">
        <f t="shared" si="298"/>
        <v>30</v>
      </c>
      <c r="Q2374" t="str">
        <f t="shared" si="296"/>
        <v>technology</v>
      </c>
      <c r="R2374" t="str">
        <f t="shared" si="299"/>
        <v>web</v>
      </c>
      <c r="S2374" s="8">
        <f t="shared" si="300"/>
        <v>42088.069108796291</v>
      </c>
      <c r="T2374" s="8">
        <f t="shared" si="301"/>
        <v>42118.069108796291</v>
      </c>
      <c r="U2374" t="str">
        <f t="shared" si="302"/>
        <v xml:space="preserve"> </v>
      </c>
      <c r="V2374" t="str">
        <f t="shared" si="303"/>
        <v xml:space="preserve"> 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97"/>
        <v>0</v>
      </c>
      <c r="P2375">
        <f t="shared" si="298"/>
        <v>50</v>
      </c>
      <c r="Q2375" t="str">
        <f t="shared" si="296"/>
        <v>technology</v>
      </c>
      <c r="R2375" t="str">
        <f t="shared" si="299"/>
        <v>web</v>
      </c>
      <c r="S2375" s="8">
        <f t="shared" si="300"/>
        <v>42215.662314814814</v>
      </c>
      <c r="T2375" s="8">
        <f t="shared" si="301"/>
        <v>42245.662314814814</v>
      </c>
      <c r="U2375" t="str">
        <f t="shared" si="302"/>
        <v xml:space="preserve"> </v>
      </c>
      <c r="V2375" t="str">
        <f t="shared" si="303"/>
        <v xml:space="preserve"> 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97"/>
        <v>0</v>
      </c>
      <c r="P2376">
        <f t="shared" si="298"/>
        <v>10</v>
      </c>
      <c r="Q2376" t="str">
        <f t="shared" si="296"/>
        <v>technology</v>
      </c>
      <c r="R2376" t="str">
        <f t="shared" si="299"/>
        <v>web</v>
      </c>
      <c r="S2376" s="8">
        <f t="shared" si="300"/>
        <v>42017.843287037038</v>
      </c>
      <c r="T2376" s="8">
        <f t="shared" si="301"/>
        <v>42047.843287037038</v>
      </c>
      <c r="U2376" t="str">
        <f t="shared" si="302"/>
        <v xml:space="preserve"> </v>
      </c>
      <c r="V2376" t="str">
        <f t="shared" si="303"/>
        <v xml:space="preserve"> 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97"/>
        <v>0</v>
      </c>
      <c r="P2377">
        <f t="shared" si="298"/>
        <v>0</v>
      </c>
      <c r="Q2377" t="str">
        <f t="shared" si="296"/>
        <v>technology</v>
      </c>
      <c r="R2377" t="str">
        <f t="shared" si="299"/>
        <v>web</v>
      </c>
      <c r="S2377" s="8">
        <f t="shared" si="300"/>
        <v>42592.836076388892</v>
      </c>
      <c r="T2377" s="8">
        <f t="shared" si="301"/>
        <v>42622.836076388892</v>
      </c>
      <c r="U2377" t="str">
        <f t="shared" si="302"/>
        <v xml:space="preserve"> </v>
      </c>
      <c r="V2377" t="str">
        <f t="shared" si="303"/>
        <v xml:space="preserve"> 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97"/>
        <v>11</v>
      </c>
      <c r="P2378">
        <f t="shared" si="298"/>
        <v>81.582499999999996</v>
      </c>
      <c r="Q2378" t="str">
        <f t="shared" si="296"/>
        <v>technology</v>
      </c>
      <c r="R2378" t="str">
        <f t="shared" si="299"/>
        <v>web</v>
      </c>
      <c r="S2378" s="8">
        <f t="shared" si="300"/>
        <v>42318.925532407404</v>
      </c>
      <c r="T2378" s="8">
        <f t="shared" si="301"/>
        <v>42348.925532407404</v>
      </c>
      <c r="U2378" t="str">
        <f t="shared" si="302"/>
        <v xml:space="preserve"> </v>
      </c>
      <c r="V2378" t="str">
        <f t="shared" si="303"/>
        <v xml:space="preserve"> 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97"/>
        <v>0</v>
      </c>
      <c r="P2379">
        <f t="shared" si="298"/>
        <v>0</v>
      </c>
      <c r="Q2379" t="str">
        <f t="shared" si="296"/>
        <v>technology</v>
      </c>
      <c r="R2379" t="str">
        <f t="shared" si="299"/>
        <v>web</v>
      </c>
      <c r="S2379" s="8">
        <f t="shared" si="300"/>
        <v>42669.870173611111</v>
      </c>
      <c r="T2379" s="8">
        <f t="shared" si="301"/>
        <v>42699.911840277782</v>
      </c>
      <c r="U2379" t="str">
        <f t="shared" si="302"/>
        <v xml:space="preserve"> </v>
      </c>
      <c r="V2379" t="str">
        <f t="shared" si="303"/>
        <v xml:space="preserve"> 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97"/>
        <v>0</v>
      </c>
      <c r="P2380">
        <f t="shared" si="298"/>
        <v>0</v>
      </c>
      <c r="Q2380" t="str">
        <f t="shared" si="296"/>
        <v>technology</v>
      </c>
      <c r="R2380" t="str">
        <f t="shared" si="299"/>
        <v>web</v>
      </c>
      <c r="S2380" s="8">
        <f t="shared" si="300"/>
        <v>42213.013078703705</v>
      </c>
      <c r="T2380" s="8">
        <f t="shared" si="301"/>
        <v>42242.013078703705</v>
      </c>
      <c r="U2380" t="str">
        <f t="shared" si="302"/>
        <v xml:space="preserve"> </v>
      </c>
      <c r="V2380" t="str">
        <f t="shared" si="303"/>
        <v xml:space="preserve"> 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97"/>
        <v>0</v>
      </c>
      <c r="P2381">
        <f t="shared" si="298"/>
        <v>0</v>
      </c>
      <c r="Q2381" t="str">
        <f t="shared" si="296"/>
        <v>technology</v>
      </c>
      <c r="R2381" t="str">
        <f t="shared" si="299"/>
        <v>web</v>
      </c>
      <c r="S2381" s="8">
        <f t="shared" si="300"/>
        <v>42237.016388888893</v>
      </c>
      <c r="T2381" s="8">
        <f t="shared" si="301"/>
        <v>42282.016388888893</v>
      </c>
      <c r="U2381" t="str">
        <f t="shared" si="302"/>
        <v xml:space="preserve"> </v>
      </c>
      <c r="V2381" t="str">
        <f t="shared" si="303"/>
        <v xml:space="preserve"> 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97"/>
        <v>0</v>
      </c>
      <c r="P2382">
        <f t="shared" si="298"/>
        <v>18.333333333333332</v>
      </c>
      <c r="Q2382" t="str">
        <f t="shared" si="296"/>
        <v>technology</v>
      </c>
      <c r="R2382" t="str">
        <f t="shared" si="299"/>
        <v>web</v>
      </c>
      <c r="S2382" s="8">
        <f t="shared" si="300"/>
        <v>42248.793310185181</v>
      </c>
      <c r="T2382" s="8">
        <f t="shared" si="301"/>
        <v>42278.793310185181</v>
      </c>
      <c r="U2382" t="str">
        <f t="shared" si="302"/>
        <v xml:space="preserve"> </v>
      </c>
      <c r="V2382" t="str">
        <f t="shared" si="303"/>
        <v xml:space="preserve"> 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97"/>
        <v>2</v>
      </c>
      <c r="P2383">
        <f t="shared" si="298"/>
        <v>224.42857142857142</v>
      </c>
      <c r="Q2383" t="str">
        <f t="shared" si="296"/>
        <v>technology</v>
      </c>
      <c r="R2383" t="str">
        <f t="shared" si="299"/>
        <v>web</v>
      </c>
      <c r="S2383" s="8">
        <f t="shared" si="300"/>
        <v>42074.935740740737</v>
      </c>
      <c r="T2383" s="8">
        <f t="shared" si="301"/>
        <v>42104.935740740737</v>
      </c>
      <c r="U2383" t="str">
        <f t="shared" si="302"/>
        <v xml:space="preserve"> </v>
      </c>
      <c r="V2383" t="str">
        <f t="shared" si="303"/>
        <v xml:space="preserve"> 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97"/>
        <v>3</v>
      </c>
      <c r="P2384">
        <f t="shared" si="298"/>
        <v>37.5</v>
      </c>
      <c r="Q2384" t="str">
        <f t="shared" si="296"/>
        <v>technology</v>
      </c>
      <c r="R2384" t="str">
        <f t="shared" si="299"/>
        <v>web</v>
      </c>
      <c r="S2384" s="8">
        <f t="shared" si="300"/>
        <v>42195.187534722223</v>
      </c>
      <c r="T2384" s="8">
        <f t="shared" si="301"/>
        <v>42220.187534722223</v>
      </c>
      <c r="U2384" t="str">
        <f t="shared" si="302"/>
        <v xml:space="preserve"> </v>
      </c>
      <c r="V2384" t="str">
        <f t="shared" si="303"/>
        <v xml:space="preserve"> 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97"/>
        <v>4</v>
      </c>
      <c r="P2385">
        <f t="shared" si="298"/>
        <v>145</v>
      </c>
      <c r="Q2385" t="str">
        <f t="shared" si="296"/>
        <v>technology</v>
      </c>
      <c r="R2385" t="str">
        <f t="shared" si="299"/>
        <v>web</v>
      </c>
      <c r="S2385" s="8">
        <f t="shared" si="300"/>
        <v>42027.056793981479</v>
      </c>
      <c r="T2385" s="8">
        <f t="shared" si="301"/>
        <v>42057.056793981479</v>
      </c>
      <c r="U2385" t="str">
        <f t="shared" si="302"/>
        <v xml:space="preserve"> </v>
      </c>
      <c r="V2385" t="str">
        <f t="shared" si="303"/>
        <v xml:space="preserve"> 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97"/>
        <v>1</v>
      </c>
      <c r="P2386">
        <f t="shared" si="298"/>
        <v>1</v>
      </c>
      <c r="Q2386" t="str">
        <f t="shared" si="296"/>
        <v>technology</v>
      </c>
      <c r="R2386" t="str">
        <f t="shared" si="299"/>
        <v>web</v>
      </c>
      <c r="S2386" s="8">
        <f t="shared" si="300"/>
        <v>41927.067627314813</v>
      </c>
      <c r="T2386" s="8">
        <f t="shared" si="301"/>
        <v>41957.109293981484</v>
      </c>
      <c r="U2386" t="str">
        <f t="shared" si="302"/>
        <v xml:space="preserve"> </v>
      </c>
      <c r="V2386" t="str">
        <f t="shared" si="303"/>
        <v xml:space="preserve"> 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97"/>
        <v>1</v>
      </c>
      <c r="P2387">
        <f t="shared" si="298"/>
        <v>112.57142857142857</v>
      </c>
      <c r="Q2387" t="str">
        <f t="shared" si="296"/>
        <v>technology</v>
      </c>
      <c r="R2387" t="str">
        <f t="shared" si="299"/>
        <v>web</v>
      </c>
      <c r="S2387" s="8">
        <f t="shared" si="300"/>
        <v>42191.70175925926</v>
      </c>
      <c r="T2387" s="8">
        <f t="shared" si="301"/>
        <v>42221.70175925926</v>
      </c>
      <c r="U2387" t="str">
        <f t="shared" si="302"/>
        <v xml:space="preserve"> </v>
      </c>
      <c r="V2387" t="str">
        <f t="shared" si="303"/>
        <v xml:space="preserve"> 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97"/>
        <v>0</v>
      </c>
      <c r="P2388">
        <f t="shared" si="298"/>
        <v>0</v>
      </c>
      <c r="Q2388" t="str">
        <f t="shared" si="296"/>
        <v>technology</v>
      </c>
      <c r="R2388" t="str">
        <f t="shared" si="299"/>
        <v>web</v>
      </c>
      <c r="S2388" s="8">
        <f t="shared" si="300"/>
        <v>41954.838240740741</v>
      </c>
      <c r="T2388" s="8">
        <f t="shared" si="301"/>
        <v>42014.838240740741</v>
      </c>
      <c r="U2388" t="str">
        <f t="shared" si="302"/>
        <v xml:space="preserve"> </v>
      </c>
      <c r="V2388" t="str">
        <f t="shared" si="303"/>
        <v xml:space="preserve"> 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97"/>
        <v>1</v>
      </c>
      <c r="P2389">
        <f t="shared" si="298"/>
        <v>342</v>
      </c>
      <c r="Q2389" t="str">
        <f t="shared" si="296"/>
        <v>technology</v>
      </c>
      <c r="R2389" t="str">
        <f t="shared" si="299"/>
        <v>web</v>
      </c>
      <c r="S2389" s="8">
        <f t="shared" si="300"/>
        <v>42528.626620370371</v>
      </c>
      <c r="T2389" s="8">
        <f t="shared" si="301"/>
        <v>42573.626620370371</v>
      </c>
      <c r="U2389" t="str">
        <f t="shared" si="302"/>
        <v xml:space="preserve"> </v>
      </c>
      <c r="V2389" t="str">
        <f t="shared" si="303"/>
        <v xml:space="preserve"> 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97"/>
        <v>1</v>
      </c>
      <c r="P2390">
        <f t="shared" si="298"/>
        <v>57.875</v>
      </c>
      <c r="Q2390" t="str">
        <f t="shared" si="296"/>
        <v>technology</v>
      </c>
      <c r="R2390" t="str">
        <f t="shared" si="299"/>
        <v>web</v>
      </c>
      <c r="S2390" s="8">
        <f t="shared" si="300"/>
        <v>41989.853692129633</v>
      </c>
      <c r="T2390" s="8">
        <f t="shared" si="301"/>
        <v>42019.811805555553</v>
      </c>
      <c r="U2390" t="str">
        <f t="shared" si="302"/>
        <v xml:space="preserve"> </v>
      </c>
      <c r="V2390" t="str">
        <f t="shared" si="303"/>
        <v xml:space="preserve"> 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97"/>
        <v>0</v>
      </c>
      <c r="P2391">
        <f t="shared" si="298"/>
        <v>30</v>
      </c>
      <c r="Q2391" t="str">
        <f t="shared" si="296"/>
        <v>technology</v>
      </c>
      <c r="R2391" t="str">
        <f t="shared" si="299"/>
        <v>web</v>
      </c>
      <c r="S2391" s="8">
        <f t="shared" si="300"/>
        <v>42179.653379629628</v>
      </c>
      <c r="T2391" s="8">
        <f t="shared" si="301"/>
        <v>42210.915972222225</v>
      </c>
      <c r="U2391" t="str">
        <f t="shared" si="302"/>
        <v xml:space="preserve"> </v>
      </c>
      <c r="V2391" t="str">
        <f t="shared" si="303"/>
        <v xml:space="preserve"> 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97"/>
        <v>0</v>
      </c>
      <c r="P2392">
        <f t="shared" si="298"/>
        <v>0</v>
      </c>
      <c r="Q2392" t="str">
        <f t="shared" si="296"/>
        <v>technology</v>
      </c>
      <c r="R2392" t="str">
        <f t="shared" si="299"/>
        <v>web</v>
      </c>
      <c r="S2392" s="8">
        <f t="shared" si="300"/>
        <v>41968.262314814812</v>
      </c>
      <c r="T2392" s="8">
        <f t="shared" si="301"/>
        <v>42008.262314814812</v>
      </c>
      <c r="U2392" t="str">
        <f t="shared" si="302"/>
        <v xml:space="preserve"> </v>
      </c>
      <c r="V2392" t="str">
        <f t="shared" si="303"/>
        <v xml:space="preserve"> 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97"/>
        <v>0</v>
      </c>
      <c r="P2393">
        <f t="shared" si="298"/>
        <v>25</v>
      </c>
      <c r="Q2393" t="str">
        <f t="shared" si="296"/>
        <v>technology</v>
      </c>
      <c r="R2393" t="str">
        <f t="shared" si="299"/>
        <v>web</v>
      </c>
      <c r="S2393" s="8">
        <f t="shared" si="300"/>
        <v>42064.794490740736</v>
      </c>
      <c r="T2393" s="8">
        <f t="shared" si="301"/>
        <v>42094.752824074072</v>
      </c>
      <c r="U2393" t="str">
        <f t="shared" si="302"/>
        <v xml:space="preserve"> </v>
      </c>
      <c r="V2393" t="str">
        <f t="shared" si="303"/>
        <v xml:space="preserve"> 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97"/>
        <v>0</v>
      </c>
      <c r="P2394">
        <f t="shared" si="298"/>
        <v>0</v>
      </c>
      <c r="Q2394" t="str">
        <f t="shared" si="296"/>
        <v>technology</v>
      </c>
      <c r="R2394" t="str">
        <f t="shared" si="299"/>
        <v>web</v>
      </c>
      <c r="S2394" s="8">
        <f t="shared" si="300"/>
        <v>42276.120636574073</v>
      </c>
      <c r="T2394" s="8">
        <f t="shared" si="301"/>
        <v>42306.120636574073</v>
      </c>
      <c r="U2394" t="str">
        <f t="shared" si="302"/>
        <v xml:space="preserve"> </v>
      </c>
      <c r="V2394" t="str">
        <f t="shared" si="303"/>
        <v xml:space="preserve"> 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97"/>
        <v>0</v>
      </c>
      <c r="P2395">
        <f t="shared" si="298"/>
        <v>50</v>
      </c>
      <c r="Q2395" t="str">
        <f t="shared" si="296"/>
        <v>technology</v>
      </c>
      <c r="R2395" t="str">
        <f t="shared" si="299"/>
        <v>web</v>
      </c>
      <c r="S2395" s="8">
        <f t="shared" si="300"/>
        <v>42194.648344907408</v>
      </c>
      <c r="T2395" s="8">
        <f t="shared" si="301"/>
        <v>42224.648344907408</v>
      </c>
      <c r="U2395" t="str">
        <f t="shared" si="302"/>
        <v xml:space="preserve"> </v>
      </c>
      <c r="V2395" t="str">
        <f t="shared" si="303"/>
        <v xml:space="preserve"> 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97"/>
        <v>0</v>
      </c>
      <c r="P2396">
        <f t="shared" si="298"/>
        <v>1.5</v>
      </c>
      <c r="Q2396" t="str">
        <f t="shared" si="296"/>
        <v>technology</v>
      </c>
      <c r="R2396" t="str">
        <f t="shared" si="299"/>
        <v>web</v>
      </c>
      <c r="S2396" s="8">
        <f t="shared" si="300"/>
        <v>42031.362187499995</v>
      </c>
      <c r="T2396" s="8">
        <f t="shared" si="301"/>
        <v>42061.362187499995</v>
      </c>
      <c r="U2396" t="str">
        <f t="shared" si="302"/>
        <v xml:space="preserve"> </v>
      </c>
      <c r="V2396" t="str">
        <f t="shared" si="303"/>
        <v xml:space="preserve"> 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97"/>
        <v>0</v>
      </c>
      <c r="P2397">
        <f t="shared" si="298"/>
        <v>0</v>
      </c>
      <c r="Q2397" t="str">
        <f t="shared" si="296"/>
        <v>technology</v>
      </c>
      <c r="R2397" t="str">
        <f t="shared" si="299"/>
        <v>web</v>
      </c>
      <c r="S2397" s="8">
        <f t="shared" si="300"/>
        <v>42717.121377314819</v>
      </c>
      <c r="T2397" s="8">
        <f t="shared" si="301"/>
        <v>42745.372916666667</v>
      </c>
      <c r="U2397" t="str">
        <f t="shared" si="302"/>
        <v xml:space="preserve"> </v>
      </c>
      <c r="V2397" t="str">
        <f t="shared" si="303"/>
        <v xml:space="preserve"> 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97"/>
        <v>0</v>
      </c>
      <c r="P2398">
        <f t="shared" si="298"/>
        <v>10</v>
      </c>
      <c r="Q2398" t="str">
        <f t="shared" si="296"/>
        <v>technology</v>
      </c>
      <c r="R2398" t="str">
        <f t="shared" si="299"/>
        <v>web</v>
      </c>
      <c r="S2398" s="8">
        <f t="shared" si="300"/>
        <v>42262.849050925928</v>
      </c>
      <c r="T2398" s="8">
        <f t="shared" si="301"/>
        <v>42292.849050925928</v>
      </c>
      <c r="U2398" t="str">
        <f t="shared" si="302"/>
        <v xml:space="preserve"> </v>
      </c>
      <c r="V2398" t="str">
        <f t="shared" si="303"/>
        <v xml:space="preserve"> 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97"/>
        <v>0</v>
      </c>
      <c r="P2399">
        <f t="shared" si="298"/>
        <v>0</v>
      </c>
      <c r="Q2399" t="str">
        <f t="shared" si="296"/>
        <v>technology</v>
      </c>
      <c r="R2399" t="str">
        <f t="shared" si="299"/>
        <v>web</v>
      </c>
      <c r="S2399" s="8">
        <f t="shared" si="300"/>
        <v>41976.88490740741</v>
      </c>
      <c r="T2399" s="8">
        <f t="shared" si="301"/>
        <v>42006.88490740741</v>
      </c>
      <c r="U2399" t="str">
        <f t="shared" si="302"/>
        <v xml:space="preserve"> </v>
      </c>
      <c r="V2399" t="str">
        <f t="shared" si="303"/>
        <v xml:space="preserve"> 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97"/>
        <v>0</v>
      </c>
      <c r="P2400">
        <f t="shared" si="298"/>
        <v>0</v>
      </c>
      <c r="Q2400" t="str">
        <f t="shared" si="296"/>
        <v>technology</v>
      </c>
      <c r="R2400" t="str">
        <f t="shared" si="299"/>
        <v>web</v>
      </c>
      <c r="S2400" s="8">
        <f t="shared" si="300"/>
        <v>42157.916481481479</v>
      </c>
      <c r="T2400" s="8">
        <f t="shared" si="301"/>
        <v>42187.916481481479</v>
      </c>
      <c r="U2400" t="str">
        <f t="shared" si="302"/>
        <v xml:space="preserve"> </v>
      </c>
      <c r="V2400" t="str">
        <f t="shared" si="303"/>
        <v xml:space="preserve"> 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97"/>
        <v>0</v>
      </c>
      <c r="P2401">
        <f t="shared" si="298"/>
        <v>0</v>
      </c>
      <c r="Q2401" t="str">
        <f t="shared" si="296"/>
        <v>technology</v>
      </c>
      <c r="R2401" t="str">
        <f t="shared" si="299"/>
        <v>web</v>
      </c>
      <c r="S2401" s="8">
        <f t="shared" si="300"/>
        <v>41956.853078703702</v>
      </c>
      <c r="T2401" s="8">
        <f t="shared" si="301"/>
        <v>41991.853078703702</v>
      </c>
      <c r="U2401" t="str">
        <f t="shared" si="302"/>
        <v xml:space="preserve"> </v>
      </c>
      <c r="V2401" t="str">
        <f t="shared" si="303"/>
        <v xml:space="preserve"> 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97"/>
        <v>0</v>
      </c>
      <c r="P2402">
        <f t="shared" si="298"/>
        <v>0</v>
      </c>
      <c r="Q2402" t="str">
        <f t="shared" si="296"/>
        <v>technology</v>
      </c>
      <c r="R2402" t="str">
        <f t="shared" si="299"/>
        <v>web</v>
      </c>
      <c r="S2402" s="8">
        <f t="shared" si="300"/>
        <v>42444.268101851849</v>
      </c>
      <c r="T2402" s="8">
        <f t="shared" si="301"/>
        <v>42474.268101851849</v>
      </c>
      <c r="U2402" t="str">
        <f t="shared" si="302"/>
        <v xml:space="preserve"> </v>
      </c>
      <c r="V2402" t="str">
        <f t="shared" si="303"/>
        <v xml:space="preserve"> 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97"/>
        <v>1</v>
      </c>
      <c r="P2403">
        <f t="shared" si="298"/>
        <v>22.333333333333332</v>
      </c>
      <c r="Q2403" t="str">
        <f t="shared" si="296"/>
        <v>food</v>
      </c>
      <c r="R2403" t="str">
        <f t="shared" si="299"/>
        <v>food trucks</v>
      </c>
      <c r="S2403" s="8">
        <f t="shared" si="300"/>
        <v>42374.822870370364</v>
      </c>
      <c r="T2403" s="8">
        <f t="shared" si="301"/>
        <v>42434.822870370364</v>
      </c>
      <c r="U2403" t="str">
        <f t="shared" si="302"/>
        <v xml:space="preserve"> </v>
      </c>
      <c r="V2403">
        <f t="shared" si="303"/>
        <v>9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97"/>
        <v>0</v>
      </c>
      <c r="P2404">
        <f t="shared" si="298"/>
        <v>52</v>
      </c>
      <c r="Q2404" t="str">
        <f t="shared" si="296"/>
        <v>food</v>
      </c>
      <c r="R2404" t="str">
        <f t="shared" si="299"/>
        <v>food trucks</v>
      </c>
      <c r="S2404" s="8">
        <f t="shared" si="300"/>
        <v>42107.679756944446</v>
      </c>
      <c r="T2404" s="8">
        <f t="shared" si="301"/>
        <v>42137.679756944446</v>
      </c>
      <c r="U2404" t="str">
        <f t="shared" si="302"/>
        <v xml:space="preserve"> </v>
      </c>
      <c r="V2404">
        <f t="shared" si="303"/>
        <v>1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97"/>
        <v>17</v>
      </c>
      <c r="P2405">
        <f t="shared" si="298"/>
        <v>16.833333333333332</v>
      </c>
      <c r="Q2405" t="str">
        <f t="shared" si="296"/>
        <v>food</v>
      </c>
      <c r="R2405" t="str">
        <f t="shared" si="299"/>
        <v>food trucks</v>
      </c>
      <c r="S2405" s="8">
        <f t="shared" si="300"/>
        <v>42399.882615740738</v>
      </c>
      <c r="T2405" s="8">
        <f t="shared" si="301"/>
        <v>42459.840949074074</v>
      </c>
      <c r="U2405" t="str">
        <f t="shared" si="302"/>
        <v xml:space="preserve"> </v>
      </c>
      <c r="V2405">
        <f t="shared" si="303"/>
        <v>12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97"/>
        <v>0</v>
      </c>
      <c r="P2406">
        <f t="shared" si="298"/>
        <v>0</v>
      </c>
      <c r="Q2406" t="str">
        <f t="shared" si="296"/>
        <v>food</v>
      </c>
      <c r="R2406" t="str">
        <f t="shared" si="299"/>
        <v>food trucks</v>
      </c>
      <c r="S2406" s="8">
        <f t="shared" si="300"/>
        <v>42342.03943287037</v>
      </c>
      <c r="T2406" s="8">
        <f t="shared" si="301"/>
        <v>42372.03943287037</v>
      </c>
      <c r="U2406" t="str">
        <f t="shared" si="302"/>
        <v xml:space="preserve"> </v>
      </c>
      <c r="V2406">
        <f t="shared" si="303"/>
        <v>0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97"/>
        <v>23</v>
      </c>
      <c r="P2407">
        <f t="shared" si="298"/>
        <v>56.3</v>
      </c>
      <c r="Q2407" t="str">
        <f t="shared" si="296"/>
        <v>food</v>
      </c>
      <c r="R2407" t="str">
        <f t="shared" si="299"/>
        <v>food trucks</v>
      </c>
      <c r="S2407" s="8">
        <f t="shared" si="300"/>
        <v>42595.585358796292</v>
      </c>
      <c r="T2407" s="8">
        <f t="shared" si="301"/>
        <v>42616.585358796292</v>
      </c>
      <c r="U2407" t="str">
        <f t="shared" si="302"/>
        <v xml:space="preserve"> </v>
      </c>
      <c r="V2407">
        <f t="shared" si="303"/>
        <v>20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97"/>
        <v>41</v>
      </c>
      <c r="P2408">
        <f t="shared" si="298"/>
        <v>84.0625</v>
      </c>
      <c r="Q2408" t="str">
        <f t="shared" si="296"/>
        <v>food</v>
      </c>
      <c r="R2408" t="str">
        <f t="shared" si="299"/>
        <v>food trucks</v>
      </c>
      <c r="S2408" s="8">
        <f t="shared" si="300"/>
        <v>41983.110995370371</v>
      </c>
      <c r="T2408" s="8">
        <f t="shared" si="301"/>
        <v>42023.110995370371</v>
      </c>
      <c r="U2408" t="str">
        <f t="shared" si="302"/>
        <v xml:space="preserve"> </v>
      </c>
      <c r="V2408">
        <f t="shared" si="303"/>
        <v>16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97"/>
        <v>25</v>
      </c>
      <c r="P2409">
        <f t="shared" si="298"/>
        <v>168.39393939393941</v>
      </c>
      <c r="Q2409" t="str">
        <f t="shared" si="296"/>
        <v>food</v>
      </c>
      <c r="R2409" t="str">
        <f t="shared" si="299"/>
        <v>food trucks</v>
      </c>
      <c r="S2409" s="8">
        <f t="shared" si="300"/>
        <v>42082.575555555552</v>
      </c>
      <c r="T2409" s="8">
        <f t="shared" si="301"/>
        <v>42105.25</v>
      </c>
      <c r="U2409" t="str">
        <f t="shared" si="302"/>
        <v xml:space="preserve"> </v>
      </c>
      <c r="V2409">
        <f t="shared" si="303"/>
        <v>33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97"/>
        <v>0</v>
      </c>
      <c r="P2410">
        <f t="shared" si="298"/>
        <v>15</v>
      </c>
      <c r="Q2410" t="str">
        <f t="shared" si="296"/>
        <v>food</v>
      </c>
      <c r="R2410" t="str">
        <f t="shared" si="299"/>
        <v>food trucks</v>
      </c>
      <c r="S2410" s="8">
        <f t="shared" si="300"/>
        <v>41919.140706018516</v>
      </c>
      <c r="T2410" s="8">
        <f t="shared" si="301"/>
        <v>41949.182372685187</v>
      </c>
      <c r="U2410" t="str">
        <f t="shared" si="302"/>
        <v xml:space="preserve"> </v>
      </c>
      <c r="V2410">
        <f t="shared" si="303"/>
        <v>2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97"/>
        <v>2</v>
      </c>
      <c r="P2411">
        <f t="shared" si="298"/>
        <v>76.666666666666671</v>
      </c>
      <c r="Q2411" t="str">
        <f t="shared" si="296"/>
        <v>food</v>
      </c>
      <c r="R2411" t="str">
        <f t="shared" si="299"/>
        <v>food trucks</v>
      </c>
      <c r="S2411" s="8">
        <f t="shared" si="300"/>
        <v>42204.875868055555</v>
      </c>
      <c r="T2411" s="8">
        <f t="shared" si="301"/>
        <v>42234.875868055555</v>
      </c>
      <c r="U2411" t="str">
        <f t="shared" si="302"/>
        <v xml:space="preserve"> </v>
      </c>
      <c r="V2411">
        <f t="shared" si="303"/>
        <v>6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97"/>
        <v>0</v>
      </c>
      <c r="P2412">
        <f t="shared" si="298"/>
        <v>0</v>
      </c>
      <c r="Q2412" t="str">
        <f t="shared" si="296"/>
        <v>food</v>
      </c>
      <c r="R2412" t="str">
        <f t="shared" si="299"/>
        <v>food trucks</v>
      </c>
      <c r="S2412" s="8">
        <f t="shared" si="300"/>
        <v>42224.408275462964</v>
      </c>
      <c r="T2412" s="8">
        <f t="shared" si="301"/>
        <v>42254.408275462964</v>
      </c>
      <c r="U2412" t="str">
        <f t="shared" si="302"/>
        <v xml:space="preserve"> </v>
      </c>
      <c r="V2412">
        <f t="shared" si="303"/>
        <v>0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97"/>
        <v>1</v>
      </c>
      <c r="P2413">
        <f t="shared" si="298"/>
        <v>50.333333333333336</v>
      </c>
      <c r="Q2413" t="str">
        <f t="shared" si="296"/>
        <v>food</v>
      </c>
      <c r="R2413" t="str">
        <f t="shared" si="299"/>
        <v>food trucks</v>
      </c>
      <c r="S2413" s="8">
        <f t="shared" si="300"/>
        <v>42211.732430555552</v>
      </c>
      <c r="T2413" s="8">
        <f t="shared" si="301"/>
        <v>42241.732430555552</v>
      </c>
      <c r="U2413" t="str">
        <f t="shared" si="302"/>
        <v xml:space="preserve"> </v>
      </c>
      <c r="V2413">
        <f t="shared" si="303"/>
        <v>3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97"/>
        <v>0</v>
      </c>
      <c r="P2414">
        <f t="shared" si="298"/>
        <v>0</v>
      </c>
      <c r="Q2414" t="str">
        <f t="shared" si="296"/>
        <v>food</v>
      </c>
      <c r="R2414" t="str">
        <f t="shared" si="299"/>
        <v>food trucks</v>
      </c>
      <c r="S2414" s="8">
        <f t="shared" si="300"/>
        <v>42655.736956018518</v>
      </c>
      <c r="T2414" s="8">
        <f t="shared" si="301"/>
        <v>42700.778622685189</v>
      </c>
      <c r="U2414" t="str">
        <f t="shared" si="302"/>
        <v xml:space="preserve"> </v>
      </c>
      <c r="V2414">
        <f t="shared" si="303"/>
        <v>0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97"/>
        <v>1</v>
      </c>
      <c r="P2415">
        <f t="shared" si="298"/>
        <v>8.3333333333333339</v>
      </c>
      <c r="Q2415" t="str">
        <f t="shared" si="296"/>
        <v>food</v>
      </c>
      <c r="R2415" t="str">
        <f t="shared" si="299"/>
        <v>food trucks</v>
      </c>
      <c r="S2415" s="8">
        <f t="shared" si="300"/>
        <v>41760.10974537037</v>
      </c>
      <c r="T2415" s="8">
        <f t="shared" si="301"/>
        <v>41790.979166666664</v>
      </c>
      <c r="U2415" t="str">
        <f t="shared" si="302"/>
        <v xml:space="preserve"> </v>
      </c>
      <c r="V2415">
        <f t="shared" si="303"/>
        <v>3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97"/>
        <v>3</v>
      </c>
      <c r="P2416">
        <f t="shared" si="298"/>
        <v>35.384615384615387</v>
      </c>
      <c r="Q2416" t="str">
        <f t="shared" si="296"/>
        <v>food</v>
      </c>
      <c r="R2416" t="str">
        <f t="shared" si="299"/>
        <v>food trucks</v>
      </c>
      <c r="S2416" s="8">
        <f t="shared" si="300"/>
        <v>42198.695138888885</v>
      </c>
      <c r="T2416" s="8">
        <f t="shared" si="301"/>
        <v>42238.165972222225</v>
      </c>
      <c r="U2416" t="str">
        <f t="shared" si="302"/>
        <v xml:space="preserve"> </v>
      </c>
      <c r="V2416">
        <f t="shared" si="303"/>
        <v>13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97"/>
        <v>1</v>
      </c>
      <c r="P2417">
        <f t="shared" si="298"/>
        <v>55.833333333333336</v>
      </c>
      <c r="Q2417" t="str">
        <f t="shared" si="296"/>
        <v>food</v>
      </c>
      <c r="R2417" t="str">
        <f t="shared" si="299"/>
        <v>food trucks</v>
      </c>
      <c r="S2417" s="8">
        <f t="shared" si="300"/>
        <v>42536.862800925926</v>
      </c>
      <c r="T2417" s="8">
        <f t="shared" si="301"/>
        <v>42566.862800925926</v>
      </c>
      <c r="U2417" t="str">
        <f t="shared" si="302"/>
        <v xml:space="preserve"> </v>
      </c>
      <c r="V2417">
        <f t="shared" si="303"/>
        <v>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97"/>
        <v>0</v>
      </c>
      <c r="P2418">
        <f t="shared" si="298"/>
        <v>5</v>
      </c>
      <c r="Q2418" t="str">
        <f t="shared" si="296"/>
        <v>food</v>
      </c>
      <c r="R2418" t="str">
        <f t="shared" si="299"/>
        <v>food trucks</v>
      </c>
      <c r="S2418" s="8">
        <f t="shared" si="300"/>
        <v>42019.737766203703</v>
      </c>
      <c r="T2418" s="8">
        <f t="shared" si="301"/>
        <v>42077.625</v>
      </c>
      <c r="U2418" t="str">
        <f t="shared" si="302"/>
        <v xml:space="preserve"> </v>
      </c>
      <c r="V2418">
        <f t="shared" si="303"/>
        <v>1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97"/>
        <v>0</v>
      </c>
      <c r="P2419">
        <f t="shared" si="298"/>
        <v>0</v>
      </c>
      <c r="Q2419" t="str">
        <f t="shared" si="296"/>
        <v>food</v>
      </c>
      <c r="R2419" t="str">
        <f t="shared" si="299"/>
        <v>food trucks</v>
      </c>
      <c r="S2419" s="8">
        <f t="shared" si="300"/>
        <v>41831.884108796294</v>
      </c>
      <c r="T2419" s="8">
        <f t="shared" si="301"/>
        <v>41861.884108796294</v>
      </c>
      <c r="U2419" t="str">
        <f t="shared" si="302"/>
        <v xml:space="preserve"> </v>
      </c>
      <c r="V2419">
        <f t="shared" si="303"/>
        <v>0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97"/>
        <v>0</v>
      </c>
      <c r="P2420">
        <f t="shared" si="298"/>
        <v>1</v>
      </c>
      <c r="Q2420" t="str">
        <f t="shared" si="296"/>
        <v>food</v>
      </c>
      <c r="R2420" t="str">
        <f t="shared" si="299"/>
        <v>food trucks</v>
      </c>
      <c r="S2420" s="8">
        <f t="shared" si="300"/>
        <v>42027.856990740736</v>
      </c>
      <c r="T2420" s="8">
        <f t="shared" si="301"/>
        <v>42087.815324074072</v>
      </c>
      <c r="U2420" t="str">
        <f t="shared" si="302"/>
        <v xml:space="preserve"> </v>
      </c>
      <c r="V2420">
        <f t="shared" si="303"/>
        <v>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97"/>
        <v>0</v>
      </c>
      <c r="P2421">
        <f t="shared" si="298"/>
        <v>0</v>
      </c>
      <c r="Q2421" t="str">
        <f t="shared" si="296"/>
        <v>food</v>
      </c>
      <c r="R2421" t="str">
        <f t="shared" si="299"/>
        <v>food trucks</v>
      </c>
      <c r="S2421" s="8">
        <f t="shared" si="300"/>
        <v>41993.738298611112</v>
      </c>
      <c r="T2421" s="8">
        <f t="shared" si="301"/>
        <v>42053.738298611112</v>
      </c>
      <c r="U2421" t="str">
        <f t="shared" si="302"/>
        <v xml:space="preserve"> </v>
      </c>
      <c r="V2421">
        <f t="shared" si="303"/>
        <v>0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97"/>
        <v>15</v>
      </c>
      <c r="P2422">
        <f t="shared" si="298"/>
        <v>69.472222222222229</v>
      </c>
      <c r="Q2422" t="str">
        <f t="shared" si="296"/>
        <v>food</v>
      </c>
      <c r="R2422" t="str">
        <f t="shared" si="299"/>
        <v>food trucks</v>
      </c>
      <c r="S2422" s="8">
        <f t="shared" si="300"/>
        <v>41893.028877314813</v>
      </c>
      <c r="T2422" s="8">
        <f t="shared" si="301"/>
        <v>41953.070543981477</v>
      </c>
      <c r="U2422" t="str">
        <f t="shared" si="302"/>
        <v xml:space="preserve"> </v>
      </c>
      <c r="V2422">
        <f t="shared" si="303"/>
        <v>36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97"/>
        <v>0</v>
      </c>
      <c r="P2423">
        <f t="shared" si="298"/>
        <v>1</v>
      </c>
      <c r="Q2423" t="str">
        <f t="shared" si="296"/>
        <v>food</v>
      </c>
      <c r="R2423" t="str">
        <f t="shared" si="299"/>
        <v>food trucks</v>
      </c>
      <c r="S2423" s="8">
        <f t="shared" si="300"/>
        <v>42026.687453703707</v>
      </c>
      <c r="T2423" s="8">
        <f t="shared" si="301"/>
        <v>42056.687453703707</v>
      </c>
      <c r="U2423" t="str">
        <f t="shared" si="302"/>
        <v xml:space="preserve"> </v>
      </c>
      <c r="V2423">
        <f t="shared" si="303"/>
        <v>1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97"/>
        <v>0</v>
      </c>
      <c r="P2424">
        <f t="shared" si="298"/>
        <v>1</v>
      </c>
      <c r="Q2424" t="str">
        <f t="shared" si="296"/>
        <v>food</v>
      </c>
      <c r="R2424" t="str">
        <f t="shared" si="299"/>
        <v>food trucks</v>
      </c>
      <c r="S2424" s="8">
        <f t="shared" si="300"/>
        <v>42044.724953703699</v>
      </c>
      <c r="T2424" s="8">
        <f t="shared" si="301"/>
        <v>42074.683287037034</v>
      </c>
      <c r="U2424" t="str">
        <f t="shared" si="302"/>
        <v xml:space="preserve"> </v>
      </c>
      <c r="V2424">
        <f t="shared" si="303"/>
        <v>1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97"/>
        <v>0</v>
      </c>
      <c r="P2425">
        <f t="shared" si="298"/>
        <v>8</v>
      </c>
      <c r="Q2425" t="str">
        <f t="shared" si="296"/>
        <v>food</v>
      </c>
      <c r="R2425" t="str">
        <f t="shared" si="299"/>
        <v>food trucks</v>
      </c>
      <c r="S2425" s="8">
        <f t="shared" si="300"/>
        <v>41974.704745370371</v>
      </c>
      <c r="T2425" s="8">
        <f t="shared" si="301"/>
        <v>42004.704745370371</v>
      </c>
      <c r="U2425" t="str">
        <f t="shared" si="302"/>
        <v xml:space="preserve"> </v>
      </c>
      <c r="V2425">
        <f t="shared" si="303"/>
        <v>1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97"/>
        <v>1</v>
      </c>
      <c r="P2426">
        <f t="shared" si="298"/>
        <v>34.444444444444443</v>
      </c>
      <c r="Q2426" t="str">
        <f t="shared" si="296"/>
        <v>food</v>
      </c>
      <c r="R2426" t="str">
        <f t="shared" si="299"/>
        <v>food trucks</v>
      </c>
      <c r="S2426" s="8">
        <f t="shared" si="300"/>
        <v>41909.892453703702</v>
      </c>
      <c r="T2426" s="8">
        <f t="shared" si="301"/>
        <v>41939.892453703702</v>
      </c>
      <c r="U2426" t="str">
        <f t="shared" si="302"/>
        <v xml:space="preserve"> </v>
      </c>
      <c r="V2426">
        <f t="shared" si="303"/>
        <v>9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97"/>
        <v>0</v>
      </c>
      <c r="P2427">
        <f t="shared" si="298"/>
        <v>1</v>
      </c>
      <c r="Q2427" t="str">
        <f t="shared" si="296"/>
        <v>food</v>
      </c>
      <c r="R2427" t="str">
        <f t="shared" si="299"/>
        <v>food trucks</v>
      </c>
      <c r="S2427" s="8">
        <f t="shared" si="300"/>
        <v>42502.913761574076</v>
      </c>
      <c r="T2427" s="8">
        <f t="shared" si="301"/>
        <v>42517.919444444444</v>
      </c>
      <c r="U2427" t="str">
        <f t="shared" si="302"/>
        <v xml:space="preserve"> </v>
      </c>
      <c r="V2427">
        <f t="shared" si="303"/>
        <v>1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97"/>
        <v>0</v>
      </c>
      <c r="P2428">
        <f t="shared" si="298"/>
        <v>0</v>
      </c>
      <c r="Q2428" t="str">
        <f t="shared" si="296"/>
        <v>food</v>
      </c>
      <c r="R2428" t="str">
        <f t="shared" si="299"/>
        <v>food trucks</v>
      </c>
      <c r="S2428" s="8">
        <f t="shared" si="300"/>
        <v>42164.170046296291</v>
      </c>
      <c r="T2428" s="8">
        <f t="shared" si="301"/>
        <v>42224.170046296291</v>
      </c>
      <c r="U2428" t="str">
        <f t="shared" si="302"/>
        <v xml:space="preserve"> </v>
      </c>
      <c r="V2428">
        <f t="shared" si="303"/>
        <v>0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97"/>
        <v>0</v>
      </c>
      <c r="P2429">
        <f t="shared" si="298"/>
        <v>1</v>
      </c>
      <c r="Q2429" t="str">
        <f t="shared" si="296"/>
        <v>food</v>
      </c>
      <c r="R2429" t="str">
        <f t="shared" si="299"/>
        <v>food trucks</v>
      </c>
      <c r="S2429" s="8">
        <f t="shared" si="300"/>
        <v>42412.318668981476</v>
      </c>
      <c r="T2429" s="8">
        <f t="shared" si="301"/>
        <v>42452.277002314819</v>
      </c>
      <c r="U2429" t="str">
        <f t="shared" si="302"/>
        <v xml:space="preserve"> </v>
      </c>
      <c r="V2429">
        <f t="shared" si="303"/>
        <v>1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97"/>
        <v>0</v>
      </c>
      <c r="P2430">
        <f t="shared" si="298"/>
        <v>1</v>
      </c>
      <c r="Q2430" t="str">
        <f t="shared" si="296"/>
        <v>food</v>
      </c>
      <c r="R2430" t="str">
        <f t="shared" si="299"/>
        <v>food trucks</v>
      </c>
      <c r="S2430" s="8">
        <f t="shared" si="300"/>
        <v>42045.784155092595</v>
      </c>
      <c r="T2430" s="8">
        <f t="shared" si="301"/>
        <v>42075.742488425924</v>
      </c>
      <c r="U2430" t="str">
        <f t="shared" si="302"/>
        <v xml:space="preserve"> </v>
      </c>
      <c r="V2430">
        <f t="shared" si="303"/>
        <v>1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97"/>
        <v>1</v>
      </c>
      <c r="P2431">
        <f t="shared" si="298"/>
        <v>501.25</v>
      </c>
      <c r="Q2431" t="str">
        <f t="shared" si="296"/>
        <v>food</v>
      </c>
      <c r="R2431" t="str">
        <f t="shared" si="299"/>
        <v>food trucks</v>
      </c>
      <c r="S2431" s="8">
        <f t="shared" si="300"/>
        <v>42734.879236111112</v>
      </c>
      <c r="T2431" s="8">
        <f t="shared" si="301"/>
        <v>42771.697222222225</v>
      </c>
      <c r="U2431" t="str">
        <f t="shared" si="302"/>
        <v xml:space="preserve"> </v>
      </c>
      <c r="V2431">
        <f t="shared" si="303"/>
        <v>4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97"/>
        <v>1</v>
      </c>
      <c r="P2432">
        <f t="shared" si="298"/>
        <v>10.5</v>
      </c>
      <c r="Q2432" t="str">
        <f t="shared" si="296"/>
        <v>food</v>
      </c>
      <c r="R2432" t="str">
        <f t="shared" si="299"/>
        <v>food trucks</v>
      </c>
      <c r="S2432" s="8">
        <f t="shared" si="300"/>
        <v>42382.130833333329</v>
      </c>
      <c r="T2432" s="8">
        <f t="shared" si="301"/>
        <v>42412.130833333329</v>
      </c>
      <c r="U2432" t="str">
        <f t="shared" si="302"/>
        <v xml:space="preserve"> </v>
      </c>
      <c r="V2432">
        <f t="shared" si="303"/>
        <v>2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97"/>
        <v>0</v>
      </c>
      <c r="P2433">
        <f t="shared" si="298"/>
        <v>1</v>
      </c>
      <c r="Q2433" t="str">
        <f t="shared" si="296"/>
        <v>food</v>
      </c>
      <c r="R2433" t="str">
        <f t="shared" si="299"/>
        <v>food trucks</v>
      </c>
      <c r="S2433" s="8">
        <f t="shared" si="300"/>
        <v>42489.099687499998</v>
      </c>
      <c r="T2433" s="8">
        <f t="shared" si="301"/>
        <v>42549.099687499998</v>
      </c>
      <c r="U2433" t="str">
        <f t="shared" si="302"/>
        <v xml:space="preserve"> </v>
      </c>
      <c r="V2433">
        <f t="shared" si="303"/>
        <v>2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97"/>
        <v>0</v>
      </c>
      <c r="P2434">
        <f t="shared" si="298"/>
        <v>1</v>
      </c>
      <c r="Q2434" t="str">
        <f t="shared" ref="Q2434:Q2497" si="304">LEFT(N2434,FIND("/",N2434)-1)</f>
        <v>food</v>
      </c>
      <c r="R2434" t="str">
        <f t="shared" si="299"/>
        <v>food trucks</v>
      </c>
      <c r="S2434" s="8">
        <f t="shared" si="300"/>
        <v>42041.218715277777</v>
      </c>
      <c r="T2434" s="8">
        <f t="shared" si="301"/>
        <v>42071.218715277777</v>
      </c>
      <c r="U2434" t="str">
        <f t="shared" si="302"/>
        <v xml:space="preserve"> </v>
      </c>
      <c r="V2434">
        <f t="shared" si="303"/>
        <v>2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305">ROUND(E2435/D2435*100,0)</f>
        <v>0</v>
      </c>
      <c r="P2435">
        <f t="shared" ref="P2435:P2498" si="306">IFERROR(E2435/L2435,0)</f>
        <v>0</v>
      </c>
      <c r="Q2435" t="str">
        <f t="shared" si="304"/>
        <v>food</v>
      </c>
      <c r="R2435" t="str">
        <f t="shared" ref="R2435:R2498" si="307">RIGHT(N2435,LEN(N2435)-FIND("/",N2435))</f>
        <v>food trucks</v>
      </c>
      <c r="S2435" s="8">
        <f t="shared" ref="S2435:T2498" si="308">(J2435*(1/(60*60*24)))+DATE(1970,1,1)</f>
        <v>42397.89980324074</v>
      </c>
      <c r="T2435" s="8">
        <f t="shared" ref="T2435:T2498" si="309">(I2435*(1/(60*60*24)))+DATE(1970,1,1)</f>
        <v>42427.89980324074</v>
      </c>
      <c r="U2435" t="str">
        <f t="shared" ref="U2435:U2498" si="310">IF(F2435="successful",L2435," ")</f>
        <v xml:space="preserve"> </v>
      </c>
      <c r="V2435">
        <f t="shared" ref="V2435:V2498" si="311">IF(F2435="failed",L2435," ")</f>
        <v>0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305"/>
        <v>0</v>
      </c>
      <c r="P2436">
        <f t="shared" si="306"/>
        <v>13</v>
      </c>
      <c r="Q2436" t="str">
        <f t="shared" si="304"/>
        <v>food</v>
      </c>
      <c r="R2436" t="str">
        <f t="shared" si="307"/>
        <v>food trucks</v>
      </c>
      <c r="S2436" s="8">
        <f t="shared" si="308"/>
        <v>42180.18604166666</v>
      </c>
      <c r="T2436" s="8">
        <f t="shared" si="309"/>
        <v>42220.18604166666</v>
      </c>
      <c r="U2436" t="str">
        <f t="shared" si="310"/>
        <v xml:space="preserve"> </v>
      </c>
      <c r="V2436">
        <f t="shared" si="311"/>
        <v>2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305"/>
        <v>0</v>
      </c>
      <c r="P2437">
        <f t="shared" si="306"/>
        <v>306</v>
      </c>
      <c r="Q2437" t="str">
        <f t="shared" si="304"/>
        <v>food</v>
      </c>
      <c r="R2437" t="str">
        <f t="shared" si="307"/>
        <v>food trucks</v>
      </c>
      <c r="S2437" s="8">
        <f t="shared" si="308"/>
        <v>42252.277615740735</v>
      </c>
      <c r="T2437" s="8">
        <f t="shared" si="309"/>
        <v>42282.277615740735</v>
      </c>
      <c r="U2437" t="str">
        <f t="shared" si="310"/>
        <v xml:space="preserve"> </v>
      </c>
      <c r="V2437">
        <f t="shared" si="311"/>
        <v>4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305"/>
        <v>0</v>
      </c>
      <c r="P2438">
        <f t="shared" si="306"/>
        <v>22.5</v>
      </c>
      <c r="Q2438" t="str">
        <f t="shared" si="304"/>
        <v>food</v>
      </c>
      <c r="R2438" t="str">
        <f t="shared" si="307"/>
        <v>food trucks</v>
      </c>
      <c r="S2438" s="8">
        <f t="shared" si="308"/>
        <v>42338.615393518514</v>
      </c>
      <c r="T2438" s="8">
        <f t="shared" si="309"/>
        <v>42398.615393518514</v>
      </c>
      <c r="U2438" t="str">
        <f t="shared" si="310"/>
        <v xml:space="preserve"> </v>
      </c>
      <c r="V2438">
        <f t="shared" si="311"/>
        <v>2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305"/>
        <v>0</v>
      </c>
      <c r="P2439">
        <f t="shared" si="306"/>
        <v>0</v>
      </c>
      <c r="Q2439" t="str">
        <f t="shared" si="304"/>
        <v>food</v>
      </c>
      <c r="R2439" t="str">
        <f t="shared" si="307"/>
        <v>food trucks</v>
      </c>
      <c r="S2439" s="8">
        <f t="shared" si="308"/>
        <v>42031.965138888889</v>
      </c>
      <c r="T2439" s="8">
        <f t="shared" si="309"/>
        <v>42080.75</v>
      </c>
      <c r="U2439" t="str">
        <f t="shared" si="310"/>
        <v xml:space="preserve"> </v>
      </c>
      <c r="V2439">
        <f t="shared" si="311"/>
        <v>0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305"/>
        <v>0</v>
      </c>
      <c r="P2440">
        <f t="shared" si="306"/>
        <v>50</v>
      </c>
      <c r="Q2440" t="str">
        <f t="shared" si="304"/>
        <v>food</v>
      </c>
      <c r="R2440" t="str">
        <f t="shared" si="307"/>
        <v>food trucks</v>
      </c>
      <c r="S2440" s="8">
        <f t="shared" si="308"/>
        <v>42285.91506944444</v>
      </c>
      <c r="T2440" s="8">
        <f t="shared" si="309"/>
        <v>42345.956736111111</v>
      </c>
      <c r="U2440" t="str">
        <f t="shared" si="310"/>
        <v xml:space="preserve"> </v>
      </c>
      <c r="V2440">
        <f t="shared" si="311"/>
        <v>1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305"/>
        <v>0</v>
      </c>
      <c r="P2441">
        <f t="shared" si="306"/>
        <v>0</v>
      </c>
      <c r="Q2441" t="str">
        <f t="shared" si="304"/>
        <v>food</v>
      </c>
      <c r="R2441" t="str">
        <f t="shared" si="307"/>
        <v>food trucks</v>
      </c>
      <c r="S2441" s="8">
        <f t="shared" si="308"/>
        <v>42265.818622685183</v>
      </c>
      <c r="T2441" s="8">
        <f t="shared" si="309"/>
        <v>42295.818622685183</v>
      </c>
      <c r="U2441" t="str">
        <f t="shared" si="310"/>
        <v xml:space="preserve"> </v>
      </c>
      <c r="V2441">
        <f t="shared" si="311"/>
        <v>0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305"/>
        <v>0</v>
      </c>
      <c r="P2442">
        <f t="shared" si="306"/>
        <v>5</v>
      </c>
      <c r="Q2442" t="str">
        <f t="shared" si="304"/>
        <v>food</v>
      </c>
      <c r="R2442" t="str">
        <f t="shared" si="307"/>
        <v>food trucks</v>
      </c>
      <c r="S2442" s="8">
        <f t="shared" si="308"/>
        <v>42383.899456018517</v>
      </c>
      <c r="T2442" s="8">
        <f t="shared" si="309"/>
        <v>42413.899456018517</v>
      </c>
      <c r="U2442" t="str">
        <f t="shared" si="310"/>
        <v xml:space="preserve"> </v>
      </c>
      <c r="V2442">
        <f t="shared" si="311"/>
        <v>2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305"/>
        <v>108</v>
      </c>
      <c r="P2443">
        <f t="shared" si="306"/>
        <v>74.22935779816514</v>
      </c>
      <c r="Q2443" t="str">
        <f t="shared" si="304"/>
        <v>food</v>
      </c>
      <c r="R2443" t="str">
        <f t="shared" si="307"/>
        <v>small batch</v>
      </c>
      <c r="S2443" s="8">
        <f t="shared" si="308"/>
        <v>42187.125625000001</v>
      </c>
      <c r="T2443" s="8">
        <f t="shared" si="309"/>
        <v>42208.207638888889</v>
      </c>
      <c r="U2443">
        <f t="shared" si="310"/>
        <v>109</v>
      </c>
      <c r="V2443" t="str">
        <f t="shared" si="311"/>
        <v xml:space="preserve"> 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305"/>
        <v>126</v>
      </c>
      <c r="P2444">
        <f t="shared" si="306"/>
        <v>81.252688172043008</v>
      </c>
      <c r="Q2444" t="str">
        <f t="shared" si="304"/>
        <v>food</v>
      </c>
      <c r="R2444" t="str">
        <f t="shared" si="307"/>
        <v>small batch</v>
      </c>
      <c r="S2444" s="8">
        <f t="shared" si="308"/>
        <v>42052.666990740741</v>
      </c>
      <c r="T2444" s="8">
        <f t="shared" si="309"/>
        <v>42082.625324074077</v>
      </c>
      <c r="U2444">
        <f t="shared" si="310"/>
        <v>372</v>
      </c>
      <c r="V2444" t="str">
        <f t="shared" si="311"/>
        <v xml:space="preserve"> 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305"/>
        <v>203</v>
      </c>
      <c r="P2445">
        <f t="shared" si="306"/>
        <v>130.23469453376205</v>
      </c>
      <c r="Q2445" t="str">
        <f t="shared" si="304"/>
        <v>food</v>
      </c>
      <c r="R2445" t="str">
        <f t="shared" si="307"/>
        <v>small batch</v>
      </c>
      <c r="S2445" s="8">
        <f t="shared" si="308"/>
        <v>41836.625254629631</v>
      </c>
      <c r="T2445" s="8">
        <f t="shared" si="309"/>
        <v>41866.625254629631</v>
      </c>
      <c r="U2445">
        <f t="shared" si="310"/>
        <v>311</v>
      </c>
      <c r="V2445" t="str">
        <f t="shared" si="311"/>
        <v xml:space="preserve"> 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305"/>
        <v>109</v>
      </c>
      <c r="P2446">
        <f t="shared" si="306"/>
        <v>53.409836065573771</v>
      </c>
      <c r="Q2446" t="str">
        <f t="shared" si="304"/>
        <v>food</v>
      </c>
      <c r="R2446" t="str">
        <f t="shared" si="307"/>
        <v>small batch</v>
      </c>
      <c r="S2446" s="8">
        <f t="shared" si="308"/>
        <v>42485.754525462966</v>
      </c>
      <c r="T2446" s="8">
        <f t="shared" si="309"/>
        <v>42515.754525462966</v>
      </c>
      <c r="U2446">
        <f t="shared" si="310"/>
        <v>61</v>
      </c>
      <c r="V2446" t="str">
        <f t="shared" si="311"/>
        <v xml:space="preserve"> 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305"/>
        <v>173</v>
      </c>
      <c r="P2447">
        <f t="shared" si="306"/>
        <v>75.130434782608702</v>
      </c>
      <c r="Q2447" t="str">
        <f t="shared" si="304"/>
        <v>food</v>
      </c>
      <c r="R2447" t="str">
        <f t="shared" si="307"/>
        <v>small batch</v>
      </c>
      <c r="S2447" s="8">
        <f t="shared" si="308"/>
        <v>42243.190057870364</v>
      </c>
      <c r="T2447" s="8">
        <f t="shared" si="309"/>
        <v>42273.190057870364</v>
      </c>
      <c r="U2447">
        <f t="shared" si="310"/>
        <v>115</v>
      </c>
      <c r="V2447" t="str">
        <f t="shared" si="311"/>
        <v xml:space="preserve"> 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305"/>
        <v>168</v>
      </c>
      <c r="P2448">
        <f t="shared" si="306"/>
        <v>75.666666666666671</v>
      </c>
      <c r="Q2448" t="str">
        <f t="shared" si="304"/>
        <v>food</v>
      </c>
      <c r="R2448" t="str">
        <f t="shared" si="307"/>
        <v>small batch</v>
      </c>
      <c r="S2448" s="8">
        <f t="shared" si="308"/>
        <v>42670.602673611109</v>
      </c>
      <c r="T2448" s="8">
        <f t="shared" si="309"/>
        <v>42700.64434027778</v>
      </c>
      <c r="U2448">
        <f t="shared" si="310"/>
        <v>111</v>
      </c>
      <c r="V2448" t="str">
        <f t="shared" si="311"/>
        <v xml:space="preserve"> 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305"/>
        <v>427</v>
      </c>
      <c r="P2449">
        <f t="shared" si="306"/>
        <v>31.691394658753708</v>
      </c>
      <c r="Q2449" t="str">
        <f t="shared" si="304"/>
        <v>food</v>
      </c>
      <c r="R2449" t="str">
        <f t="shared" si="307"/>
        <v>small batch</v>
      </c>
      <c r="S2449" s="8">
        <f t="shared" si="308"/>
        <v>42654.469826388886</v>
      </c>
      <c r="T2449" s="8">
        <f t="shared" si="309"/>
        <v>42686.166666666664</v>
      </c>
      <c r="U2449">
        <f t="shared" si="310"/>
        <v>337</v>
      </c>
      <c r="V2449" t="str">
        <f t="shared" si="311"/>
        <v xml:space="preserve"> 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305"/>
        <v>108</v>
      </c>
      <c r="P2450">
        <f t="shared" si="306"/>
        <v>47.777777777777779</v>
      </c>
      <c r="Q2450" t="str">
        <f t="shared" si="304"/>
        <v>food</v>
      </c>
      <c r="R2450" t="str">
        <f t="shared" si="307"/>
        <v>small batch</v>
      </c>
      <c r="S2450" s="8">
        <f t="shared" si="308"/>
        <v>42607.316122685181</v>
      </c>
      <c r="T2450" s="8">
        <f t="shared" si="309"/>
        <v>42613.233333333337</v>
      </c>
      <c r="U2450">
        <f t="shared" si="310"/>
        <v>9</v>
      </c>
      <c r="V2450" t="str">
        <f t="shared" si="311"/>
        <v xml:space="preserve"> 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305"/>
        <v>108</v>
      </c>
      <c r="P2451">
        <f t="shared" si="306"/>
        <v>90</v>
      </c>
      <c r="Q2451" t="str">
        <f t="shared" si="304"/>
        <v>food</v>
      </c>
      <c r="R2451" t="str">
        <f t="shared" si="307"/>
        <v>small batch</v>
      </c>
      <c r="S2451" s="8">
        <f t="shared" si="308"/>
        <v>41943.142534722225</v>
      </c>
      <c r="T2451" s="8">
        <f t="shared" si="309"/>
        <v>41973.184201388889</v>
      </c>
      <c r="U2451">
        <f t="shared" si="310"/>
        <v>120</v>
      </c>
      <c r="V2451" t="str">
        <f t="shared" si="311"/>
        <v xml:space="preserve"> 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305"/>
        <v>102</v>
      </c>
      <c r="P2452">
        <f t="shared" si="306"/>
        <v>149.31401960784314</v>
      </c>
      <c r="Q2452" t="str">
        <f t="shared" si="304"/>
        <v>food</v>
      </c>
      <c r="R2452" t="str">
        <f t="shared" si="307"/>
        <v>small batch</v>
      </c>
      <c r="S2452" s="8">
        <f t="shared" si="308"/>
        <v>41902.07240740741</v>
      </c>
      <c r="T2452" s="8">
        <f t="shared" si="309"/>
        <v>41940.132638888885</v>
      </c>
      <c r="U2452">
        <f t="shared" si="310"/>
        <v>102</v>
      </c>
      <c r="V2452" t="str">
        <f t="shared" si="311"/>
        <v xml:space="preserve"> 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305"/>
        <v>115</v>
      </c>
      <c r="P2453">
        <f t="shared" si="306"/>
        <v>62.06989247311828</v>
      </c>
      <c r="Q2453" t="str">
        <f t="shared" si="304"/>
        <v>food</v>
      </c>
      <c r="R2453" t="str">
        <f t="shared" si="307"/>
        <v>small batch</v>
      </c>
      <c r="S2453" s="8">
        <f t="shared" si="308"/>
        <v>42779.908449074072</v>
      </c>
      <c r="T2453" s="8">
        <f t="shared" si="309"/>
        <v>42799.908449074072</v>
      </c>
      <c r="U2453">
        <f t="shared" si="310"/>
        <v>186</v>
      </c>
      <c r="V2453" t="str">
        <f t="shared" si="311"/>
        <v xml:space="preserve"> 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305"/>
        <v>134</v>
      </c>
      <c r="P2454">
        <f t="shared" si="306"/>
        <v>53.4</v>
      </c>
      <c r="Q2454" t="str">
        <f t="shared" si="304"/>
        <v>food</v>
      </c>
      <c r="R2454" t="str">
        <f t="shared" si="307"/>
        <v>small batch</v>
      </c>
      <c r="S2454" s="8">
        <f t="shared" si="308"/>
        <v>42338.84375</v>
      </c>
      <c r="T2454" s="8">
        <f t="shared" si="309"/>
        <v>42367.958333333328</v>
      </c>
      <c r="U2454">
        <f t="shared" si="310"/>
        <v>15</v>
      </c>
      <c r="V2454" t="str">
        <f t="shared" si="311"/>
        <v xml:space="preserve"> 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305"/>
        <v>155</v>
      </c>
      <c r="P2455">
        <f t="shared" si="306"/>
        <v>69.268656716417908</v>
      </c>
      <c r="Q2455" t="str">
        <f t="shared" si="304"/>
        <v>food</v>
      </c>
      <c r="R2455" t="str">
        <f t="shared" si="307"/>
        <v>small batch</v>
      </c>
      <c r="S2455" s="8">
        <f t="shared" si="308"/>
        <v>42738.692233796297</v>
      </c>
      <c r="T2455" s="8">
        <f t="shared" si="309"/>
        <v>42768.692233796297</v>
      </c>
      <c r="U2455">
        <f t="shared" si="310"/>
        <v>67</v>
      </c>
      <c r="V2455" t="str">
        <f t="shared" si="311"/>
        <v xml:space="preserve"> 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305"/>
        <v>101</v>
      </c>
      <c r="P2456">
        <f t="shared" si="306"/>
        <v>271.50769230769231</v>
      </c>
      <c r="Q2456" t="str">
        <f t="shared" si="304"/>
        <v>food</v>
      </c>
      <c r="R2456" t="str">
        <f t="shared" si="307"/>
        <v>small batch</v>
      </c>
      <c r="S2456" s="8">
        <f t="shared" si="308"/>
        <v>42770.201481481476</v>
      </c>
      <c r="T2456" s="8">
        <f t="shared" si="309"/>
        <v>42805.201481481476</v>
      </c>
      <c r="U2456">
        <f t="shared" si="310"/>
        <v>130</v>
      </c>
      <c r="V2456" t="str">
        <f t="shared" si="311"/>
        <v xml:space="preserve"> 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305"/>
        <v>182</v>
      </c>
      <c r="P2457">
        <f t="shared" si="306"/>
        <v>34.125</v>
      </c>
      <c r="Q2457" t="str">
        <f t="shared" si="304"/>
        <v>food</v>
      </c>
      <c r="R2457" t="str">
        <f t="shared" si="307"/>
        <v>small batch</v>
      </c>
      <c r="S2457" s="8">
        <f t="shared" si="308"/>
        <v>42452.781828703708</v>
      </c>
      <c r="T2457" s="8">
        <f t="shared" si="309"/>
        <v>42480.781828703708</v>
      </c>
      <c r="U2457">
        <f t="shared" si="310"/>
        <v>16</v>
      </c>
      <c r="V2457" t="str">
        <f t="shared" si="311"/>
        <v xml:space="preserve"> 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305"/>
        <v>181</v>
      </c>
      <c r="P2458">
        <f t="shared" si="306"/>
        <v>40.492537313432834</v>
      </c>
      <c r="Q2458" t="str">
        <f t="shared" si="304"/>
        <v>food</v>
      </c>
      <c r="R2458" t="str">
        <f t="shared" si="307"/>
        <v>small batch</v>
      </c>
      <c r="S2458" s="8">
        <f t="shared" si="308"/>
        <v>42761.961099537031</v>
      </c>
      <c r="T2458" s="8">
        <f t="shared" si="309"/>
        <v>42791.961099537031</v>
      </c>
      <c r="U2458">
        <f t="shared" si="310"/>
        <v>67</v>
      </c>
      <c r="V2458" t="str">
        <f t="shared" si="311"/>
        <v xml:space="preserve"> 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305"/>
        <v>102</v>
      </c>
      <c r="P2459">
        <f t="shared" si="306"/>
        <v>189.75806451612902</v>
      </c>
      <c r="Q2459" t="str">
        <f t="shared" si="304"/>
        <v>food</v>
      </c>
      <c r="R2459" t="str">
        <f t="shared" si="307"/>
        <v>small batch</v>
      </c>
      <c r="S2459" s="8">
        <f t="shared" si="308"/>
        <v>42423.602500000001</v>
      </c>
      <c r="T2459" s="8">
        <f t="shared" si="309"/>
        <v>42453.560833333337</v>
      </c>
      <c r="U2459">
        <f t="shared" si="310"/>
        <v>124</v>
      </c>
      <c r="V2459" t="str">
        <f t="shared" si="311"/>
        <v xml:space="preserve"> 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305"/>
        <v>110</v>
      </c>
      <c r="P2460">
        <f t="shared" si="306"/>
        <v>68.862499999999997</v>
      </c>
      <c r="Q2460" t="str">
        <f t="shared" si="304"/>
        <v>food</v>
      </c>
      <c r="R2460" t="str">
        <f t="shared" si="307"/>
        <v>small batch</v>
      </c>
      <c r="S2460" s="8">
        <f t="shared" si="308"/>
        <v>42495.871736111105</v>
      </c>
      <c r="T2460" s="8">
        <f t="shared" si="309"/>
        <v>42530.791666666664</v>
      </c>
      <c r="U2460">
        <f t="shared" si="310"/>
        <v>80</v>
      </c>
      <c r="V2460" t="str">
        <f t="shared" si="311"/>
        <v xml:space="preserve"> 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305"/>
        <v>102</v>
      </c>
      <c r="P2461">
        <f t="shared" si="306"/>
        <v>108.77659574468085</v>
      </c>
      <c r="Q2461" t="str">
        <f t="shared" si="304"/>
        <v>food</v>
      </c>
      <c r="R2461" t="str">
        <f t="shared" si="307"/>
        <v>small batch</v>
      </c>
      <c r="S2461" s="8">
        <f t="shared" si="308"/>
        <v>42407.637557870374</v>
      </c>
      <c r="T2461" s="8">
        <f t="shared" si="309"/>
        <v>42452.595891203702</v>
      </c>
      <c r="U2461">
        <f t="shared" si="310"/>
        <v>282</v>
      </c>
      <c r="V2461" t="str">
        <f t="shared" si="311"/>
        <v xml:space="preserve"> 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305"/>
        <v>101</v>
      </c>
      <c r="P2462">
        <f t="shared" si="306"/>
        <v>125.98529411764706</v>
      </c>
      <c r="Q2462" t="str">
        <f t="shared" si="304"/>
        <v>food</v>
      </c>
      <c r="R2462" t="str">
        <f t="shared" si="307"/>
        <v>small batch</v>
      </c>
      <c r="S2462" s="8">
        <f t="shared" si="308"/>
        <v>42704.187118055554</v>
      </c>
      <c r="T2462" s="8">
        <f t="shared" si="309"/>
        <v>42738.178472222222</v>
      </c>
      <c r="U2462">
        <f t="shared" si="310"/>
        <v>68</v>
      </c>
      <c r="V2462" t="str">
        <f t="shared" si="311"/>
        <v xml:space="preserve"> 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305"/>
        <v>104</v>
      </c>
      <c r="P2463">
        <f t="shared" si="306"/>
        <v>90.523255813953483</v>
      </c>
      <c r="Q2463" t="str">
        <f t="shared" si="304"/>
        <v>music</v>
      </c>
      <c r="R2463" t="str">
        <f t="shared" si="307"/>
        <v>indie rock</v>
      </c>
      <c r="S2463" s="8">
        <f t="shared" si="308"/>
        <v>40784.012696759259</v>
      </c>
      <c r="T2463" s="8">
        <f t="shared" si="309"/>
        <v>40817.125</v>
      </c>
      <c r="U2463">
        <f t="shared" si="310"/>
        <v>86</v>
      </c>
      <c r="V2463" t="str">
        <f t="shared" si="311"/>
        <v xml:space="preserve"> 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305"/>
        <v>111</v>
      </c>
      <c r="P2464">
        <f t="shared" si="306"/>
        <v>28.880434782608695</v>
      </c>
      <c r="Q2464" t="str">
        <f t="shared" si="304"/>
        <v>music</v>
      </c>
      <c r="R2464" t="str">
        <f t="shared" si="307"/>
        <v>indie rock</v>
      </c>
      <c r="S2464" s="8">
        <f t="shared" si="308"/>
        <v>41089.186296296291</v>
      </c>
      <c r="T2464" s="8">
        <f t="shared" si="309"/>
        <v>41109.186296296291</v>
      </c>
      <c r="U2464">
        <f t="shared" si="310"/>
        <v>115</v>
      </c>
      <c r="V2464" t="str">
        <f t="shared" si="311"/>
        <v xml:space="preserve"> 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305"/>
        <v>116</v>
      </c>
      <c r="P2465">
        <f t="shared" si="306"/>
        <v>31</v>
      </c>
      <c r="Q2465" t="str">
        <f t="shared" si="304"/>
        <v>music</v>
      </c>
      <c r="R2465" t="str">
        <f t="shared" si="307"/>
        <v>indie rock</v>
      </c>
      <c r="S2465" s="8">
        <f t="shared" si="308"/>
        <v>41341.111400462964</v>
      </c>
      <c r="T2465" s="8">
        <f t="shared" si="309"/>
        <v>41380.791666666664</v>
      </c>
      <c r="U2465">
        <f t="shared" si="310"/>
        <v>75</v>
      </c>
      <c r="V2465" t="str">
        <f t="shared" si="311"/>
        <v xml:space="preserve"> 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305"/>
        <v>111</v>
      </c>
      <c r="P2466">
        <f t="shared" si="306"/>
        <v>51.674418604651166</v>
      </c>
      <c r="Q2466" t="str">
        <f t="shared" si="304"/>
        <v>music</v>
      </c>
      <c r="R2466" t="str">
        <f t="shared" si="307"/>
        <v>indie rock</v>
      </c>
      <c r="S2466" s="8">
        <f t="shared" si="308"/>
        <v>42248.90042824074</v>
      </c>
      <c r="T2466" s="8">
        <f t="shared" si="309"/>
        <v>42277.811805555553</v>
      </c>
      <c r="U2466">
        <f t="shared" si="310"/>
        <v>43</v>
      </c>
      <c r="V2466" t="str">
        <f t="shared" si="311"/>
        <v xml:space="preserve"> 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305"/>
        <v>180</v>
      </c>
      <c r="P2467">
        <f t="shared" si="306"/>
        <v>26.270833333333332</v>
      </c>
      <c r="Q2467" t="str">
        <f t="shared" si="304"/>
        <v>music</v>
      </c>
      <c r="R2467" t="str">
        <f t="shared" si="307"/>
        <v>indie rock</v>
      </c>
      <c r="S2467" s="8">
        <f t="shared" si="308"/>
        <v>41145.719305555554</v>
      </c>
      <c r="T2467" s="8">
        <f t="shared" si="309"/>
        <v>41175.719305555554</v>
      </c>
      <c r="U2467">
        <f t="shared" si="310"/>
        <v>48</v>
      </c>
      <c r="V2467" t="str">
        <f t="shared" si="311"/>
        <v xml:space="preserve"> 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305"/>
        <v>100</v>
      </c>
      <c r="P2468">
        <f t="shared" si="306"/>
        <v>48.07692307692308</v>
      </c>
      <c r="Q2468" t="str">
        <f t="shared" si="304"/>
        <v>music</v>
      </c>
      <c r="R2468" t="str">
        <f t="shared" si="307"/>
        <v>indie rock</v>
      </c>
      <c r="S2468" s="8">
        <f t="shared" si="308"/>
        <v>41373.102465277778</v>
      </c>
      <c r="T2468" s="8">
        <f t="shared" si="309"/>
        <v>41403.102465277778</v>
      </c>
      <c r="U2468">
        <f t="shared" si="310"/>
        <v>52</v>
      </c>
      <c r="V2468" t="str">
        <f t="shared" si="311"/>
        <v xml:space="preserve"> 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305"/>
        <v>119</v>
      </c>
      <c r="P2469">
        <f t="shared" si="306"/>
        <v>27.558139534883722</v>
      </c>
      <c r="Q2469" t="str">
        <f t="shared" si="304"/>
        <v>music</v>
      </c>
      <c r="R2469" t="str">
        <f t="shared" si="307"/>
        <v>indie rock</v>
      </c>
      <c r="S2469" s="8">
        <f t="shared" si="308"/>
        <v>41025.874201388884</v>
      </c>
      <c r="T2469" s="8">
        <f t="shared" si="309"/>
        <v>41039.708333333328</v>
      </c>
      <c r="U2469">
        <f t="shared" si="310"/>
        <v>43</v>
      </c>
      <c r="V2469" t="str">
        <f t="shared" si="311"/>
        <v xml:space="preserve"> 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305"/>
        <v>107</v>
      </c>
      <c r="P2470">
        <f t="shared" si="306"/>
        <v>36.97137931034483</v>
      </c>
      <c r="Q2470" t="str">
        <f t="shared" si="304"/>
        <v>music</v>
      </c>
      <c r="R2470" t="str">
        <f t="shared" si="307"/>
        <v>indie rock</v>
      </c>
      <c r="S2470" s="8">
        <f t="shared" si="308"/>
        <v>41174.154178240744</v>
      </c>
      <c r="T2470" s="8">
        <f t="shared" si="309"/>
        <v>41210.208333333328</v>
      </c>
      <c r="U2470">
        <f t="shared" si="310"/>
        <v>58</v>
      </c>
      <c r="V2470" t="str">
        <f t="shared" si="311"/>
        <v xml:space="preserve"> 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305"/>
        <v>114</v>
      </c>
      <c r="P2471">
        <f t="shared" si="306"/>
        <v>29.021276595744681</v>
      </c>
      <c r="Q2471" t="str">
        <f t="shared" si="304"/>
        <v>music</v>
      </c>
      <c r="R2471" t="str">
        <f t="shared" si="307"/>
        <v>indie rock</v>
      </c>
      <c r="S2471" s="8">
        <f t="shared" si="308"/>
        <v>40557.429733796293</v>
      </c>
      <c r="T2471" s="8">
        <f t="shared" si="309"/>
        <v>40582.429733796293</v>
      </c>
      <c r="U2471">
        <f t="shared" si="310"/>
        <v>47</v>
      </c>
      <c r="V2471" t="str">
        <f t="shared" si="311"/>
        <v xml:space="preserve"> 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305"/>
        <v>103</v>
      </c>
      <c r="P2472">
        <f t="shared" si="306"/>
        <v>28.65666666666667</v>
      </c>
      <c r="Q2472" t="str">
        <f t="shared" si="304"/>
        <v>music</v>
      </c>
      <c r="R2472" t="str">
        <f t="shared" si="307"/>
        <v>indie rock</v>
      </c>
      <c r="S2472" s="8">
        <f t="shared" si="308"/>
        <v>41023.074710648143</v>
      </c>
      <c r="T2472" s="8">
        <f t="shared" si="309"/>
        <v>41053.074710648143</v>
      </c>
      <c r="U2472">
        <f t="shared" si="310"/>
        <v>36</v>
      </c>
      <c r="V2472" t="str">
        <f t="shared" si="311"/>
        <v xml:space="preserve"> 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305"/>
        <v>128</v>
      </c>
      <c r="P2473">
        <f t="shared" si="306"/>
        <v>37.647058823529413</v>
      </c>
      <c r="Q2473" t="str">
        <f t="shared" si="304"/>
        <v>music</v>
      </c>
      <c r="R2473" t="str">
        <f t="shared" si="307"/>
        <v>indie rock</v>
      </c>
      <c r="S2473" s="8">
        <f t="shared" si="308"/>
        <v>40893.992962962962</v>
      </c>
      <c r="T2473" s="8">
        <f t="shared" si="309"/>
        <v>40933.992962962962</v>
      </c>
      <c r="U2473">
        <f t="shared" si="310"/>
        <v>17</v>
      </c>
      <c r="V2473" t="str">
        <f t="shared" si="311"/>
        <v xml:space="preserve"> 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305"/>
        <v>136</v>
      </c>
      <c r="P2474">
        <f t="shared" si="306"/>
        <v>97.904038461538462</v>
      </c>
      <c r="Q2474" t="str">
        <f t="shared" si="304"/>
        <v>music</v>
      </c>
      <c r="R2474" t="str">
        <f t="shared" si="307"/>
        <v>indie rock</v>
      </c>
      <c r="S2474" s="8">
        <f t="shared" si="308"/>
        <v>40354.11550925926</v>
      </c>
      <c r="T2474" s="8">
        <f t="shared" si="309"/>
        <v>40425.043749999997</v>
      </c>
      <c r="U2474">
        <f t="shared" si="310"/>
        <v>104</v>
      </c>
      <c r="V2474" t="str">
        <f t="shared" si="311"/>
        <v xml:space="preserve"> 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305"/>
        <v>100</v>
      </c>
      <c r="P2475">
        <f t="shared" si="306"/>
        <v>42.553191489361701</v>
      </c>
      <c r="Q2475" t="str">
        <f t="shared" si="304"/>
        <v>music</v>
      </c>
      <c r="R2475" t="str">
        <f t="shared" si="307"/>
        <v>indie rock</v>
      </c>
      <c r="S2475" s="8">
        <f t="shared" si="308"/>
        <v>41193.748483796298</v>
      </c>
      <c r="T2475" s="8">
        <f t="shared" si="309"/>
        <v>41223.790150462963</v>
      </c>
      <c r="U2475">
        <f t="shared" si="310"/>
        <v>47</v>
      </c>
      <c r="V2475" t="str">
        <f t="shared" si="311"/>
        <v xml:space="preserve"> 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305"/>
        <v>100</v>
      </c>
      <c r="P2476">
        <f t="shared" si="306"/>
        <v>131.58368421052631</v>
      </c>
      <c r="Q2476" t="str">
        <f t="shared" si="304"/>
        <v>music</v>
      </c>
      <c r="R2476" t="str">
        <f t="shared" si="307"/>
        <v>indie rock</v>
      </c>
      <c r="S2476" s="8">
        <f t="shared" si="308"/>
        <v>40417.011296296296</v>
      </c>
      <c r="T2476" s="8">
        <f t="shared" si="309"/>
        <v>40462.011296296296</v>
      </c>
      <c r="U2476">
        <f t="shared" si="310"/>
        <v>38</v>
      </c>
      <c r="V2476" t="str">
        <f t="shared" si="311"/>
        <v xml:space="preserve"> 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305"/>
        <v>105</v>
      </c>
      <c r="P2477">
        <f t="shared" si="306"/>
        <v>32.320987654320987</v>
      </c>
      <c r="Q2477" t="str">
        <f t="shared" si="304"/>
        <v>music</v>
      </c>
      <c r="R2477" t="str">
        <f t="shared" si="307"/>
        <v>indie rock</v>
      </c>
      <c r="S2477" s="8">
        <f t="shared" si="308"/>
        <v>40310.287673611107</v>
      </c>
      <c r="T2477" s="8">
        <f t="shared" si="309"/>
        <v>40369.916666666664</v>
      </c>
      <c r="U2477">
        <f t="shared" si="310"/>
        <v>81</v>
      </c>
      <c r="V2477" t="str">
        <f t="shared" si="311"/>
        <v xml:space="preserve"> 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305"/>
        <v>105</v>
      </c>
      <c r="P2478">
        <f t="shared" si="306"/>
        <v>61.103999999999999</v>
      </c>
      <c r="Q2478" t="str">
        <f t="shared" si="304"/>
        <v>music</v>
      </c>
      <c r="R2478" t="str">
        <f t="shared" si="307"/>
        <v>indie rock</v>
      </c>
      <c r="S2478" s="8">
        <f t="shared" si="308"/>
        <v>41913.328356481477</v>
      </c>
      <c r="T2478" s="8">
        <f t="shared" si="309"/>
        <v>41946.370023148149</v>
      </c>
      <c r="U2478">
        <f t="shared" si="310"/>
        <v>55</v>
      </c>
      <c r="V2478" t="str">
        <f t="shared" si="311"/>
        <v xml:space="preserve"> 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305"/>
        <v>171</v>
      </c>
      <c r="P2479">
        <f t="shared" si="306"/>
        <v>31.341463414634145</v>
      </c>
      <c r="Q2479" t="str">
        <f t="shared" si="304"/>
        <v>music</v>
      </c>
      <c r="R2479" t="str">
        <f t="shared" si="307"/>
        <v>indie rock</v>
      </c>
      <c r="S2479" s="8">
        <f t="shared" si="308"/>
        <v>41088.69149305555</v>
      </c>
      <c r="T2479" s="8">
        <f t="shared" si="309"/>
        <v>41133.69149305555</v>
      </c>
      <c r="U2479">
        <f t="shared" si="310"/>
        <v>41</v>
      </c>
      <c r="V2479" t="str">
        <f t="shared" si="311"/>
        <v xml:space="preserve"> 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305"/>
        <v>128</v>
      </c>
      <c r="P2480">
        <f t="shared" si="306"/>
        <v>129.1139240506329</v>
      </c>
      <c r="Q2480" t="str">
        <f t="shared" si="304"/>
        <v>music</v>
      </c>
      <c r="R2480" t="str">
        <f t="shared" si="307"/>
        <v>indie rock</v>
      </c>
      <c r="S2480" s="8">
        <f t="shared" si="308"/>
        <v>41257.950381944444</v>
      </c>
      <c r="T2480" s="8">
        <f t="shared" si="309"/>
        <v>41287.950381944444</v>
      </c>
      <c r="U2480">
        <f t="shared" si="310"/>
        <v>79</v>
      </c>
      <c r="V2480" t="str">
        <f t="shared" si="311"/>
        <v xml:space="preserve"> 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305"/>
        <v>133</v>
      </c>
      <c r="P2481">
        <f t="shared" si="306"/>
        <v>25.020624999999999</v>
      </c>
      <c r="Q2481" t="str">
        <f t="shared" si="304"/>
        <v>music</v>
      </c>
      <c r="R2481" t="str">
        <f t="shared" si="307"/>
        <v>indie rock</v>
      </c>
      <c r="S2481" s="8">
        <f t="shared" si="308"/>
        <v>41107.726782407408</v>
      </c>
      <c r="T2481" s="8">
        <f t="shared" si="309"/>
        <v>41118.083333333328</v>
      </c>
      <c r="U2481">
        <f t="shared" si="310"/>
        <v>16</v>
      </c>
      <c r="V2481" t="str">
        <f t="shared" si="311"/>
        <v xml:space="preserve"> 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305"/>
        <v>100</v>
      </c>
      <c r="P2482">
        <f t="shared" si="306"/>
        <v>250</v>
      </c>
      <c r="Q2482" t="str">
        <f t="shared" si="304"/>
        <v>music</v>
      </c>
      <c r="R2482" t="str">
        <f t="shared" si="307"/>
        <v>indie rock</v>
      </c>
      <c r="S2482" s="8">
        <f t="shared" si="308"/>
        <v>42227.936157407406</v>
      </c>
      <c r="T2482" s="8">
        <f t="shared" si="309"/>
        <v>42287.936157407406</v>
      </c>
      <c r="U2482">
        <f t="shared" si="310"/>
        <v>8</v>
      </c>
      <c r="V2482" t="str">
        <f t="shared" si="311"/>
        <v xml:space="preserve"> 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305"/>
        <v>113</v>
      </c>
      <c r="P2483">
        <f t="shared" si="306"/>
        <v>47.541473684210523</v>
      </c>
      <c r="Q2483" t="str">
        <f t="shared" si="304"/>
        <v>music</v>
      </c>
      <c r="R2483" t="str">
        <f t="shared" si="307"/>
        <v>indie rock</v>
      </c>
      <c r="S2483" s="8">
        <f t="shared" si="308"/>
        <v>40999.645925925928</v>
      </c>
      <c r="T2483" s="8">
        <f t="shared" si="309"/>
        <v>41029.645925925928</v>
      </c>
      <c r="U2483">
        <f t="shared" si="310"/>
        <v>95</v>
      </c>
      <c r="V2483" t="str">
        <f t="shared" si="311"/>
        <v xml:space="preserve"> 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305"/>
        <v>100</v>
      </c>
      <c r="P2484">
        <f t="shared" si="306"/>
        <v>40.04</v>
      </c>
      <c r="Q2484" t="str">
        <f t="shared" si="304"/>
        <v>music</v>
      </c>
      <c r="R2484" t="str">
        <f t="shared" si="307"/>
        <v>indie rock</v>
      </c>
      <c r="S2484" s="8">
        <f t="shared" si="308"/>
        <v>40711.782210648147</v>
      </c>
      <c r="T2484" s="8">
        <f t="shared" si="309"/>
        <v>40756.782210648147</v>
      </c>
      <c r="U2484">
        <f t="shared" si="310"/>
        <v>25</v>
      </c>
      <c r="V2484" t="str">
        <f t="shared" si="311"/>
        <v xml:space="preserve"> 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305"/>
        <v>114</v>
      </c>
      <c r="P2485">
        <f t="shared" si="306"/>
        <v>65.84210526315789</v>
      </c>
      <c r="Q2485" t="str">
        <f t="shared" si="304"/>
        <v>music</v>
      </c>
      <c r="R2485" t="str">
        <f t="shared" si="307"/>
        <v>indie rock</v>
      </c>
      <c r="S2485" s="8">
        <f t="shared" si="308"/>
        <v>40970.750034722223</v>
      </c>
      <c r="T2485" s="8">
        <f t="shared" si="309"/>
        <v>41030.708368055552</v>
      </c>
      <c r="U2485">
        <f t="shared" si="310"/>
        <v>19</v>
      </c>
      <c r="V2485" t="str">
        <f t="shared" si="311"/>
        <v xml:space="preserve"> 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305"/>
        <v>119</v>
      </c>
      <c r="P2486">
        <f t="shared" si="306"/>
        <v>46.401222222222216</v>
      </c>
      <c r="Q2486" t="str">
        <f t="shared" si="304"/>
        <v>music</v>
      </c>
      <c r="R2486" t="str">
        <f t="shared" si="307"/>
        <v>indie rock</v>
      </c>
      <c r="S2486" s="8">
        <f t="shared" si="308"/>
        <v>40771.916701388887</v>
      </c>
      <c r="T2486" s="8">
        <f t="shared" si="309"/>
        <v>40801.916701388887</v>
      </c>
      <c r="U2486">
        <f t="shared" si="310"/>
        <v>90</v>
      </c>
      <c r="V2486" t="str">
        <f t="shared" si="311"/>
        <v xml:space="preserve"> 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305"/>
        <v>103</v>
      </c>
      <c r="P2487">
        <f t="shared" si="306"/>
        <v>50.365853658536587</v>
      </c>
      <c r="Q2487" t="str">
        <f t="shared" si="304"/>
        <v>music</v>
      </c>
      <c r="R2487" t="str">
        <f t="shared" si="307"/>
        <v>indie rock</v>
      </c>
      <c r="S2487" s="8">
        <f t="shared" si="308"/>
        <v>40793.998599537037</v>
      </c>
      <c r="T2487" s="8">
        <f t="shared" si="309"/>
        <v>40828.998599537037</v>
      </c>
      <c r="U2487">
        <f t="shared" si="310"/>
        <v>41</v>
      </c>
      <c r="V2487" t="str">
        <f t="shared" si="311"/>
        <v xml:space="preserve"> 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305"/>
        <v>266</v>
      </c>
      <c r="P2488">
        <f t="shared" si="306"/>
        <v>26.566666666666666</v>
      </c>
      <c r="Q2488" t="str">
        <f t="shared" si="304"/>
        <v>music</v>
      </c>
      <c r="R2488" t="str">
        <f t="shared" si="307"/>
        <v>indie rock</v>
      </c>
      <c r="S2488" s="8">
        <f t="shared" si="308"/>
        <v>40991.708055555559</v>
      </c>
      <c r="T2488" s="8">
        <f t="shared" si="309"/>
        <v>41021.708055555559</v>
      </c>
      <c r="U2488">
        <f t="shared" si="310"/>
        <v>30</v>
      </c>
      <c r="V2488" t="str">
        <f t="shared" si="311"/>
        <v xml:space="preserve"> 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305"/>
        <v>100</v>
      </c>
      <c r="P2489">
        <f t="shared" si="306"/>
        <v>39.493684210526318</v>
      </c>
      <c r="Q2489" t="str">
        <f t="shared" si="304"/>
        <v>music</v>
      </c>
      <c r="R2489" t="str">
        <f t="shared" si="307"/>
        <v>indie rock</v>
      </c>
      <c r="S2489" s="8">
        <f t="shared" si="308"/>
        <v>41026.083298611113</v>
      </c>
      <c r="T2489" s="8">
        <f t="shared" si="309"/>
        <v>41056.083298611113</v>
      </c>
      <c r="U2489">
        <f t="shared" si="310"/>
        <v>38</v>
      </c>
      <c r="V2489" t="str">
        <f t="shared" si="311"/>
        <v xml:space="preserve"> 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305"/>
        <v>107</v>
      </c>
      <c r="P2490">
        <f t="shared" si="306"/>
        <v>49.246153846153845</v>
      </c>
      <c r="Q2490" t="str">
        <f t="shared" si="304"/>
        <v>music</v>
      </c>
      <c r="R2490" t="str">
        <f t="shared" si="307"/>
        <v>indie rock</v>
      </c>
      <c r="S2490" s="8">
        <f t="shared" si="308"/>
        <v>40833.633194444439</v>
      </c>
      <c r="T2490" s="8">
        <f t="shared" si="309"/>
        <v>40863.674861111111</v>
      </c>
      <c r="U2490">
        <f t="shared" si="310"/>
        <v>65</v>
      </c>
      <c r="V2490" t="str">
        <f t="shared" si="311"/>
        <v xml:space="preserve"> 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305"/>
        <v>134</v>
      </c>
      <c r="P2491">
        <f t="shared" si="306"/>
        <v>62.38</v>
      </c>
      <c r="Q2491" t="str">
        <f t="shared" si="304"/>
        <v>music</v>
      </c>
      <c r="R2491" t="str">
        <f t="shared" si="307"/>
        <v>indie rock</v>
      </c>
      <c r="S2491" s="8">
        <f t="shared" si="308"/>
        <v>41373.690266203703</v>
      </c>
      <c r="T2491" s="8">
        <f t="shared" si="309"/>
        <v>41403.690266203703</v>
      </c>
      <c r="U2491">
        <f t="shared" si="310"/>
        <v>75</v>
      </c>
      <c r="V2491" t="str">
        <f t="shared" si="311"/>
        <v xml:space="preserve"> 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305"/>
        <v>121</v>
      </c>
      <c r="P2492">
        <f t="shared" si="306"/>
        <v>37.9375</v>
      </c>
      <c r="Q2492" t="str">
        <f t="shared" si="304"/>
        <v>music</v>
      </c>
      <c r="R2492" t="str">
        <f t="shared" si="307"/>
        <v>indie rock</v>
      </c>
      <c r="S2492" s="8">
        <f t="shared" si="308"/>
        <v>41023.227731481478</v>
      </c>
      <c r="T2492" s="8">
        <f t="shared" si="309"/>
        <v>41083.227731481478</v>
      </c>
      <c r="U2492">
        <f t="shared" si="310"/>
        <v>16</v>
      </c>
      <c r="V2492" t="str">
        <f t="shared" si="311"/>
        <v xml:space="preserve"> 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305"/>
        <v>103</v>
      </c>
      <c r="P2493">
        <f t="shared" si="306"/>
        <v>51.6</v>
      </c>
      <c r="Q2493" t="str">
        <f t="shared" si="304"/>
        <v>music</v>
      </c>
      <c r="R2493" t="str">
        <f t="shared" si="307"/>
        <v>indie rock</v>
      </c>
      <c r="S2493" s="8">
        <f t="shared" si="308"/>
        <v>40542.839282407411</v>
      </c>
      <c r="T2493" s="8">
        <f t="shared" si="309"/>
        <v>40559.07708333333</v>
      </c>
      <c r="U2493">
        <f t="shared" si="310"/>
        <v>10</v>
      </c>
      <c r="V2493" t="str">
        <f t="shared" si="311"/>
        <v xml:space="preserve"> 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305"/>
        <v>125</v>
      </c>
      <c r="P2494">
        <f t="shared" si="306"/>
        <v>27.777777777777779</v>
      </c>
      <c r="Q2494" t="str">
        <f t="shared" si="304"/>
        <v>music</v>
      </c>
      <c r="R2494" t="str">
        <f t="shared" si="307"/>
        <v>indie rock</v>
      </c>
      <c r="S2494" s="8">
        <f t="shared" si="308"/>
        <v>41024.985972222217</v>
      </c>
      <c r="T2494" s="8">
        <f t="shared" si="309"/>
        <v>41076.415972222225</v>
      </c>
      <c r="U2494">
        <f t="shared" si="310"/>
        <v>27</v>
      </c>
      <c r="V2494" t="str">
        <f t="shared" si="311"/>
        <v xml:space="preserve"> 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305"/>
        <v>129</v>
      </c>
      <c r="P2495">
        <f t="shared" si="306"/>
        <v>99.382239382239376</v>
      </c>
      <c r="Q2495" t="str">
        <f t="shared" si="304"/>
        <v>music</v>
      </c>
      <c r="R2495" t="str">
        <f t="shared" si="307"/>
        <v>indie rock</v>
      </c>
      <c r="S2495" s="8">
        <f t="shared" si="308"/>
        <v>41348.168287037035</v>
      </c>
      <c r="T2495" s="8">
        <f t="shared" si="309"/>
        <v>41393.168287037035</v>
      </c>
      <c r="U2495">
        <f t="shared" si="310"/>
        <v>259</v>
      </c>
      <c r="V2495" t="str">
        <f t="shared" si="311"/>
        <v xml:space="preserve"> 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305"/>
        <v>101</v>
      </c>
      <c r="P2496">
        <f t="shared" si="306"/>
        <v>38.848205128205123</v>
      </c>
      <c r="Q2496" t="str">
        <f t="shared" si="304"/>
        <v>music</v>
      </c>
      <c r="R2496" t="str">
        <f t="shared" si="307"/>
        <v>indie rock</v>
      </c>
      <c r="S2496" s="8">
        <f t="shared" si="308"/>
        <v>41022.645185185189</v>
      </c>
      <c r="T2496" s="8">
        <f t="shared" si="309"/>
        <v>41052.645185185189</v>
      </c>
      <c r="U2496">
        <f t="shared" si="310"/>
        <v>39</v>
      </c>
      <c r="V2496" t="str">
        <f t="shared" si="311"/>
        <v xml:space="preserve"> 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305"/>
        <v>128</v>
      </c>
      <c r="P2497">
        <f t="shared" si="306"/>
        <v>45.548809523809524</v>
      </c>
      <c r="Q2497" t="str">
        <f t="shared" si="304"/>
        <v>music</v>
      </c>
      <c r="R2497" t="str">
        <f t="shared" si="307"/>
        <v>indie rock</v>
      </c>
      <c r="S2497" s="8">
        <f t="shared" si="308"/>
        <v>41036.946469907409</v>
      </c>
      <c r="T2497" s="8">
        <f t="shared" si="309"/>
        <v>41066.946469907409</v>
      </c>
      <c r="U2497">
        <f t="shared" si="310"/>
        <v>42</v>
      </c>
      <c r="V2497" t="str">
        <f t="shared" si="311"/>
        <v xml:space="preserve"> 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305"/>
        <v>100</v>
      </c>
      <c r="P2498">
        <f t="shared" si="306"/>
        <v>600</v>
      </c>
      <c r="Q2498" t="str">
        <f t="shared" ref="Q2498:Q2561" si="312">LEFT(N2498,FIND("/",N2498)-1)</f>
        <v>music</v>
      </c>
      <c r="R2498" t="str">
        <f t="shared" si="307"/>
        <v>indie rock</v>
      </c>
      <c r="S2498" s="8">
        <f t="shared" si="308"/>
        <v>41327.996435185181</v>
      </c>
      <c r="T2498" s="8">
        <f t="shared" si="309"/>
        <v>41362.954768518517</v>
      </c>
      <c r="U2498">
        <f t="shared" si="310"/>
        <v>10</v>
      </c>
      <c r="V2498" t="str">
        <f t="shared" si="311"/>
        <v xml:space="preserve"> 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313">ROUND(E2499/D2499*100,0)</f>
        <v>113</v>
      </c>
      <c r="P2499">
        <f t="shared" ref="P2499:P2562" si="314">IFERROR(E2499/L2499,0)</f>
        <v>80.551071428571419</v>
      </c>
      <c r="Q2499" t="str">
        <f t="shared" si="312"/>
        <v>music</v>
      </c>
      <c r="R2499" t="str">
        <f t="shared" ref="R2499:R2562" si="315">RIGHT(N2499,LEN(N2499)-FIND("/",N2499))</f>
        <v>indie rock</v>
      </c>
      <c r="S2499" s="8">
        <f t="shared" ref="S2499:T2562" si="316">(J2499*(1/(60*60*24)))+DATE(1970,1,1)</f>
        <v>40730.878912037035</v>
      </c>
      <c r="T2499" s="8">
        <f t="shared" ref="T2499:T2562" si="317">(I2499*(1/(60*60*24)))+DATE(1970,1,1)</f>
        <v>40760.878912037035</v>
      </c>
      <c r="U2499">
        <f t="shared" ref="U2499:U2562" si="318">IF(F2499="successful",L2499," ")</f>
        <v>56</v>
      </c>
      <c r="V2499" t="str">
        <f t="shared" ref="V2499:V2562" si="319">IF(F2499="failed",L2499," ")</f>
        <v xml:space="preserve"> 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313"/>
        <v>106</v>
      </c>
      <c r="P2500">
        <f t="shared" si="314"/>
        <v>52.8</v>
      </c>
      <c r="Q2500" t="str">
        <f t="shared" si="312"/>
        <v>music</v>
      </c>
      <c r="R2500" t="str">
        <f t="shared" si="315"/>
        <v>indie rock</v>
      </c>
      <c r="S2500" s="8">
        <f t="shared" si="316"/>
        <v>42017.967442129629</v>
      </c>
      <c r="T2500" s="8">
        <f t="shared" si="317"/>
        <v>42031.967442129629</v>
      </c>
      <c r="U2500">
        <f t="shared" si="318"/>
        <v>20</v>
      </c>
      <c r="V2500" t="str">
        <f t="shared" si="319"/>
        <v xml:space="preserve"> 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313"/>
        <v>203</v>
      </c>
      <c r="P2501">
        <f t="shared" si="314"/>
        <v>47.676470588235297</v>
      </c>
      <c r="Q2501" t="str">
        <f t="shared" si="312"/>
        <v>music</v>
      </c>
      <c r="R2501" t="str">
        <f t="shared" si="315"/>
        <v>indie rock</v>
      </c>
      <c r="S2501" s="8">
        <f t="shared" si="316"/>
        <v>41226.648576388892</v>
      </c>
      <c r="T2501" s="8">
        <f t="shared" si="317"/>
        <v>41274.75</v>
      </c>
      <c r="U2501">
        <f t="shared" si="318"/>
        <v>170</v>
      </c>
      <c r="V2501" t="str">
        <f t="shared" si="319"/>
        <v xml:space="preserve"> 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313"/>
        <v>113</v>
      </c>
      <c r="P2502">
        <f t="shared" si="314"/>
        <v>23.448275862068964</v>
      </c>
      <c r="Q2502" t="str">
        <f t="shared" si="312"/>
        <v>music</v>
      </c>
      <c r="R2502" t="str">
        <f t="shared" si="315"/>
        <v>indie rock</v>
      </c>
      <c r="S2502" s="8">
        <f t="shared" si="316"/>
        <v>41053.772858796292</v>
      </c>
      <c r="T2502" s="8">
        <f t="shared" si="317"/>
        <v>41083.772858796292</v>
      </c>
      <c r="U2502">
        <f t="shared" si="318"/>
        <v>29</v>
      </c>
      <c r="V2502" t="str">
        <f t="shared" si="319"/>
        <v xml:space="preserve"> 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313"/>
        <v>3</v>
      </c>
      <c r="P2503">
        <f t="shared" si="314"/>
        <v>40.142857142857146</v>
      </c>
      <c r="Q2503" t="str">
        <f t="shared" si="312"/>
        <v>food</v>
      </c>
      <c r="R2503" t="str">
        <f t="shared" si="315"/>
        <v>restaurants</v>
      </c>
      <c r="S2503" s="8">
        <f t="shared" si="316"/>
        <v>42244.776666666665</v>
      </c>
      <c r="T2503" s="8">
        <f t="shared" si="317"/>
        <v>42274.776666666665</v>
      </c>
      <c r="U2503" t="str">
        <f t="shared" si="318"/>
        <v xml:space="preserve"> </v>
      </c>
      <c r="V2503">
        <f t="shared" si="319"/>
        <v>7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313"/>
        <v>0</v>
      </c>
      <c r="P2504">
        <f t="shared" si="314"/>
        <v>17.2</v>
      </c>
      <c r="Q2504" t="str">
        <f t="shared" si="312"/>
        <v>food</v>
      </c>
      <c r="R2504" t="str">
        <f t="shared" si="315"/>
        <v>restaurants</v>
      </c>
      <c r="S2504" s="8">
        <f t="shared" si="316"/>
        <v>41858.825439814813</v>
      </c>
      <c r="T2504" s="8">
        <f t="shared" si="317"/>
        <v>41903.825439814813</v>
      </c>
      <c r="U2504" t="str">
        <f t="shared" si="318"/>
        <v xml:space="preserve"> </v>
      </c>
      <c r="V2504">
        <f t="shared" si="319"/>
        <v>5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313"/>
        <v>0</v>
      </c>
      <c r="P2505">
        <f t="shared" si="314"/>
        <v>0</v>
      </c>
      <c r="Q2505" t="str">
        <f t="shared" si="312"/>
        <v>food</v>
      </c>
      <c r="R2505" t="str">
        <f t="shared" si="315"/>
        <v>restaurants</v>
      </c>
      <c r="S2505" s="8">
        <f t="shared" si="316"/>
        <v>42498.899398148147</v>
      </c>
      <c r="T2505" s="8">
        <f t="shared" si="317"/>
        <v>42528.879166666666</v>
      </c>
      <c r="U2505" t="str">
        <f t="shared" si="318"/>
        <v xml:space="preserve"> </v>
      </c>
      <c r="V2505">
        <f t="shared" si="319"/>
        <v>0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313"/>
        <v>0</v>
      </c>
      <c r="P2506">
        <f t="shared" si="314"/>
        <v>0</v>
      </c>
      <c r="Q2506" t="str">
        <f t="shared" si="312"/>
        <v>food</v>
      </c>
      <c r="R2506" t="str">
        <f t="shared" si="315"/>
        <v>restaurants</v>
      </c>
      <c r="S2506" s="8">
        <f t="shared" si="316"/>
        <v>41928.015439814815</v>
      </c>
      <c r="T2506" s="8">
        <f t="shared" si="317"/>
        <v>41958.057106481479</v>
      </c>
      <c r="U2506" t="str">
        <f t="shared" si="318"/>
        <v xml:space="preserve"> </v>
      </c>
      <c r="V2506">
        <f t="shared" si="319"/>
        <v>0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313"/>
        <v>0</v>
      </c>
      <c r="P2507">
        <f t="shared" si="314"/>
        <v>0</v>
      </c>
      <c r="Q2507" t="str">
        <f t="shared" si="312"/>
        <v>food</v>
      </c>
      <c r="R2507" t="str">
        <f t="shared" si="315"/>
        <v>restaurants</v>
      </c>
      <c r="S2507" s="8">
        <f t="shared" si="316"/>
        <v>42047.05574074074</v>
      </c>
      <c r="T2507" s="8">
        <f t="shared" si="317"/>
        <v>42077.014074074075</v>
      </c>
      <c r="U2507" t="str">
        <f t="shared" si="318"/>
        <v xml:space="preserve"> </v>
      </c>
      <c r="V2507">
        <f t="shared" si="319"/>
        <v>0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313"/>
        <v>1</v>
      </c>
      <c r="P2508">
        <f t="shared" si="314"/>
        <v>15</v>
      </c>
      <c r="Q2508" t="str">
        <f t="shared" si="312"/>
        <v>food</v>
      </c>
      <c r="R2508" t="str">
        <f t="shared" si="315"/>
        <v>restaurants</v>
      </c>
      <c r="S2508" s="8">
        <f t="shared" si="316"/>
        <v>42258.297094907408</v>
      </c>
      <c r="T2508" s="8">
        <f t="shared" si="317"/>
        <v>42280.875</v>
      </c>
      <c r="U2508" t="str">
        <f t="shared" si="318"/>
        <v xml:space="preserve"> </v>
      </c>
      <c r="V2508">
        <f t="shared" si="319"/>
        <v>2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313"/>
        <v>0</v>
      </c>
      <c r="P2509">
        <f t="shared" si="314"/>
        <v>0</v>
      </c>
      <c r="Q2509" t="str">
        <f t="shared" si="312"/>
        <v>food</v>
      </c>
      <c r="R2509" t="str">
        <f t="shared" si="315"/>
        <v>restaurants</v>
      </c>
      <c r="S2509" s="8">
        <f t="shared" si="316"/>
        <v>42105.072962962964</v>
      </c>
      <c r="T2509" s="8">
        <f t="shared" si="317"/>
        <v>42135.072962962964</v>
      </c>
      <c r="U2509" t="str">
        <f t="shared" si="318"/>
        <v xml:space="preserve"> </v>
      </c>
      <c r="V2509">
        <f t="shared" si="319"/>
        <v>0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313"/>
        <v>0</v>
      </c>
      <c r="P2510">
        <f t="shared" si="314"/>
        <v>0</v>
      </c>
      <c r="Q2510" t="str">
        <f t="shared" si="312"/>
        <v>food</v>
      </c>
      <c r="R2510" t="str">
        <f t="shared" si="315"/>
        <v>restaurants</v>
      </c>
      <c r="S2510" s="8">
        <f t="shared" si="316"/>
        <v>41835.951782407406</v>
      </c>
      <c r="T2510" s="8">
        <f t="shared" si="317"/>
        <v>41865.951782407406</v>
      </c>
      <c r="U2510" t="str">
        <f t="shared" si="318"/>
        <v xml:space="preserve"> </v>
      </c>
      <c r="V2510">
        <f t="shared" si="319"/>
        <v>0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313"/>
        <v>1</v>
      </c>
      <c r="P2511">
        <f t="shared" si="314"/>
        <v>35.714285714285715</v>
      </c>
      <c r="Q2511" t="str">
        <f t="shared" si="312"/>
        <v>food</v>
      </c>
      <c r="R2511" t="str">
        <f t="shared" si="315"/>
        <v>restaurants</v>
      </c>
      <c r="S2511" s="8">
        <f t="shared" si="316"/>
        <v>42058.809594907405</v>
      </c>
      <c r="T2511" s="8">
        <f t="shared" si="317"/>
        <v>42114.767928240741</v>
      </c>
      <c r="U2511" t="str">
        <f t="shared" si="318"/>
        <v xml:space="preserve"> </v>
      </c>
      <c r="V2511">
        <f t="shared" si="319"/>
        <v>28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313"/>
        <v>0</v>
      </c>
      <c r="P2512">
        <f t="shared" si="314"/>
        <v>37.5</v>
      </c>
      <c r="Q2512" t="str">
        <f t="shared" si="312"/>
        <v>food</v>
      </c>
      <c r="R2512" t="str">
        <f t="shared" si="315"/>
        <v>restaurants</v>
      </c>
      <c r="S2512" s="8">
        <f t="shared" si="316"/>
        <v>42078.997361111105</v>
      </c>
      <c r="T2512" s="8">
        <f t="shared" si="317"/>
        <v>42138.997361111105</v>
      </c>
      <c r="U2512" t="str">
        <f t="shared" si="318"/>
        <v xml:space="preserve"> </v>
      </c>
      <c r="V2512">
        <f t="shared" si="319"/>
        <v>2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313"/>
        <v>0</v>
      </c>
      <c r="P2513">
        <f t="shared" si="314"/>
        <v>0</v>
      </c>
      <c r="Q2513" t="str">
        <f t="shared" si="312"/>
        <v>food</v>
      </c>
      <c r="R2513" t="str">
        <f t="shared" si="315"/>
        <v>restaurants</v>
      </c>
      <c r="S2513" s="8">
        <f t="shared" si="316"/>
        <v>42371.446909722217</v>
      </c>
      <c r="T2513" s="8">
        <f t="shared" si="317"/>
        <v>42401.446909722217</v>
      </c>
      <c r="U2513" t="str">
        <f t="shared" si="318"/>
        <v xml:space="preserve"> </v>
      </c>
      <c r="V2513">
        <f t="shared" si="319"/>
        <v>0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313"/>
        <v>0</v>
      </c>
      <c r="P2514">
        <f t="shared" si="314"/>
        <v>0</v>
      </c>
      <c r="Q2514" t="str">
        <f t="shared" si="312"/>
        <v>food</v>
      </c>
      <c r="R2514" t="str">
        <f t="shared" si="315"/>
        <v>restaurants</v>
      </c>
      <c r="S2514" s="8">
        <f t="shared" si="316"/>
        <v>41971.876863425925</v>
      </c>
      <c r="T2514" s="8">
        <f t="shared" si="317"/>
        <v>41986.876863425925</v>
      </c>
      <c r="U2514" t="str">
        <f t="shared" si="318"/>
        <v xml:space="preserve"> </v>
      </c>
      <c r="V2514">
        <f t="shared" si="319"/>
        <v>0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313"/>
        <v>0</v>
      </c>
      <c r="P2515">
        <f t="shared" si="314"/>
        <v>0</v>
      </c>
      <c r="Q2515" t="str">
        <f t="shared" si="312"/>
        <v>food</v>
      </c>
      <c r="R2515" t="str">
        <f t="shared" si="315"/>
        <v>restaurants</v>
      </c>
      <c r="S2515" s="8">
        <f t="shared" si="316"/>
        <v>42732.00681712963</v>
      </c>
      <c r="T2515" s="8">
        <f t="shared" si="317"/>
        <v>42792.00681712963</v>
      </c>
      <c r="U2515" t="str">
        <f t="shared" si="318"/>
        <v xml:space="preserve"> </v>
      </c>
      <c r="V2515">
        <f t="shared" si="319"/>
        <v>0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313"/>
        <v>2</v>
      </c>
      <c r="P2516">
        <f t="shared" si="314"/>
        <v>52.5</v>
      </c>
      <c r="Q2516" t="str">
        <f t="shared" si="312"/>
        <v>food</v>
      </c>
      <c r="R2516" t="str">
        <f t="shared" si="315"/>
        <v>restaurants</v>
      </c>
      <c r="S2516" s="8">
        <f t="shared" si="316"/>
        <v>41854.389780092592</v>
      </c>
      <c r="T2516" s="8">
        <f t="shared" si="317"/>
        <v>41871.389780092592</v>
      </c>
      <c r="U2516" t="str">
        <f t="shared" si="318"/>
        <v xml:space="preserve"> </v>
      </c>
      <c r="V2516">
        <f t="shared" si="319"/>
        <v>4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313"/>
        <v>19</v>
      </c>
      <c r="P2517">
        <f t="shared" si="314"/>
        <v>77.5</v>
      </c>
      <c r="Q2517" t="str">
        <f t="shared" si="312"/>
        <v>food</v>
      </c>
      <c r="R2517" t="str">
        <f t="shared" si="315"/>
        <v>restaurants</v>
      </c>
      <c r="S2517" s="8">
        <f t="shared" si="316"/>
        <v>42027.839733796296</v>
      </c>
      <c r="T2517" s="8">
        <f t="shared" si="317"/>
        <v>42057.839733796296</v>
      </c>
      <c r="U2517" t="str">
        <f t="shared" si="318"/>
        <v xml:space="preserve"> </v>
      </c>
      <c r="V2517">
        <f t="shared" si="319"/>
        <v>12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313"/>
        <v>0</v>
      </c>
      <c r="P2518">
        <f t="shared" si="314"/>
        <v>0</v>
      </c>
      <c r="Q2518" t="str">
        <f t="shared" si="312"/>
        <v>food</v>
      </c>
      <c r="R2518" t="str">
        <f t="shared" si="315"/>
        <v>restaurants</v>
      </c>
      <c r="S2518" s="8">
        <f t="shared" si="316"/>
        <v>41942.653379629628</v>
      </c>
      <c r="T2518" s="8">
        <f t="shared" si="317"/>
        <v>41972.6950462963</v>
      </c>
      <c r="U2518" t="str">
        <f t="shared" si="318"/>
        <v xml:space="preserve"> </v>
      </c>
      <c r="V2518">
        <f t="shared" si="319"/>
        <v>0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313"/>
        <v>10</v>
      </c>
      <c r="P2519">
        <f t="shared" si="314"/>
        <v>53.545454545454547</v>
      </c>
      <c r="Q2519" t="str">
        <f t="shared" si="312"/>
        <v>food</v>
      </c>
      <c r="R2519" t="str">
        <f t="shared" si="315"/>
        <v>restaurants</v>
      </c>
      <c r="S2519" s="8">
        <f t="shared" si="316"/>
        <v>42052.802430555559</v>
      </c>
      <c r="T2519" s="8">
        <f t="shared" si="317"/>
        <v>42082.760763888888</v>
      </c>
      <c r="U2519" t="str">
        <f t="shared" si="318"/>
        <v xml:space="preserve"> </v>
      </c>
      <c r="V2519">
        <f t="shared" si="319"/>
        <v>33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313"/>
        <v>0</v>
      </c>
      <c r="P2520">
        <f t="shared" si="314"/>
        <v>0</v>
      </c>
      <c r="Q2520" t="str">
        <f t="shared" si="312"/>
        <v>food</v>
      </c>
      <c r="R2520" t="str">
        <f t="shared" si="315"/>
        <v>restaurants</v>
      </c>
      <c r="S2520" s="8">
        <f t="shared" si="316"/>
        <v>41926.680879629625</v>
      </c>
      <c r="T2520" s="8">
        <f t="shared" si="317"/>
        <v>41956.722546296296</v>
      </c>
      <c r="U2520" t="str">
        <f t="shared" si="318"/>
        <v xml:space="preserve"> </v>
      </c>
      <c r="V2520">
        <f t="shared" si="319"/>
        <v>0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313"/>
        <v>0</v>
      </c>
      <c r="P2521">
        <f t="shared" si="314"/>
        <v>16.25</v>
      </c>
      <c r="Q2521" t="str">
        <f t="shared" si="312"/>
        <v>food</v>
      </c>
      <c r="R2521" t="str">
        <f t="shared" si="315"/>
        <v>restaurants</v>
      </c>
      <c r="S2521" s="8">
        <f t="shared" si="316"/>
        <v>41809.155138888891</v>
      </c>
      <c r="T2521" s="8">
        <f t="shared" si="317"/>
        <v>41839.155138888891</v>
      </c>
      <c r="U2521" t="str">
        <f t="shared" si="318"/>
        <v xml:space="preserve"> </v>
      </c>
      <c r="V2521">
        <f t="shared" si="319"/>
        <v>4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313"/>
        <v>0</v>
      </c>
      <c r="P2522">
        <f t="shared" si="314"/>
        <v>0</v>
      </c>
      <c r="Q2522" t="str">
        <f t="shared" si="312"/>
        <v>food</v>
      </c>
      <c r="R2522" t="str">
        <f t="shared" si="315"/>
        <v>restaurants</v>
      </c>
      <c r="S2522" s="8">
        <f t="shared" si="316"/>
        <v>42612.600520833337</v>
      </c>
      <c r="T2522" s="8">
        <f t="shared" si="317"/>
        <v>42658.806249999994</v>
      </c>
      <c r="U2522" t="str">
        <f t="shared" si="318"/>
        <v xml:space="preserve"> </v>
      </c>
      <c r="V2522">
        <f t="shared" si="319"/>
        <v>0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313"/>
        <v>109</v>
      </c>
      <c r="P2523">
        <f t="shared" si="314"/>
        <v>103.68174242424243</v>
      </c>
      <c r="Q2523" t="str">
        <f t="shared" si="312"/>
        <v>music</v>
      </c>
      <c r="R2523" t="str">
        <f t="shared" si="315"/>
        <v>classical music</v>
      </c>
      <c r="S2523" s="8">
        <f t="shared" si="316"/>
        <v>42269.967835648145</v>
      </c>
      <c r="T2523" s="8">
        <f t="shared" si="317"/>
        <v>42290.967835648145</v>
      </c>
      <c r="U2523">
        <f t="shared" si="318"/>
        <v>132</v>
      </c>
      <c r="V2523" t="str">
        <f t="shared" si="319"/>
        <v xml:space="preserve"> 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313"/>
        <v>100</v>
      </c>
      <c r="P2524">
        <f t="shared" si="314"/>
        <v>185.18518518518519</v>
      </c>
      <c r="Q2524" t="str">
        <f t="shared" si="312"/>
        <v>music</v>
      </c>
      <c r="R2524" t="str">
        <f t="shared" si="315"/>
        <v>classical music</v>
      </c>
      <c r="S2524" s="8">
        <f t="shared" si="316"/>
        <v>42460.573611111111</v>
      </c>
      <c r="T2524" s="8">
        <f t="shared" si="317"/>
        <v>42482.619444444441</v>
      </c>
      <c r="U2524">
        <f t="shared" si="318"/>
        <v>27</v>
      </c>
      <c r="V2524" t="str">
        <f t="shared" si="319"/>
        <v xml:space="preserve"> 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313"/>
        <v>156</v>
      </c>
      <c r="P2525">
        <f t="shared" si="314"/>
        <v>54.153846153846153</v>
      </c>
      <c r="Q2525" t="str">
        <f t="shared" si="312"/>
        <v>music</v>
      </c>
      <c r="R2525" t="str">
        <f t="shared" si="315"/>
        <v>classical music</v>
      </c>
      <c r="S2525" s="8">
        <f t="shared" si="316"/>
        <v>41930.975601851853</v>
      </c>
      <c r="T2525" s="8">
        <f t="shared" si="317"/>
        <v>41961.017268518517</v>
      </c>
      <c r="U2525">
        <f t="shared" si="318"/>
        <v>26</v>
      </c>
      <c r="V2525" t="str">
        <f t="shared" si="319"/>
        <v xml:space="preserve"> 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313"/>
        <v>102</v>
      </c>
      <c r="P2526">
        <f t="shared" si="314"/>
        <v>177.2093023255814</v>
      </c>
      <c r="Q2526" t="str">
        <f t="shared" si="312"/>
        <v>music</v>
      </c>
      <c r="R2526" t="str">
        <f t="shared" si="315"/>
        <v>classical music</v>
      </c>
      <c r="S2526" s="8">
        <f t="shared" si="316"/>
        <v>41961.807372685187</v>
      </c>
      <c r="T2526" s="8">
        <f t="shared" si="317"/>
        <v>41994.1875</v>
      </c>
      <c r="U2526">
        <f t="shared" si="318"/>
        <v>43</v>
      </c>
      <c r="V2526" t="str">
        <f t="shared" si="319"/>
        <v xml:space="preserve"> 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313"/>
        <v>100</v>
      </c>
      <c r="P2527">
        <f t="shared" si="314"/>
        <v>100.325</v>
      </c>
      <c r="Q2527" t="str">
        <f t="shared" si="312"/>
        <v>music</v>
      </c>
      <c r="R2527" t="str">
        <f t="shared" si="315"/>
        <v>classical music</v>
      </c>
      <c r="S2527" s="8">
        <f t="shared" si="316"/>
        <v>41058.844571759255</v>
      </c>
      <c r="T2527" s="8">
        <f t="shared" si="317"/>
        <v>41088.844571759255</v>
      </c>
      <c r="U2527">
        <f t="shared" si="318"/>
        <v>80</v>
      </c>
      <c r="V2527" t="str">
        <f t="shared" si="319"/>
        <v xml:space="preserve"> 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313"/>
        <v>113</v>
      </c>
      <c r="P2528">
        <f t="shared" si="314"/>
        <v>136.90909090909091</v>
      </c>
      <c r="Q2528" t="str">
        <f t="shared" si="312"/>
        <v>music</v>
      </c>
      <c r="R2528" t="str">
        <f t="shared" si="315"/>
        <v>classical music</v>
      </c>
      <c r="S2528" s="8">
        <f t="shared" si="316"/>
        <v>41953.091134259259</v>
      </c>
      <c r="T2528" s="8">
        <f t="shared" si="317"/>
        <v>41981.207638888889</v>
      </c>
      <c r="U2528">
        <f t="shared" si="318"/>
        <v>33</v>
      </c>
      <c r="V2528" t="str">
        <f t="shared" si="319"/>
        <v xml:space="preserve"> 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313"/>
        <v>102</v>
      </c>
      <c r="P2529">
        <f t="shared" si="314"/>
        <v>57.535211267605632</v>
      </c>
      <c r="Q2529" t="str">
        <f t="shared" si="312"/>
        <v>music</v>
      </c>
      <c r="R2529" t="str">
        <f t="shared" si="315"/>
        <v>classical music</v>
      </c>
      <c r="S2529" s="8">
        <f t="shared" si="316"/>
        <v>41546.75105324074</v>
      </c>
      <c r="T2529" s="8">
        <f t="shared" si="317"/>
        <v>41565.165972222225</v>
      </c>
      <c r="U2529">
        <f t="shared" si="318"/>
        <v>71</v>
      </c>
      <c r="V2529" t="str">
        <f t="shared" si="319"/>
        <v xml:space="preserve"> 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313"/>
        <v>107</v>
      </c>
      <c r="P2530">
        <f t="shared" si="314"/>
        <v>52.962839506172834</v>
      </c>
      <c r="Q2530" t="str">
        <f t="shared" si="312"/>
        <v>music</v>
      </c>
      <c r="R2530" t="str">
        <f t="shared" si="315"/>
        <v>classical music</v>
      </c>
      <c r="S2530" s="8">
        <f t="shared" si="316"/>
        <v>42217.834525462968</v>
      </c>
      <c r="T2530" s="8">
        <f t="shared" si="317"/>
        <v>42236.458333333328</v>
      </c>
      <c r="U2530">
        <f t="shared" si="318"/>
        <v>81</v>
      </c>
      <c r="V2530" t="str">
        <f t="shared" si="319"/>
        <v xml:space="preserve"> 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313"/>
        <v>104</v>
      </c>
      <c r="P2531">
        <f t="shared" si="314"/>
        <v>82.328947368421055</v>
      </c>
      <c r="Q2531" t="str">
        <f t="shared" si="312"/>
        <v>music</v>
      </c>
      <c r="R2531" t="str">
        <f t="shared" si="315"/>
        <v>classical music</v>
      </c>
      <c r="S2531" s="8">
        <f t="shared" si="316"/>
        <v>40948.080729166664</v>
      </c>
      <c r="T2531" s="8">
        <f t="shared" si="317"/>
        <v>40993.0390625</v>
      </c>
      <c r="U2531">
        <f t="shared" si="318"/>
        <v>76</v>
      </c>
      <c r="V2531" t="str">
        <f t="shared" si="319"/>
        <v xml:space="preserve"> 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313"/>
        <v>100</v>
      </c>
      <c r="P2532">
        <f t="shared" si="314"/>
        <v>135.41666666666666</v>
      </c>
      <c r="Q2532" t="str">
        <f t="shared" si="312"/>
        <v>music</v>
      </c>
      <c r="R2532" t="str">
        <f t="shared" si="315"/>
        <v>classical music</v>
      </c>
      <c r="S2532" s="8">
        <f t="shared" si="316"/>
        <v>42081.864641203705</v>
      </c>
      <c r="T2532" s="8">
        <f t="shared" si="317"/>
        <v>42114.201388888891</v>
      </c>
      <c r="U2532">
        <f t="shared" si="318"/>
        <v>48</v>
      </c>
      <c r="V2532" t="str">
        <f t="shared" si="319"/>
        <v xml:space="preserve"> 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313"/>
        <v>100</v>
      </c>
      <c r="P2533">
        <f t="shared" si="314"/>
        <v>74.06557377049181</v>
      </c>
      <c r="Q2533" t="str">
        <f t="shared" si="312"/>
        <v>music</v>
      </c>
      <c r="R2533" t="str">
        <f t="shared" si="315"/>
        <v>classical music</v>
      </c>
      <c r="S2533" s="8">
        <f t="shared" si="316"/>
        <v>42208.680023148147</v>
      </c>
      <c r="T2533" s="8">
        <f t="shared" si="317"/>
        <v>42231.165972222225</v>
      </c>
      <c r="U2533">
        <f t="shared" si="318"/>
        <v>61</v>
      </c>
      <c r="V2533" t="str">
        <f t="shared" si="319"/>
        <v xml:space="preserve"> 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313"/>
        <v>126</v>
      </c>
      <c r="P2534">
        <f t="shared" si="314"/>
        <v>84.083333333333329</v>
      </c>
      <c r="Q2534" t="str">
        <f t="shared" si="312"/>
        <v>music</v>
      </c>
      <c r="R2534" t="str">
        <f t="shared" si="315"/>
        <v>classical music</v>
      </c>
      <c r="S2534" s="8">
        <f t="shared" si="316"/>
        <v>41107.849143518513</v>
      </c>
      <c r="T2534" s="8">
        <f t="shared" si="317"/>
        <v>41137.849143518513</v>
      </c>
      <c r="U2534">
        <f t="shared" si="318"/>
        <v>60</v>
      </c>
      <c r="V2534" t="str">
        <f t="shared" si="319"/>
        <v xml:space="preserve"> 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313"/>
        <v>111</v>
      </c>
      <c r="P2535">
        <f t="shared" si="314"/>
        <v>61.029411764705884</v>
      </c>
      <c r="Q2535" t="str">
        <f t="shared" si="312"/>
        <v>music</v>
      </c>
      <c r="R2535" t="str">
        <f t="shared" si="315"/>
        <v>classical music</v>
      </c>
      <c r="S2535" s="8">
        <f t="shared" si="316"/>
        <v>41304.751284722224</v>
      </c>
      <c r="T2535" s="8">
        <f t="shared" si="317"/>
        <v>41334.750787037032</v>
      </c>
      <c r="U2535">
        <f t="shared" si="318"/>
        <v>136</v>
      </c>
      <c r="V2535" t="str">
        <f t="shared" si="319"/>
        <v xml:space="preserve"> 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313"/>
        <v>105</v>
      </c>
      <c r="P2536">
        <f t="shared" si="314"/>
        <v>150</v>
      </c>
      <c r="Q2536" t="str">
        <f t="shared" si="312"/>
        <v>music</v>
      </c>
      <c r="R2536" t="str">
        <f t="shared" si="315"/>
        <v>classical music</v>
      </c>
      <c r="S2536" s="8">
        <f t="shared" si="316"/>
        <v>40127.700370370367</v>
      </c>
      <c r="T2536" s="8">
        <f t="shared" si="317"/>
        <v>40179.25</v>
      </c>
      <c r="U2536">
        <f t="shared" si="318"/>
        <v>14</v>
      </c>
      <c r="V2536" t="str">
        <f t="shared" si="319"/>
        <v xml:space="preserve"> 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313"/>
        <v>104</v>
      </c>
      <c r="P2537">
        <f t="shared" si="314"/>
        <v>266.08974358974359</v>
      </c>
      <c r="Q2537" t="str">
        <f t="shared" si="312"/>
        <v>music</v>
      </c>
      <c r="R2537" t="str">
        <f t="shared" si="315"/>
        <v>classical music</v>
      </c>
      <c r="S2537" s="8">
        <f t="shared" si="316"/>
        <v>41943.791030092594</v>
      </c>
      <c r="T2537" s="8">
        <f t="shared" si="317"/>
        <v>41974.832696759258</v>
      </c>
      <c r="U2537">
        <f t="shared" si="318"/>
        <v>78</v>
      </c>
      <c r="V2537" t="str">
        <f t="shared" si="319"/>
        <v xml:space="preserve"> 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313"/>
        <v>116</v>
      </c>
      <c r="P2538">
        <f t="shared" si="314"/>
        <v>7.25</v>
      </c>
      <c r="Q2538" t="str">
        <f t="shared" si="312"/>
        <v>music</v>
      </c>
      <c r="R2538" t="str">
        <f t="shared" si="315"/>
        <v>classical music</v>
      </c>
      <c r="S2538" s="8">
        <f t="shared" si="316"/>
        <v>41464.106087962966</v>
      </c>
      <c r="T2538" s="8">
        <f t="shared" si="317"/>
        <v>41485.106087962966</v>
      </c>
      <c r="U2538">
        <f t="shared" si="318"/>
        <v>4</v>
      </c>
      <c r="V2538" t="str">
        <f t="shared" si="319"/>
        <v xml:space="preserve"> 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313"/>
        <v>110</v>
      </c>
      <c r="P2539">
        <f t="shared" si="314"/>
        <v>100</v>
      </c>
      <c r="Q2539" t="str">
        <f t="shared" si="312"/>
        <v>music</v>
      </c>
      <c r="R2539" t="str">
        <f t="shared" si="315"/>
        <v>classical music</v>
      </c>
      <c r="S2539" s="8">
        <f t="shared" si="316"/>
        <v>40696.648784722223</v>
      </c>
      <c r="T2539" s="8">
        <f t="shared" si="317"/>
        <v>40756.648784722223</v>
      </c>
      <c r="U2539">
        <f t="shared" si="318"/>
        <v>11</v>
      </c>
      <c r="V2539" t="str">
        <f t="shared" si="319"/>
        <v xml:space="preserve"> 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313"/>
        <v>113</v>
      </c>
      <c r="P2540">
        <f t="shared" si="314"/>
        <v>109.96308108108107</v>
      </c>
      <c r="Q2540" t="str">
        <f t="shared" si="312"/>
        <v>music</v>
      </c>
      <c r="R2540" t="str">
        <f t="shared" si="315"/>
        <v>classical music</v>
      </c>
      <c r="S2540" s="8">
        <f t="shared" si="316"/>
        <v>41298.509965277779</v>
      </c>
      <c r="T2540" s="8">
        <f t="shared" si="317"/>
        <v>41329.207638888889</v>
      </c>
      <c r="U2540">
        <f t="shared" si="318"/>
        <v>185</v>
      </c>
      <c r="V2540" t="str">
        <f t="shared" si="319"/>
        <v xml:space="preserve"> 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313"/>
        <v>100</v>
      </c>
      <c r="P2541">
        <f t="shared" si="314"/>
        <v>169.91525423728814</v>
      </c>
      <c r="Q2541" t="str">
        <f t="shared" si="312"/>
        <v>music</v>
      </c>
      <c r="R2541" t="str">
        <f t="shared" si="315"/>
        <v>classical music</v>
      </c>
      <c r="S2541" s="8">
        <f t="shared" si="316"/>
        <v>41977.902222222227</v>
      </c>
      <c r="T2541" s="8">
        <f t="shared" si="317"/>
        <v>42037.902222222227</v>
      </c>
      <c r="U2541">
        <f t="shared" si="318"/>
        <v>59</v>
      </c>
      <c r="V2541" t="str">
        <f t="shared" si="319"/>
        <v xml:space="preserve"> 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313"/>
        <v>103</v>
      </c>
      <c r="P2542">
        <f t="shared" si="314"/>
        <v>95.740740740740748</v>
      </c>
      <c r="Q2542" t="str">
        <f t="shared" si="312"/>
        <v>music</v>
      </c>
      <c r="R2542" t="str">
        <f t="shared" si="315"/>
        <v>classical music</v>
      </c>
      <c r="S2542" s="8">
        <f t="shared" si="316"/>
        <v>40785.675011574072</v>
      </c>
      <c r="T2542" s="8">
        <f t="shared" si="317"/>
        <v>40845.675011574072</v>
      </c>
      <c r="U2542">
        <f t="shared" si="318"/>
        <v>27</v>
      </c>
      <c r="V2542" t="str">
        <f t="shared" si="319"/>
        <v xml:space="preserve"> 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313"/>
        <v>107</v>
      </c>
      <c r="P2543">
        <f t="shared" si="314"/>
        <v>59.460317460317462</v>
      </c>
      <c r="Q2543" t="str">
        <f t="shared" si="312"/>
        <v>music</v>
      </c>
      <c r="R2543" t="str">
        <f t="shared" si="315"/>
        <v>classical music</v>
      </c>
      <c r="S2543" s="8">
        <f t="shared" si="316"/>
        <v>41483.449282407404</v>
      </c>
      <c r="T2543" s="8">
        <f t="shared" si="317"/>
        <v>41543.449282407404</v>
      </c>
      <c r="U2543">
        <f t="shared" si="318"/>
        <v>63</v>
      </c>
      <c r="V2543" t="str">
        <f t="shared" si="319"/>
        <v xml:space="preserve"> 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313"/>
        <v>104</v>
      </c>
      <c r="P2544">
        <f t="shared" si="314"/>
        <v>55.769230769230766</v>
      </c>
      <c r="Q2544" t="str">
        <f t="shared" si="312"/>
        <v>music</v>
      </c>
      <c r="R2544" t="str">
        <f t="shared" si="315"/>
        <v>classical music</v>
      </c>
      <c r="S2544" s="8">
        <f t="shared" si="316"/>
        <v>41509.426585648151</v>
      </c>
      <c r="T2544" s="8">
        <f t="shared" si="317"/>
        <v>41548.165972222225</v>
      </c>
      <c r="U2544">
        <f t="shared" si="318"/>
        <v>13</v>
      </c>
      <c r="V2544" t="str">
        <f t="shared" si="319"/>
        <v xml:space="preserve"> 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313"/>
        <v>156</v>
      </c>
      <c r="P2545">
        <f t="shared" si="314"/>
        <v>30.076923076923077</v>
      </c>
      <c r="Q2545" t="str">
        <f t="shared" si="312"/>
        <v>music</v>
      </c>
      <c r="R2545" t="str">
        <f t="shared" si="315"/>
        <v>classical music</v>
      </c>
      <c r="S2545" s="8">
        <f t="shared" si="316"/>
        <v>40514.107615740737</v>
      </c>
      <c r="T2545" s="8">
        <f t="shared" si="317"/>
        <v>40545.125</v>
      </c>
      <c r="U2545">
        <f t="shared" si="318"/>
        <v>13</v>
      </c>
      <c r="V2545" t="str">
        <f t="shared" si="319"/>
        <v xml:space="preserve"> 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313"/>
        <v>101</v>
      </c>
      <c r="P2546">
        <f t="shared" si="314"/>
        <v>88.438596491228068</v>
      </c>
      <c r="Q2546" t="str">
        <f t="shared" si="312"/>
        <v>music</v>
      </c>
      <c r="R2546" t="str">
        <f t="shared" si="315"/>
        <v>classical music</v>
      </c>
      <c r="S2546" s="8">
        <f t="shared" si="316"/>
        <v>41068.520474537036</v>
      </c>
      <c r="T2546" s="8">
        <f t="shared" si="317"/>
        <v>41098.520474537036</v>
      </c>
      <c r="U2546">
        <f t="shared" si="318"/>
        <v>57</v>
      </c>
      <c r="V2546" t="str">
        <f t="shared" si="319"/>
        <v xml:space="preserve"> 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313"/>
        <v>195</v>
      </c>
      <c r="P2547">
        <f t="shared" si="314"/>
        <v>64.032786885245898</v>
      </c>
      <c r="Q2547" t="str">
        <f t="shared" si="312"/>
        <v>music</v>
      </c>
      <c r="R2547" t="str">
        <f t="shared" si="315"/>
        <v>classical music</v>
      </c>
      <c r="S2547" s="8">
        <f t="shared" si="316"/>
        <v>42027.13817129629</v>
      </c>
      <c r="T2547" s="8">
        <f t="shared" si="317"/>
        <v>42062.020833333328</v>
      </c>
      <c r="U2547">
        <f t="shared" si="318"/>
        <v>61</v>
      </c>
      <c r="V2547" t="str">
        <f t="shared" si="319"/>
        <v xml:space="preserve"> 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313"/>
        <v>112</v>
      </c>
      <c r="P2548">
        <f t="shared" si="314"/>
        <v>60.153846153846153</v>
      </c>
      <c r="Q2548" t="str">
        <f t="shared" si="312"/>
        <v>music</v>
      </c>
      <c r="R2548" t="str">
        <f t="shared" si="315"/>
        <v>classical music</v>
      </c>
      <c r="S2548" s="8">
        <f t="shared" si="316"/>
        <v>41524.858553240738</v>
      </c>
      <c r="T2548" s="8">
        <f t="shared" si="317"/>
        <v>41552.208333333328</v>
      </c>
      <c r="U2548">
        <f t="shared" si="318"/>
        <v>65</v>
      </c>
      <c r="V2548" t="str">
        <f t="shared" si="319"/>
        <v xml:space="preserve"> 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313"/>
        <v>120</v>
      </c>
      <c r="P2549">
        <f t="shared" si="314"/>
        <v>49.194029850746269</v>
      </c>
      <c r="Q2549" t="str">
        <f t="shared" si="312"/>
        <v>music</v>
      </c>
      <c r="R2549" t="str">
        <f t="shared" si="315"/>
        <v>classical music</v>
      </c>
      <c r="S2549" s="8">
        <f t="shared" si="316"/>
        <v>40973.773182870369</v>
      </c>
      <c r="T2549" s="8">
        <f t="shared" si="317"/>
        <v>41003.731516203705</v>
      </c>
      <c r="U2549">
        <f t="shared" si="318"/>
        <v>134</v>
      </c>
      <c r="V2549" t="str">
        <f t="shared" si="319"/>
        <v xml:space="preserve"> 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313"/>
        <v>102</v>
      </c>
      <c r="P2550">
        <f t="shared" si="314"/>
        <v>165.16216216216216</v>
      </c>
      <c r="Q2550" t="str">
        <f t="shared" si="312"/>
        <v>music</v>
      </c>
      <c r="R2550" t="str">
        <f t="shared" si="315"/>
        <v>classical music</v>
      </c>
      <c r="S2550" s="8">
        <f t="shared" si="316"/>
        <v>42618.625428240739</v>
      </c>
      <c r="T2550" s="8">
        <f t="shared" si="317"/>
        <v>42643.185416666667</v>
      </c>
      <c r="U2550">
        <f t="shared" si="318"/>
        <v>37</v>
      </c>
      <c r="V2550" t="str">
        <f t="shared" si="319"/>
        <v xml:space="preserve"> 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313"/>
        <v>103</v>
      </c>
      <c r="P2551">
        <f t="shared" si="314"/>
        <v>43.621621621621621</v>
      </c>
      <c r="Q2551" t="str">
        <f t="shared" si="312"/>
        <v>music</v>
      </c>
      <c r="R2551" t="str">
        <f t="shared" si="315"/>
        <v>classical music</v>
      </c>
      <c r="S2551" s="8">
        <f t="shared" si="316"/>
        <v>41390.757754629631</v>
      </c>
      <c r="T2551" s="8">
        <f t="shared" si="317"/>
        <v>41425.708333333328</v>
      </c>
      <c r="U2551">
        <f t="shared" si="318"/>
        <v>37</v>
      </c>
      <c r="V2551" t="str">
        <f t="shared" si="319"/>
        <v xml:space="preserve"> 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313"/>
        <v>101</v>
      </c>
      <c r="P2552">
        <f t="shared" si="314"/>
        <v>43.7</v>
      </c>
      <c r="Q2552" t="str">
        <f t="shared" si="312"/>
        <v>music</v>
      </c>
      <c r="R2552" t="str">
        <f t="shared" si="315"/>
        <v>classical music</v>
      </c>
      <c r="S2552" s="8">
        <f t="shared" si="316"/>
        <v>42228.634328703702</v>
      </c>
      <c r="T2552" s="8">
        <f t="shared" si="317"/>
        <v>42285.165972222225</v>
      </c>
      <c r="U2552">
        <f t="shared" si="318"/>
        <v>150</v>
      </c>
      <c r="V2552" t="str">
        <f t="shared" si="319"/>
        <v xml:space="preserve"> 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313"/>
        <v>103</v>
      </c>
      <c r="P2553">
        <f t="shared" si="314"/>
        <v>67.419642857142861</v>
      </c>
      <c r="Q2553" t="str">
        <f t="shared" si="312"/>
        <v>music</v>
      </c>
      <c r="R2553" t="str">
        <f t="shared" si="315"/>
        <v>classical music</v>
      </c>
      <c r="S2553" s="8">
        <f t="shared" si="316"/>
        <v>40961.252141203702</v>
      </c>
      <c r="T2553" s="8">
        <f t="shared" si="317"/>
        <v>40989.866666666669</v>
      </c>
      <c r="U2553">
        <f t="shared" si="318"/>
        <v>56</v>
      </c>
      <c r="V2553" t="str">
        <f t="shared" si="319"/>
        <v xml:space="preserve"> 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313"/>
        <v>107</v>
      </c>
      <c r="P2554">
        <f t="shared" si="314"/>
        <v>177.5</v>
      </c>
      <c r="Q2554" t="str">
        <f t="shared" si="312"/>
        <v>music</v>
      </c>
      <c r="R2554" t="str">
        <f t="shared" si="315"/>
        <v>classical music</v>
      </c>
      <c r="S2554" s="8">
        <f t="shared" si="316"/>
        <v>42769.809965277775</v>
      </c>
      <c r="T2554" s="8">
        <f t="shared" si="317"/>
        <v>42799.809965277775</v>
      </c>
      <c r="U2554">
        <f t="shared" si="318"/>
        <v>18</v>
      </c>
      <c r="V2554" t="str">
        <f t="shared" si="319"/>
        <v xml:space="preserve"> 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313"/>
        <v>156</v>
      </c>
      <c r="P2555">
        <f t="shared" si="314"/>
        <v>38.883333333333333</v>
      </c>
      <c r="Q2555" t="str">
        <f t="shared" si="312"/>
        <v>music</v>
      </c>
      <c r="R2555" t="str">
        <f t="shared" si="315"/>
        <v>classical music</v>
      </c>
      <c r="S2555" s="8">
        <f t="shared" si="316"/>
        <v>41113.199155092589</v>
      </c>
      <c r="T2555" s="8">
        <f t="shared" si="317"/>
        <v>41173.199155092589</v>
      </c>
      <c r="U2555">
        <f t="shared" si="318"/>
        <v>60</v>
      </c>
      <c r="V2555" t="str">
        <f t="shared" si="319"/>
        <v xml:space="preserve"> 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313"/>
        <v>123</v>
      </c>
      <c r="P2556">
        <f t="shared" si="314"/>
        <v>54.985074626865675</v>
      </c>
      <c r="Q2556" t="str">
        <f t="shared" si="312"/>
        <v>music</v>
      </c>
      <c r="R2556" t="str">
        <f t="shared" si="315"/>
        <v>classical music</v>
      </c>
      <c r="S2556" s="8">
        <f t="shared" si="316"/>
        <v>42125.078275462962</v>
      </c>
      <c r="T2556" s="8">
        <f t="shared" si="317"/>
        <v>42156.165972222225</v>
      </c>
      <c r="U2556">
        <f t="shared" si="318"/>
        <v>67</v>
      </c>
      <c r="V2556" t="str">
        <f t="shared" si="319"/>
        <v xml:space="preserve"> 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313"/>
        <v>107</v>
      </c>
      <c r="P2557">
        <f t="shared" si="314"/>
        <v>61.342857142857142</v>
      </c>
      <c r="Q2557" t="str">
        <f t="shared" si="312"/>
        <v>music</v>
      </c>
      <c r="R2557" t="str">
        <f t="shared" si="315"/>
        <v>classical music</v>
      </c>
      <c r="S2557" s="8">
        <f t="shared" si="316"/>
        <v>41026.655011574076</v>
      </c>
      <c r="T2557" s="8">
        <f t="shared" si="317"/>
        <v>41057.655011574076</v>
      </c>
      <c r="U2557">
        <f t="shared" si="318"/>
        <v>35</v>
      </c>
      <c r="V2557" t="str">
        <f t="shared" si="319"/>
        <v xml:space="preserve"> 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313"/>
        <v>106</v>
      </c>
      <c r="P2558">
        <f t="shared" si="314"/>
        <v>23.117647058823529</v>
      </c>
      <c r="Q2558" t="str">
        <f t="shared" si="312"/>
        <v>music</v>
      </c>
      <c r="R2558" t="str">
        <f t="shared" si="315"/>
        <v>classical music</v>
      </c>
      <c r="S2558" s="8">
        <f t="shared" si="316"/>
        <v>41222.991400462961</v>
      </c>
      <c r="T2558" s="8">
        <f t="shared" si="317"/>
        <v>41267.991400462961</v>
      </c>
      <c r="U2558">
        <f t="shared" si="318"/>
        <v>34</v>
      </c>
      <c r="V2558" t="str">
        <f t="shared" si="319"/>
        <v xml:space="preserve"> 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313"/>
        <v>118</v>
      </c>
      <c r="P2559">
        <f t="shared" si="314"/>
        <v>29.611111111111111</v>
      </c>
      <c r="Q2559" t="str">
        <f t="shared" si="312"/>
        <v>music</v>
      </c>
      <c r="R2559" t="str">
        <f t="shared" si="315"/>
        <v>classical music</v>
      </c>
      <c r="S2559" s="8">
        <f t="shared" si="316"/>
        <v>41744.745208333334</v>
      </c>
      <c r="T2559" s="8">
        <f t="shared" si="317"/>
        <v>41774.745208333334</v>
      </c>
      <c r="U2559">
        <f t="shared" si="318"/>
        <v>36</v>
      </c>
      <c r="V2559" t="str">
        <f t="shared" si="319"/>
        <v xml:space="preserve"> 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313"/>
        <v>109</v>
      </c>
      <c r="P2560">
        <f t="shared" si="314"/>
        <v>75.611111111111114</v>
      </c>
      <c r="Q2560" t="str">
        <f t="shared" si="312"/>
        <v>music</v>
      </c>
      <c r="R2560" t="str">
        <f t="shared" si="315"/>
        <v>classical music</v>
      </c>
      <c r="S2560" s="8">
        <f t="shared" si="316"/>
        <v>42093.860023148147</v>
      </c>
      <c r="T2560" s="8">
        <f t="shared" si="317"/>
        <v>42125.582638888889</v>
      </c>
      <c r="U2560">
        <f t="shared" si="318"/>
        <v>18</v>
      </c>
      <c r="V2560" t="str">
        <f t="shared" si="319"/>
        <v xml:space="preserve"> 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313"/>
        <v>111</v>
      </c>
      <c r="P2561">
        <f t="shared" si="314"/>
        <v>35.6</v>
      </c>
      <c r="Q2561" t="str">
        <f t="shared" si="312"/>
        <v>music</v>
      </c>
      <c r="R2561" t="str">
        <f t="shared" si="315"/>
        <v>classical music</v>
      </c>
      <c r="S2561" s="8">
        <f t="shared" si="316"/>
        <v>40829.873657407406</v>
      </c>
      <c r="T2561" s="8">
        <f t="shared" si="317"/>
        <v>40862.817361111112</v>
      </c>
      <c r="U2561">
        <f t="shared" si="318"/>
        <v>25</v>
      </c>
      <c r="V2561" t="str">
        <f t="shared" si="319"/>
        <v xml:space="preserve"> 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313"/>
        <v>100</v>
      </c>
      <c r="P2562">
        <f t="shared" si="314"/>
        <v>143</v>
      </c>
      <c r="Q2562" t="str">
        <f t="shared" ref="Q2562:Q2625" si="320">LEFT(N2562,FIND("/",N2562)-1)</f>
        <v>music</v>
      </c>
      <c r="R2562" t="str">
        <f t="shared" si="315"/>
        <v>classical music</v>
      </c>
      <c r="S2562" s="8">
        <f t="shared" si="316"/>
        <v>42039.951087962967</v>
      </c>
      <c r="T2562" s="8">
        <f t="shared" si="317"/>
        <v>42069.951087962967</v>
      </c>
      <c r="U2562">
        <f t="shared" si="318"/>
        <v>21</v>
      </c>
      <c r="V2562" t="str">
        <f t="shared" si="319"/>
        <v xml:space="preserve"> 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321">ROUND(E2563/D2563*100,0)</f>
        <v>0</v>
      </c>
      <c r="P2563">
        <f t="shared" ref="P2563:P2626" si="322">IFERROR(E2563/L2563,0)</f>
        <v>0</v>
      </c>
      <c r="Q2563" t="str">
        <f t="shared" si="320"/>
        <v>food</v>
      </c>
      <c r="R2563" t="str">
        <f t="shared" ref="R2563:R2626" si="323">RIGHT(N2563,LEN(N2563)-FIND("/",N2563))</f>
        <v>food trucks</v>
      </c>
      <c r="S2563" s="8">
        <f t="shared" ref="S2563:T2626" si="324">(J2563*(1/(60*60*24)))+DATE(1970,1,1)</f>
        <v>42260.528807870374</v>
      </c>
      <c r="T2563" s="8">
        <f t="shared" ref="T2563:T2626" si="325">(I2563*(1/(60*60*24)))+DATE(1970,1,1)</f>
        <v>42290.528807870374</v>
      </c>
      <c r="U2563" t="str">
        <f t="shared" ref="U2563:U2626" si="326">IF(F2563="successful",L2563," ")</f>
        <v xml:space="preserve"> </v>
      </c>
      <c r="V2563" t="str">
        <f t="shared" ref="V2563:V2626" si="327">IF(F2563="failed",L2563," ")</f>
        <v xml:space="preserve"> 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321"/>
        <v>1</v>
      </c>
      <c r="P2564">
        <f t="shared" si="322"/>
        <v>25</v>
      </c>
      <c r="Q2564" t="str">
        <f t="shared" si="320"/>
        <v>food</v>
      </c>
      <c r="R2564" t="str">
        <f t="shared" si="323"/>
        <v>food trucks</v>
      </c>
      <c r="S2564" s="8">
        <f t="shared" si="324"/>
        <v>42594.524756944447</v>
      </c>
      <c r="T2564" s="8">
        <f t="shared" si="325"/>
        <v>42654.524756944447</v>
      </c>
      <c r="U2564" t="str">
        <f t="shared" si="326"/>
        <v xml:space="preserve"> </v>
      </c>
      <c r="V2564" t="str">
        <f t="shared" si="327"/>
        <v xml:space="preserve"> 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321"/>
        <v>0</v>
      </c>
      <c r="P2565">
        <f t="shared" si="322"/>
        <v>0</v>
      </c>
      <c r="Q2565" t="str">
        <f t="shared" si="320"/>
        <v>food</v>
      </c>
      <c r="R2565" t="str">
        <f t="shared" si="323"/>
        <v>food trucks</v>
      </c>
      <c r="S2565" s="8">
        <f t="shared" si="324"/>
        <v>42155.139479166668</v>
      </c>
      <c r="T2565" s="8">
        <f t="shared" si="325"/>
        <v>42215.139479166668</v>
      </c>
      <c r="U2565" t="str">
        <f t="shared" si="326"/>
        <v xml:space="preserve"> </v>
      </c>
      <c r="V2565" t="str">
        <f t="shared" si="327"/>
        <v xml:space="preserve"> 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321"/>
        <v>0</v>
      </c>
      <c r="P2566">
        <f t="shared" si="322"/>
        <v>0</v>
      </c>
      <c r="Q2566" t="str">
        <f t="shared" si="320"/>
        <v>food</v>
      </c>
      <c r="R2566" t="str">
        <f t="shared" si="323"/>
        <v>food trucks</v>
      </c>
      <c r="S2566" s="8">
        <f t="shared" si="324"/>
        <v>41822.040497685186</v>
      </c>
      <c r="T2566" s="8">
        <f t="shared" si="325"/>
        <v>41852.040497685186</v>
      </c>
      <c r="U2566" t="str">
        <f t="shared" si="326"/>
        <v xml:space="preserve"> </v>
      </c>
      <c r="V2566" t="str">
        <f t="shared" si="327"/>
        <v xml:space="preserve"> 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321"/>
        <v>1</v>
      </c>
      <c r="P2567">
        <f t="shared" si="322"/>
        <v>100</v>
      </c>
      <c r="Q2567" t="str">
        <f t="shared" si="320"/>
        <v>food</v>
      </c>
      <c r="R2567" t="str">
        <f t="shared" si="323"/>
        <v>food trucks</v>
      </c>
      <c r="S2567" s="8">
        <f t="shared" si="324"/>
        <v>42440.650335648148</v>
      </c>
      <c r="T2567" s="8">
        <f t="shared" si="325"/>
        <v>42499.868055555555</v>
      </c>
      <c r="U2567" t="str">
        <f t="shared" si="326"/>
        <v xml:space="preserve"> </v>
      </c>
      <c r="V2567" t="str">
        <f t="shared" si="327"/>
        <v xml:space="preserve"> 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321"/>
        <v>0</v>
      </c>
      <c r="P2568">
        <f t="shared" si="322"/>
        <v>0</v>
      </c>
      <c r="Q2568" t="str">
        <f t="shared" si="320"/>
        <v>food</v>
      </c>
      <c r="R2568" t="str">
        <f t="shared" si="323"/>
        <v>food trucks</v>
      </c>
      <c r="S2568" s="8">
        <f t="shared" si="324"/>
        <v>41842.980879629627</v>
      </c>
      <c r="T2568" s="8">
        <f t="shared" si="325"/>
        <v>41872.980879629627</v>
      </c>
      <c r="U2568" t="str">
        <f t="shared" si="326"/>
        <v xml:space="preserve"> </v>
      </c>
      <c r="V2568" t="str">
        <f t="shared" si="327"/>
        <v xml:space="preserve"> 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321"/>
        <v>0</v>
      </c>
      <c r="P2569">
        <f t="shared" si="322"/>
        <v>60</v>
      </c>
      <c r="Q2569" t="str">
        <f t="shared" si="320"/>
        <v>food</v>
      </c>
      <c r="R2569" t="str">
        <f t="shared" si="323"/>
        <v>food trucks</v>
      </c>
      <c r="S2569" s="8">
        <f t="shared" si="324"/>
        <v>42087.878912037035</v>
      </c>
      <c r="T2569" s="8">
        <f t="shared" si="325"/>
        <v>42117.878912037035</v>
      </c>
      <c r="U2569" t="str">
        <f t="shared" si="326"/>
        <v xml:space="preserve"> </v>
      </c>
      <c r="V2569" t="str">
        <f t="shared" si="327"/>
        <v xml:space="preserve"> 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321"/>
        <v>1</v>
      </c>
      <c r="P2570">
        <f t="shared" si="322"/>
        <v>50</v>
      </c>
      <c r="Q2570" t="str">
        <f t="shared" si="320"/>
        <v>food</v>
      </c>
      <c r="R2570" t="str">
        <f t="shared" si="323"/>
        <v>food trucks</v>
      </c>
      <c r="S2570" s="8">
        <f t="shared" si="324"/>
        <v>42584.666597222225</v>
      </c>
      <c r="T2570" s="8">
        <f t="shared" si="325"/>
        <v>42614.666597222225</v>
      </c>
      <c r="U2570" t="str">
        <f t="shared" si="326"/>
        <v xml:space="preserve"> </v>
      </c>
      <c r="V2570" t="str">
        <f t="shared" si="327"/>
        <v xml:space="preserve"> 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321"/>
        <v>2</v>
      </c>
      <c r="P2571">
        <f t="shared" si="322"/>
        <v>72.5</v>
      </c>
      <c r="Q2571" t="str">
        <f t="shared" si="320"/>
        <v>food</v>
      </c>
      <c r="R2571" t="str">
        <f t="shared" si="323"/>
        <v>food trucks</v>
      </c>
      <c r="S2571" s="8">
        <f t="shared" si="324"/>
        <v>42234.105462962965</v>
      </c>
      <c r="T2571" s="8">
        <f t="shared" si="325"/>
        <v>42264.105462962965</v>
      </c>
      <c r="U2571" t="str">
        <f t="shared" si="326"/>
        <v xml:space="preserve"> </v>
      </c>
      <c r="V2571" t="str">
        <f t="shared" si="327"/>
        <v xml:space="preserve"> 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321"/>
        <v>1</v>
      </c>
      <c r="P2572">
        <f t="shared" si="322"/>
        <v>29.5</v>
      </c>
      <c r="Q2572" t="str">
        <f t="shared" si="320"/>
        <v>food</v>
      </c>
      <c r="R2572" t="str">
        <f t="shared" si="323"/>
        <v>food trucks</v>
      </c>
      <c r="S2572" s="8">
        <f t="shared" si="324"/>
        <v>42744.903182870374</v>
      </c>
      <c r="T2572" s="8">
        <f t="shared" si="325"/>
        <v>42774.903182870374</v>
      </c>
      <c r="U2572" t="str">
        <f t="shared" si="326"/>
        <v xml:space="preserve"> </v>
      </c>
      <c r="V2572" t="str">
        <f t="shared" si="327"/>
        <v xml:space="preserve"> 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321"/>
        <v>0</v>
      </c>
      <c r="P2573">
        <f t="shared" si="322"/>
        <v>62.5</v>
      </c>
      <c r="Q2573" t="str">
        <f t="shared" si="320"/>
        <v>food</v>
      </c>
      <c r="R2573" t="str">
        <f t="shared" si="323"/>
        <v>food trucks</v>
      </c>
      <c r="S2573" s="8">
        <f t="shared" si="324"/>
        <v>42449.341678240744</v>
      </c>
      <c r="T2573" s="8">
        <f t="shared" si="325"/>
        <v>42509.341678240744</v>
      </c>
      <c r="U2573" t="str">
        <f t="shared" si="326"/>
        <v xml:space="preserve"> </v>
      </c>
      <c r="V2573" t="str">
        <f t="shared" si="327"/>
        <v xml:space="preserve"> 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321"/>
        <v>0</v>
      </c>
      <c r="P2574">
        <f t="shared" si="322"/>
        <v>0</v>
      </c>
      <c r="Q2574" t="str">
        <f t="shared" si="320"/>
        <v>food</v>
      </c>
      <c r="R2574" t="str">
        <f t="shared" si="323"/>
        <v>food trucks</v>
      </c>
      <c r="S2574" s="8">
        <f t="shared" si="324"/>
        <v>42077.119409722218</v>
      </c>
      <c r="T2574" s="8">
        <f t="shared" si="325"/>
        <v>42107.119409722218</v>
      </c>
      <c r="U2574" t="str">
        <f t="shared" si="326"/>
        <v xml:space="preserve"> </v>
      </c>
      <c r="V2574" t="str">
        <f t="shared" si="327"/>
        <v xml:space="preserve"> 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321"/>
        <v>0</v>
      </c>
      <c r="P2575">
        <f t="shared" si="322"/>
        <v>0</v>
      </c>
      <c r="Q2575" t="str">
        <f t="shared" si="320"/>
        <v>food</v>
      </c>
      <c r="R2575" t="str">
        <f t="shared" si="323"/>
        <v>food trucks</v>
      </c>
      <c r="S2575" s="8">
        <f t="shared" si="324"/>
        <v>41829.592002314814</v>
      </c>
      <c r="T2575" s="8">
        <f t="shared" si="325"/>
        <v>41874.592002314814</v>
      </c>
      <c r="U2575" t="str">
        <f t="shared" si="326"/>
        <v xml:space="preserve"> </v>
      </c>
      <c r="V2575" t="str">
        <f t="shared" si="327"/>
        <v xml:space="preserve"> 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321"/>
        <v>0</v>
      </c>
      <c r="P2576">
        <f t="shared" si="322"/>
        <v>0</v>
      </c>
      <c r="Q2576" t="str">
        <f t="shared" si="320"/>
        <v>food</v>
      </c>
      <c r="R2576" t="str">
        <f t="shared" si="323"/>
        <v>food trucks</v>
      </c>
      <c r="S2576" s="8">
        <f t="shared" si="324"/>
        <v>42487.825752314813</v>
      </c>
      <c r="T2576" s="8">
        <f t="shared" si="325"/>
        <v>42508.825752314813</v>
      </c>
      <c r="U2576" t="str">
        <f t="shared" si="326"/>
        <v xml:space="preserve"> </v>
      </c>
      <c r="V2576" t="str">
        <f t="shared" si="327"/>
        <v xml:space="preserve"> 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321"/>
        <v>0</v>
      </c>
      <c r="P2577">
        <f t="shared" si="322"/>
        <v>0</v>
      </c>
      <c r="Q2577" t="str">
        <f t="shared" si="320"/>
        <v>food</v>
      </c>
      <c r="R2577" t="str">
        <f t="shared" si="323"/>
        <v>food trucks</v>
      </c>
      <c r="S2577" s="8">
        <f t="shared" si="324"/>
        <v>41986.108726851846</v>
      </c>
      <c r="T2577" s="8">
        <f t="shared" si="325"/>
        <v>42016.108726851846</v>
      </c>
      <c r="U2577" t="str">
        <f t="shared" si="326"/>
        <v xml:space="preserve"> </v>
      </c>
      <c r="V2577" t="str">
        <f t="shared" si="327"/>
        <v xml:space="preserve"> 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321"/>
        <v>0</v>
      </c>
      <c r="P2578">
        <f t="shared" si="322"/>
        <v>0</v>
      </c>
      <c r="Q2578" t="str">
        <f t="shared" si="320"/>
        <v>food</v>
      </c>
      <c r="R2578" t="str">
        <f t="shared" si="323"/>
        <v>food trucks</v>
      </c>
      <c r="S2578" s="8">
        <f t="shared" si="324"/>
        <v>42060.00980324074</v>
      </c>
      <c r="T2578" s="8">
        <f t="shared" si="325"/>
        <v>42104.968136574069</v>
      </c>
      <c r="U2578" t="str">
        <f t="shared" si="326"/>
        <v xml:space="preserve"> </v>
      </c>
      <c r="V2578" t="str">
        <f t="shared" si="327"/>
        <v xml:space="preserve"> 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321"/>
        <v>0</v>
      </c>
      <c r="P2579">
        <f t="shared" si="322"/>
        <v>0</v>
      </c>
      <c r="Q2579" t="str">
        <f t="shared" si="320"/>
        <v>food</v>
      </c>
      <c r="R2579" t="str">
        <f t="shared" si="323"/>
        <v>food trucks</v>
      </c>
      <c r="S2579" s="8">
        <f t="shared" si="324"/>
        <v>41830.820567129631</v>
      </c>
      <c r="T2579" s="8">
        <f t="shared" si="325"/>
        <v>41855.820567129631</v>
      </c>
      <c r="U2579" t="str">
        <f t="shared" si="326"/>
        <v xml:space="preserve"> </v>
      </c>
      <c r="V2579" t="str">
        <f t="shared" si="327"/>
        <v xml:space="preserve"> 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321"/>
        <v>0</v>
      </c>
      <c r="P2580">
        <f t="shared" si="322"/>
        <v>0</v>
      </c>
      <c r="Q2580" t="str">
        <f t="shared" si="320"/>
        <v>food</v>
      </c>
      <c r="R2580" t="str">
        <f t="shared" si="323"/>
        <v>food trucks</v>
      </c>
      <c r="S2580" s="8">
        <f t="shared" si="324"/>
        <v>42238.022905092592</v>
      </c>
      <c r="T2580" s="8">
        <f t="shared" si="325"/>
        <v>42286.708333333328</v>
      </c>
      <c r="U2580" t="str">
        <f t="shared" si="326"/>
        <v xml:space="preserve"> </v>
      </c>
      <c r="V2580" t="str">
        <f t="shared" si="327"/>
        <v xml:space="preserve"> 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321"/>
        <v>0</v>
      </c>
      <c r="P2581">
        <f t="shared" si="322"/>
        <v>23.083333333333332</v>
      </c>
      <c r="Q2581" t="str">
        <f t="shared" si="320"/>
        <v>food</v>
      </c>
      <c r="R2581" t="str">
        <f t="shared" si="323"/>
        <v>food trucks</v>
      </c>
      <c r="S2581" s="8">
        <f t="shared" si="324"/>
        <v>41837.829895833333</v>
      </c>
      <c r="T2581" s="8">
        <f t="shared" si="325"/>
        <v>41897.829895833333</v>
      </c>
      <c r="U2581" t="str">
        <f t="shared" si="326"/>
        <v xml:space="preserve"> </v>
      </c>
      <c r="V2581" t="str">
        <f t="shared" si="327"/>
        <v xml:space="preserve"> 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321"/>
        <v>1</v>
      </c>
      <c r="P2582">
        <f t="shared" si="322"/>
        <v>25.5</v>
      </c>
      <c r="Q2582" t="str">
        <f t="shared" si="320"/>
        <v>food</v>
      </c>
      <c r="R2582" t="str">
        <f t="shared" si="323"/>
        <v>food trucks</v>
      </c>
      <c r="S2582" s="8">
        <f t="shared" si="324"/>
        <v>42110.326423611114</v>
      </c>
      <c r="T2582" s="8">
        <f t="shared" si="325"/>
        <v>42140.125</v>
      </c>
      <c r="U2582" t="str">
        <f t="shared" si="326"/>
        <v xml:space="preserve"> </v>
      </c>
      <c r="V2582" t="str">
        <f t="shared" si="327"/>
        <v xml:space="preserve"> 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321"/>
        <v>11</v>
      </c>
      <c r="P2583">
        <f t="shared" si="322"/>
        <v>48.18181818181818</v>
      </c>
      <c r="Q2583" t="str">
        <f t="shared" si="320"/>
        <v>food</v>
      </c>
      <c r="R2583" t="str">
        <f t="shared" si="323"/>
        <v>food trucks</v>
      </c>
      <c r="S2583" s="8">
        <f t="shared" si="324"/>
        <v>42294.628449074073</v>
      </c>
      <c r="T2583" s="8">
        <f t="shared" si="325"/>
        <v>42324.670115740737</v>
      </c>
      <c r="U2583" t="str">
        <f t="shared" si="326"/>
        <v xml:space="preserve"> </v>
      </c>
      <c r="V2583">
        <f t="shared" si="327"/>
        <v>11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321"/>
        <v>0</v>
      </c>
      <c r="P2584">
        <f t="shared" si="322"/>
        <v>1</v>
      </c>
      <c r="Q2584" t="str">
        <f t="shared" si="320"/>
        <v>food</v>
      </c>
      <c r="R2584" t="str">
        <f t="shared" si="323"/>
        <v>food trucks</v>
      </c>
      <c r="S2584" s="8">
        <f t="shared" si="324"/>
        <v>42642.988819444443</v>
      </c>
      <c r="T2584" s="8">
        <f t="shared" si="325"/>
        <v>42672.988819444443</v>
      </c>
      <c r="U2584" t="str">
        <f t="shared" si="326"/>
        <v xml:space="preserve"> </v>
      </c>
      <c r="V2584">
        <f t="shared" si="327"/>
        <v>1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321"/>
        <v>1</v>
      </c>
      <c r="P2585">
        <f t="shared" si="322"/>
        <v>1</v>
      </c>
      <c r="Q2585" t="str">
        <f t="shared" si="320"/>
        <v>food</v>
      </c>
      <c r="R2585" t="str">
        <f t="shared" si="323"/>
        <v>food trucks</v>
      </c>
      <c r="S2585" s="8">
        <f t="shared" si="324"/>
        <v>42019.769444444442</v>
      </c>
      <c r="T2585" s="8">
        <f t="shared" si="325"/>
        <v>42079.727777777778</v>
      </c>
      <c r="U2585" t="str">
        <f t="shared" si="326"/>
        <v xml:space="preserve"> </v>
      </c>
      <c r="V2585">
        <f t="shared" si="327"/>
        <v>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321"/>
        <v>0</v>
      </c>
      <c r="P2586">
        <f t="shared" si="322"/>
        <v>0</v>
      </c>
      <c r="Q2586" t="str">
        <f t="shared" si="320"/>
        <v>food</v>
      </c>
      <c r="R2586" t="str">
        <f t="shared" si="323"/>
        <v>food trucks</v>
      </c>
      <c r="S2586" s="8">
        <f t="shared" si="324"/>
        <v>42140.173252314809</v>
      </c>
      <c r="T2586" s="8">
        <f t="shared" si="325"/>
        <v>42170.173252314809</v>
      </c>
      <c r="U2586" t="str">
        <f t="shared" si="326"/>
        <v xml:space="preserve"> </v>
      </c>
      <c r="V2586">
        <f t="shared" si="327"/>
        <v>0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321"/>
        <v>0</v>
      </c>
      <c r="P2587">
        <f t="shared" si="322"/>
        <v>50</v>
      </c>
      <c r="Q2587" t="str">
        <f t="shared" si="320"/>
        <v>food</v>
      </c>
      <c r="R2587" t="str">
        <f t="shared" si="323"/>
        <v>food trucks</v>
      </c>
      <c r="S2587" s="8">
        <f t="shared" si="324"/>
        <v>41795.963333333333</v>
      </c>
      <c r="T2587" s="8">
        <f t="shared" si="325"/>
        <v>41825.963333333333</v>
      </c>
      <c r="U2587" t="str">
        <f t="shared" si="326"/>
        <v xml:space="preserve"> </v>
      </c>
      <c r="V2587">
        <f t="shared" si="327"/>
        <v>1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321"/>
        <v>0</v>
      </c>
      <c r="P2588">
        <f t="shared" si="322"/>
        <v>5</v>
      </c>
      <c r="Q2588" t="str">
        <f t="shared" si="320"/>
        <v>food</v>
      </c>
      <c r="R2588" t="str">
        <f t="shared" si="323"/>
        <v>food trucks</v>
      </c>
      <c r="S2588" s="8">
        <f t="shared" si="324"/>
        <v>42333.330277777772</v>
      </c>
      <c r="T2588" s="8">
        <f t="shared" si="325"/>
        <v>42363.330277777772</v>
      </c>
      <c r="U2588" t="str">
        <f t="shared" si="326"/>
        <v xml:space="preserve"> </v>
      </c>
      <c r="V2588">
        <f t="shared" si="327"/>
        <v>1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321"/>
        <v>2</v>
      </c>
      <c r="P2589">
        <f t="shared" si="322"/>
        <v>202.83333333333334</v>
      </c>
      <c r="Q2589" t="str">
        <f t="shared" si="320"/>
        <v>food</v>
      </c>
      <c r="R2589" t="str">
        <f t="shared" si="323"/>
        <v>food trucks</v>
      </c>
      <c r="S2589" s="8">
        <f t="shared" si="324"/>
        <v>42338.675381944442</v>
      </c>
      <c r="T2589" s="8">
        <f t="shared" si="325"/>
        <v>42368.675381944442</v>
      </c>
      <c r="U2589" t="str">
        <f t="shared" si="326"/>
        <v xml:space="preserve"> </v>
      </c>
      <c r="V2589">
        <f t="shared" si="327"/>
        <v>6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321"/>
        <v>4</v>
      </c>
      <c r="P2590">
        <f t="shared" si="322"/>
        <v>29.125</v>
      </c>
      <c r="Q2590" t="str">
        <f t="shared" si="320"/>
        <v>food</v>
      </c>
      <c r="R2590" t="str">
        <f t="shared" si="323"/>
        <v>food trucks</v>
      </c>
      <c r="S2590" s="8">
        <f t="shared" si="324"/>
        <v>42042.676226851851</v>
      </c>
      <c r="T2590" s="8">
        <f t="shared" si="325"/>
        <v>42094.551388888889</v>
      </c>
      <c r="U2590" t="str">
        <f t="shared" si="326"/>
        <v xml:space="preserve"> </v>
      </c>
      <c r="V2590">
        <f t="shared" si="327"/>
        <v>8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321"/>
        <v>0</v>
      </c>
      <c r="P2591">
        <f t="shared" si="322"/>
        <v>5</v>
      </c>
      <c r="Q2591" t="str">
        <f t="shared" si="320"/>
        <v>food</v>
      </c>
      <c r="R2591" t="str">
        <f t="shared" si="323"/>
        <v>food trucks</v>
      </c>
      <c r="S2591" s="8">
        <f t="shared" si="324"/>
        <v>42422.536192129628</v>
      </c>
      <c r="T2591" s="8">
        <f t="shared" si="325"/>
        <v>42452.494525462964</v>
      </c>
      <c r="U2591" t="str">
        <f t="shared" si="326"/>
        <v xml:space="preserve"> </v>
      </c>
      <c r="V2591">
        <f t="shared" si="327"/>
        <v>1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321"/>
        <v>0</v>
      </c>
      <c r="P2592">
        <f t="shared" si="322"/>
        <v>0</v>
      </c>
      <c r="Q2592" t="str">
        <f t="shared" si="320"/>
        <v>food</v>
      </c>
      <c r="R2592" t="str">
        <f t="shared" si="323"/>
        <v>food trucks</v>
      </c>
      <c r="S2592" s="8">
        <f t="shared" si="324"/>
        <v>42388.589085648142</v>
      </c>
      <c r="T2592" s="8">
        <f t="shared" si="325"/>
        <v>42395.589085648142</v>
      </c>
      <c r="U2592" t="str">
        <f t="shared" si="326"/>
        <v xml:space="preserve"> </v>
      </c>
      <c r="V2592">
        <f t="shared" si="327"/>
        <v>0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321"/>
        <v>2</v>
      </c>
      <c r="P2593">
        <f t="shared" si="322"/>
        <v>13</v>
      </c>
      <c r="Q2593" t="str">
        <f t="shared" si="320"/>
        <v>food</v>
      </c>
      <c r="R2593" t="str">
        <f t="shared" si="323"/>
        <v>food trucks</v>
      </c>
      <c r="S2593" s="8">
        <f t="shared" si="324"/>
        <v>42382.906527777777</v>
      </c>
      <c r="T2593" s="8">
        <f t="shared" si="325"/>
        <v>42442.864861111113</v>
      </c>
      <c r="U2593" t="str">
        <f t="shared" si="326"/>
        <v xml:space="preserve"> </v>
      </c>
      <c r="V2593">
        <f t="shared" si="327"/>
        <v>2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321"/>
        <v>0</v>
      </c>
      <c r="P2594">
        <f t="shared" si="322"/>
        <v>50</v>
      </c>
      <c r="Q2594" t="str">
        <f t="shared" si="320"/>
        <v>food</v>
      </c>
      <c r="R2594" t="str">
        <f t="shared" si="323"/>
        <v>food trucks</v>
      </c>
      <c r="S2594" s="8">
        <f t="shared" si="324"/>
        <v>41887.801168981481</v>
      </c>
      <c r="T2594" s="8">
        <f t="shared" si="325"/>
        <v>41917.801168981481</v>
      </c>
      <c r="U2594" t="str">
        <f t="shared" si="326"/>
        <v xml:space="preserve"> </v>
      </c>
      <c r="V2594">
        <f t="shared" si="327"/>
        <v>1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321"/>
        <v>0</v>
      </c>
      <c r="P2595">
        <f t="shared" si="322"/>
        <v>0</v>
      </c>
      <c r="Q2595" t="str">
        <f t="shared" si="320"/>
        <v>food</v>
      </c>
      <c r="R2595" t="str">
        <f t="shared" si="323"/>
        <v>food trucks</v>
      </c>
      <c r="S2595" s="8">
        <f t="shared" si="324"/>
        <v>42089.845208333332</v>
      </c>
      <c r="T2595" s="8">
        <f t="shared" si="325"/>
        <v>42119.845208333332</v>
      </c>
      <c r="U2595" t="str">
        <f t="shared" si="326"/>
        <v xml:space="preserve"> </v>
      </c>
      <c r="V2595">
        <f t="shared" si="327"/>
        <v>0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321"/>
        <v>0</v>
      </c>
      <c r="P2596">
        <f t="shared" si="322"/>
        <v>1</v>
      </c>
      <c r="Q2596" t="str">
        <f t="shared" si="320"/>
        <v>food</v>
      </c>
      <c r="R2596" t="str">
        <f t="shared" si="323"/>
        <v>food trucks</v>
      </c>
      <c r="S2596" s="8">
        <f t="shared" si="324"/>
        <v>41828.967916666668</v>
      </c>
      <c r="T2596" s="8">
        <f t="shared" si="325"/>
        <v>41858.967916666668</v>
      </c>
      <c r="U2596" t="str">
        <f t="shared" si="326"/>
        <v xml:space="preserve"> </v>
      </c>
      <c r="V2596">
        <f t="shared" si="327"/>
        <v>1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321"/>
        <v>12</v>
      </c>
      <c r="P2597">
        <f t="shared" si="322"/>
        <v>96.05263157894737</v>
      </c>
      <c r="Q2597" t="str">
        <f t="shared" si="320"/>
        <v>food</v>
      </c>
      <c r="R2597" t="str">
        <f t="shared" si="323"/>
        <v>food trucks</v>
      </c>
      <c r="S2597" s="8">
        <f t="shared" si="324"/>
        <v>42760.244212962964</v>
      </c>
      <c r="T2597" s="8">
        <f t="shared" si="325"/>
        <v>42790.244212962964</v>
      </c>
      <c r="U2597" t="str">
        <f t="shared" si="326"/>
        <v xml:space="preserve"> </v>
      </c>
      <c r="V2597">
        <f t="shared" si="327"/>
        <v>19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321"/>
        <v>24</v>
      </c>
      <c r="P2598">
        <f t="shared" si="322"/>
        <v>305.77777777777777</v>
      </c>
      <c r="Q2598" t="str">
        <f t="shared" si="320"/>
        <v>food</v>
      </c>
      <c r="R2598" t="str">
        <f t="shared" si="323"/>
        <v>food trucks</v>
      </c>
      <c r="S2598" s="8">
        <f t="shared" si="324"/>
        <v>41828.664456018516</v>
      </c>
      <c r="T2598" s="8">
        <f t="shared" si="325"/>
        <v>41858.664456018516</v>
      </c>
      <c r="U2598" t="str">
        <f t="shared" si="326"/>
        <v xml:space="preserve"> </v>
      </c>
      <c r="V2598">
        <f t="shared" si="327"/>
        <v>27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321"/>
        <v>6</v>
      </c>
      <c r="P2599">
        <f t="shared" si="322"/>
        <v>12.142857142857142</v>
      </c>
      <c r="Q2599" t="str">
        <f t="shared" si="320"/>
        <v>food</v>
      </c>
      <c r="R2599" t="str">
        <f t="shared" si="323"/>
        <v>food trucks</v>
      </c>
      <c r="S2599" s="8">
        <f t="shared" si="324"/>
        <v>42510.341631944444</v>
      </c>
      <c r="T2599" s="8">
        <f t="shared" si="325"/>
        <v>42540.341631944444</v>
      </c>
      <c r="U2599" t="str">
        <f t="shared" si="326"/>
        <v xml:space="preserve"> </v>
      </c>
      <c r="V2599">
        <f t="shared" si="327"/>
        <v>7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321"/>
        <v>39</v>
      </c>
      <c r="P2600">
        <f t="shared" si="322"/>
        <v>83.571428571428569</v>
      </c>
      <c r="Q2600" t="str">
        <f t="shared" si="320"/>
        <v>food</v>
      </c>
      <c r="R2600" t="str">
        <f t="shared" si="323"/>
        <v>food trucks</v>
      </c>
      <c r="S2600" s="8">
        <f t="shared" si="324"/>
        <v>42240.840289351851</v>
      </c>
      <c r="T2600" s="8">
        <f t="shared" si="325"/>
        <v>42270.840289351851</v>
      </c>
      <c r="U2600" t="str">
        <f t="shared" si="326"/>
        <v xml:space="preserve"> </v>
      </c>
      <c r="V2600">
        <f t="shared" si="327"/>
        <v>14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321"/>
        <v>1</v>
      </c>
      <c r="P2601">
        <f t="shared" si="322"/>
        <v>18</v>
      </c>
      <c r="Q2601" t="str">
        <f t="shared" si="320"/>
        <v>food</v>
      </c>
      <c r="R2601" t="str">
        <f t="shared" si="323"/>
        <v>food trucks</v>
      </c>
      <c r="S2601" s="8">
        <f t="shared" si="324"/>
        <v>41809.754016203704</v>
      </c>
      <c r="T2601" s="8">
        <f t="shared" si="325"/>
        <v>41854.754016203704</v>
      </c>
      <c r="U2601" t="str">
        <f t="shared" si="326"/>
        <v xml:space="preserve"> </v>
      </c>
      <c r="V2601">
        <f t="shared" si="327"/>
        <v>5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321"/>
        <v>7</v>
      </c>
      <c r="P2602">
        <f t="shared" si="322"/>
        <v>115.53333333333333</v>
      </c>
      <c r="Q2602" t="str">
        <f t="shared" si="320"/>
        <v>food</v>
      </c>
      <c r="R2602" t="str">
        <f t="shared" si="323"/>
        <v>food trucks</v>
      </c>
      <c r="S2602" s="8">
        <f t="shared" si="324"/>
        <v>42394.900462962964</v>
      </c>
      <c r="T2602" s="8">
        <f t="shared" si="325"/>
        <v>42454.858796296292</v>
      </c>
      <c r="U2602" t="str">
        <f t="shared" si="326"/>
        <v xml:space="preserve"> </v>
      </c>
      <c r="V2602">
        <f t="shared" si="327"/>
        <v>30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321"/>
        <v>661</v>
      </c>
      <c r="P2603">
        <f t="shared" si="322"/>
        <v>21.900662251655628</v>
      </c>
      <c r="Q2603" t="str">
        <f t="shared" si="320"/>
        <v>technology</v>
      </c>
      <c r="R2603" t="str">
        <f t="shared" si="323"/>
        <v>space exploration</v>
      </c>
      <c r="S2603" s="8">
        <f t="shared" si="324"/>
        <v>41150.902187500003</v>
      </c>
      <c r="T2603" s="8">
        <f t="shared" si="325"/>
        <v>41165.165972222225</v>
      </c>
      <c r="U2603">
        <f t="shared" si="326"/>
        <v>151</v>
      </c>
      <c r="V2603" t="str">
        <f t="shared" si="327"/>
        <v xml:space="preserve"> 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321"/>
        <v>326</v>
      </c>
      <c r="P2604">
        <f t="shared" si="322"/>
        <v>80.022494887525568</v>
      </c>
      <c r="Q2604" t="str">
        <f t="shared" si="320"/>
        <v>technology</v>
      </c>
      <c r="R2604" t="str">
        <f t="shared" si="323"/>
        <v>space exploration</v>
      </c>
      <c r="S2604" s="8">
        <f t="shared" si="324"/>
        <v>41915.747314814813</v>
      </c>
      <c r="T2604" s="8">
        <f t="shared" si="325"/>
        <v>41955.888888888891</v>
      </c>
      <c r="U2604">
        <f t="shared" si="326"/>
        <v>489</v>
      </c>
      <c r="V2604" t="str">
        <f t="shared" si="327"/>
        <v xml:space="preserve"> 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321"/>
        <v>101</v>
      </c>
      <c r="P2605">
        <f t="shared" si="322"/>
        <v>35.520000000000003</v>
      </c>
      <c r="Q2605" t="str">
        <f t="shared" si="320"/>
        <v>technology</v>
      </c>
      <c r="R2605" t="str">
        <f t="shared" si="323"/>
        <v>space exploration</v>
      </c>
      <c r="S2605" s="8">
        <f t="shared" si="324"/>
        <v>41617.912662037037</v>
      </c>
      <c r="T2605" s="8">
        <f t="shared" si="325"/>
        <v>41631.912662037037</v>
      </c>
      <c r="U2605">
        <f t="shared" si="326"/>
        <v>50</v>
      </c>
      <c r="V2605" t="str">
        <f t="shared" si="327"/>
        <v xml:space="preserve"> 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321"/>
        <v>104</v>
      </c>
      <c r="P2606">
        <f t="shared" si="322"/>
        <v>64.933333333333323</v>
      </c>
      <c r="Q2606" t="str">
        <f t="shared" si="320"/>
        <v>technology</v>
      </c>
      <c r="R2606" t="str">
        <f t="shared" si="323"/>
        <v>space exploration</v>
      </c>
      <c r="S2606" s="8">
        <f t="shared" si="324"/>
        <v>40998.051192129627</v>
      </c>
      <c r="T2606" s="8">
        <f t="shared" si="325"/>
        <v>41028.051192129627</v>
      </c>
      <c r="U2606">
        <f t="shared" si="326"/>
        <v>321</v>
      </c>
      <c r="V2606" t="str">
        <f t="shared" si="327"/>
        <v xml:space="preserve"> 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321"/>
        <v>107</v>
      </c>
      <c r="P2607">
        <f t="shared" si="322"/>
        <v>60.965703745743475</v>
      </c>
      <c r="Q2607" t="str">
        <f t="shared" si="320"/>
        <v>technology</v>
      </c>
      <c r="R2607" t="str">
        <f t="shared" si="323"/>
        <v>space exploration</v>
      </c>
      <c r="S2607" s="8">
        <f t="shared" si="324"/>
        <v>42508.541550925926</v>
      </c>
      <c r="T2607" s="8">
        <f t="shared" si="325"/>
        <v>42538.541550925926</v>
      </c>
      <c r="U2607">
        <f t="shared" si="326"/>
        <v>1762</v>
      </c>
      <c r="V2607" t="str">
        <f t="shared" si="327"/>
        <v xml:space="preserve"> 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321"/>
        <v>110</v>
      </c>
      <c r="P2608">
        <f t="shared" si="322"/>
        <v>31.444155844155844</v>
      </c>
      <c r="Q2608" t="str">
        <f t="shared" si="320"/>
        <v>technology</v>
      </c>
      <c r="R2608" t="str">
        <f t="shared" si="323"/>
        <v>space exploration</v>
      </c>
      <c r="S2608" s="8">
        <f t="shared" si="324"/>
        <v>41726.712754629625</v>
      </c>
      <c r="T2608" s="8">
        <f t="shared" si="325"/>
        <v>41758.712754629625</v>
      </c>
      <c r="U2608">
        <f t="shared" si="326"/>
        <v>385</v>
      </c>
      <c r="V2608" t="str">
        <f t="shared" si="327"/>
        <v xml:space="preserve"> 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321"/>
        <v>408</v>
      </c>
      <c r="P2609">
        <f t="shared" si="322"/>
        <v>81.949748743718587</v>
      </c>
      <c r="Q2609" t="str">
        <f t="shared" si="320"/>
        <v>technology</v>
      </c>
      <c r="R2609" t="str">
        <f t="shared" si="323"/>
        <v>space exploration</v>
      </c>
      <c r="S2609" s="8">
        <f t="shared" si="324"/>
        <v>42184.874675925923</v>
      </c>
      <c r="T2609" s="8">
        <f t="shared" si="325"/>
        <v>42228.083333333328</v>
      </c>
      <c r="U2609">
        <f t="shared" si="326"/>
        <v>398</v>
      </c>
      <c r="V2609" t="str">
        <f t="shared" si="327"/>
        <v xml:space="preserve"> 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321"/>
        <v>224</v>
      </c>
      <c r="P2610">
        <f t="shared" si="322"/>
        <v>58.92763157894737</v>
      </c>
      <c r="Q2610" t="str">
        <f t="shared" si="320"/>
        <v>technology</v>
      </c>
      <c r="R2610" t="str">
        <f t="shared" si="323"/>
        <v>space exploration</v>
      </c>
      <c r="S2610" s="8">
        <f t="shared" si="324"/>
        <v>42767.801712962959</v>
      </c>
      <c r="T2610" s="8">
        <f t="shared" si="325"/>
        <v>42809</v>
      </c>
      <c r="U2610">
        <f t="shared" si="326"/>
        <v>304</v>
      </c>
      <c r="V2610" t="str">
        <f t="shared" si="327"/>
        <v xml:space="preserve"> 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321"/>
        <v>304</v>
      </c>
      <c r="P2611">
        <f t="shared" si="322"/>
        <v>157.29347633136095</v>
      </c>
      <c r="Q2611" t="str">
        <f t="shared" si="320"/>
        <v>technology</v>
      </c>
      <c r="R2611" t="str">
        <f t="shared" si="323"/>
        <v>space exploration</v>
      </c>
      <c r="S2611" s="8">
        <f t="shared" si="324"/>
        <v>41075.237858796296</v>
      </c>
      <c r="T2611" s="8">
        <f t="shared" si="325"/>
        <v>41105.237858796296</v>
      </c>
      <c r="U2611">
        <f t="shared" si="326"/>
        <v>676</v>
      </c>
      <c r="V2611" t="str">
        <f t="shared" si="327"/>
        <v xml:space="preserve"> 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321"/>
        <v>141</v>
      </c>
      <c r="P2612">
        <f t="shared" si="322"/>
        <v>55.758509532062391</v>
      </c>
      <c r="Q2612" t="str">
        <f t="shared" si="320"/>
        <v>technology</v>
      </c>
      <c r="R2612" t="str">
        <f t="shared" si="323"/>
        <v>space exploration</v>
      </c>
      <c r="S2612" s="8">
        <f t="shared" si="324"/>
        <v>42564.881076388891</v>
      </c>
      <c r="T2612" s="8">
        <f t="shared" si="325"/>
        <v>42604.290972222225</v>
      </c>
      <c r="U2612">
        <f t="shared" si="326"/>
        <v>577</v>
      </c>
      <c r="V2612" t="str">
        <f t="shared" si="327"/>
        <v xml:space="preserve"> 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321"/>
        <v>2791</v>
      </c>
      <c r="P2613">
        <f t="shared" si="322"/>
        <v>83.802893802893806</v>
      </c>
      <c r="Q2613" t="str">
        <f t="shared" si="320"/>
        <v>technology</v>
      </c>
      <c r="R2613" t="str">
        <f t="shared" si="323"/>
        <v>space exploration</v>
      </c>
      <c r="S2613" s="8">
        <f t="shared" si="324"/>
        <v>42704.335810185185</v>
      </c>
      <c r="T2613" s="8">
        <f t="shared" si="325"/>
        <v>42737.957638888889</v>
      </c>
      <c r="U2613">
        <f t="shared" si="326"/>
        <v>3663</v>
      </c>
      <c r="V2613" t="str">
        <f t="shared" si="327"/>
        <v xml:space="preserve"> 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321"/>
        <v>172</v>
      </c>
      <c r="P2614">
        <f t="shared" si="322"/>
        <v>58.422210884353746</v>
      </c>
      <c r="Q2614" t="str">
        <f t="shared" si="320"/>
        <v>technology</v>
      </c>
      <c r="R2614" t="str">
        <f t="shared" si="323"/>
        <v>space exploration</v>
      </c>
      <c r="S2614" s="8">
        <f t="shared" si="324"/>
        <v>41982.143171296295</v>
      </c>
      <c r="T2614" s="8">
        <f t="shared" si="325"/>
        <v>42013.143171296295</v>
      </c>
      <c r="U2614">
        <f t="shared" si="326"/>
        <v>294</v>
      </c>
      <c r="V2614" t="str">
        <f t="shared" si="327"/>
        <v xml:space="preserve"> 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321"/>
        <v>101</v>
      </c>
      <c r="P2615">
        <f t="shared" si="322"/>
        <v>270.57142857142856</v>
      </c>
      <c r="Q2615" t="str">
        <f t="shared" si="320"/>
        <v>technology</v>
      </c>
      <c r="R2615" t="str">
        <f t="shared" si="323"/>
        <v>space exploration</v>
      </c>
      <c r="S2615" s="8">
        <f t="shared" si="324"/>
        <v>41143.81821759259</v>
      </c>
      <c r="T2615" s="8">
        <f t="shared" si="325"/>
        <v>41173.81821759259</v>
      </c>
      <c r="U2615">
        <f t="shared" si="326"/>
        <v>28</v>
      </c>
      <c r="V2615" t="str">
        <f t="shared" si="327"/>
        <v xml:space="preserve"> 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321"/>
        <v>102</v>
      </c>
      <c r="P2616">
        <f t="shared" si="322"/>
        <v>107.1</v>
      </c>
      <c r="Q2616" t="str">
        <f t="shared" si="320"/>
        <v>technology</v>
      </c>
      <c r="R2616" t="str">
        <f t="shared" si="323"/>
        <v>space exploration</v>
      </c>
      <c r="S2616" s="8">
        <f t="shared" si="324"/>
        <v>41730.708472222221</v>
      </c>
      <c r="T2616" s="8">
        <f t="shared" si="325"/>
        <v>41759.208333333328</v>
      </c>
      <c r="U2616">
        <f t="shared" si="326"/>
        <v>100</v>
      </c>
      <c r="V2616" t="str">
        <f t="shared" si="327"/>
        <v xml:space="preserve"> 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321"/>
        <v>170</v>
      </c>
      <c r="P2617">
        <f t="shared" si="322"/>
        <v>47.180555555555557</v>
      </c>
      <c r="Q2617" t="str">
        <f t="shared" si="320"/>
        <v>technology</v>
      </c>
      <c r="R2617" t="str">
        <f t="shared" si="323"/>
        <v>space exploration</v>
      </c>
      <c r="S2617" s="8">
        <f t="shared" si="324"/>
        <v>42453.49726851852</v>
      </c>
      <c r="T2617" s="8">
        <f t="shared" si="325"/>
        <v>42490.5</v>
      </c>
      <c r="U2617">
        <f t="shared" si="326"/>
        <v>72</v>
      </c>
      <c r="V2617" t="str">
        <f t="shared" si="327"/>
        <v xml:space="preserve"> 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321"/>
        <v>115</v>
      </c>
      <c r="P2618">
        <f t="shared" si="322"/>
        <v>120.30882352941177</v>
      </c>
      <c r="Q2618" t="str">
        <f t="shared" si="320"/>
        <v>technology</v>
      </c>
      <c r="R2618" t="str">
        <f t="shared" si="323"/>
        <v>space exploration</v>
      </c>
      <c r="S2618" s="8">
        <f t="shared" si="324"/>
        <v>42211.99454861111</v>
      </c>
      <c r="T2618" s="8">
        <f t="shared" si="325"/>
        <v>42241.99454861111</v>
      </c>
      <c r="U2618">
        <f t="shared" si="326"/>
        <v>238</v>
      </c>
      <c r="V2618" t="str">
        <f t="shared" si="327"/>
        <v xml:space="preserve"> 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321"/>
        <v>878</v>
      </c>
      <c r="P2619">
        <f t="shared" si="322"/>
        <v>27.59748427672956</v>
      </c>
      <c r="Q2619" t="str">
        <f t="shared" si="320"/>
        <v>technology</v>
      </c>
      <c r="R2619" t="str">
        <f t="shared" si="323"/>
        <v>space exploration</v>
      </c>
      <c r="S2619" s="8">
        <f t="shared" si="324"/>
        <v>41902.874432870369</v>
      </c>
      <c r="T2619" s="8">
        <f t="shared" si="325"/>
        <v>41932.874432870369</v>
      </c>
      <c r="U2619">
        <f t="shared" si="326"/>
        <v>159</v>
      </c>
      <c r="V2619" t="str">
        <f t="shared" si="327"/>
        <v xml:space="preserve"> 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321"/>
        <v>105</v>
      </c>
      <c r="P2620">
        <f t="shared" si="322"/>
        <v>205.2987012987013</v>
      </c>
      <c r="Q2620" t="str">
        <f t="shared" si="320"/>
        <v>technology</v>
      </c>
      <c r="R2620" t="str">
        <f t="shared" si="323"/>
        <v>space exploration</v>
      </c>
      <c r="S2620" s="8">
        <f t="shared" si="324"/>
        <v>42279.792372685188</v>
      </c>
      <c r="T2620" s="8">
        <f t="shared" si="325"/>
        <v>42339.834039351852</v>
      </c>
      <c r="U2620">
        <f t="shared" si="326"/>
        <v>77</v>
      </c>
      <c r="V2620" t="str">
        <f t="shared" si="327"/>
        <v xml:space="preserve"> 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321"/>
        <v>188</v>
      </c>
      <c r="P2621">
        <f t="shared" si="322"/>
        <v>35.547169811320757</v>
      </c>
      <c r="Q2621" t="str">
        <f t="shared" si="320"/>
        <v>technology</v>
      </c>
      <c r="R2621" t="str">
        <f t="shared" si="323"/>
        <v>space exploration</v>
      </c>
      <c r="S2621" s="8">
        <f t="shared" si="324"/>
        <v>42273.884305555555</v>
      </c>
      <c r="T2621" s="8">
        <f t="shared" si="325"/>
        <v>42300.458333333328</v>
      </c>
      <c r="U2621">
        <f t="shared" si="326"/>
        <v>53</v>
      </c>
      <c r="V2621" t="str">
        <f t="shared" si="327"/>
        <v xml:space="preserve"> 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321"/>
        <v>144</v>
      </c>
      <c r="P2622">
        <f t="shared" si="322"/>
        <v>74.639488409272587</v>
      </c>
      <c r="Q2622" t="str">
        <f t="shared" si="320"/>
        <v>technology</v>
      </c>
      <c r="R2622" t="str">
        <f t="shared" si="323"/>
        <v>space exploration</v>
      </c>
      <c r="S2622" s="8">
        <f t="shared" si="324"/>
        <v>42251.16715277778</v>
      </c>
      <c r="T2622" s="8">
        <f t="shared" si="325"/>
        <v>42288.041666666664</v>
      </c>
      <c r="U2622">
        <f t="shared" si="326"/>
        <v>1251</v>
      </c>
      <c r="V2622" t="str">
        <f t="shared" si="327"/>
        <v xml:space="preserve"> 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321"/>
        <v>146</v>
      </c>
      <c r="P2623">
        <f t="shared" si="322"/>
        <v>47.058064516129029</v>
      </c>
      <c r="Q2623" t="str">
        <f t="shared" si="320"/>
        <v>technology</v>
      </c>
      <c r="R2623" t="str">
        <f t="shared" si="323"/>
        <v>space exploration</v>
      </c>
      <c r="S2623" s="8">
        <f t="shared" si="324"/>
        <v>42115.74754629629</v>
      </c>
      <c r="T2623" s="8">
        <f t="shared" si="325"/>
        <v>42145.74754629629</v>
      </c>
      <c r="U2623">
        <f t="shared" si="326"/>
        <v>465</v>
      </c>
      <c r="V2623" t="str">
        <f t="shared" si="327"/>
        <v xml:space="preserve"> 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321"/>
        <v>131</v>
      </c>
      <c r="P2624">
        <f t="shared" si="322"/>
        <v>26.591351351351353</v>
      </c>
      <c r="Q2624" t="str">
        <f t="shared" si="320"/>
        <v>technology</v>
      </c>
      <c r="R2624" t="str">
        <f t="shared" si="323"/>
        <v>space exploration</v>
      </c>
      <c r="S2624" s="8">
        <f t="shared" si="324"/>
        <v>42689.74324074074</v>
      </c>
      <c r="T2624" s="8">
        <f t="shared" si="325"/>
        <v>42734.74324074074</v>
      </c>
      <c r="U2624">
        <f t="shared" si="326"/>
        <v>74</v>
      </c>
      <c r="V2624" t="str">
        <f t="shared" si="327"/>
        <v xml:space="preserve"> 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321"/>
        <v>114</v>
      </c>
      <c r="P2625">
        <f t="shared" si="322"/>
        <v>36.774193548387096</v>
      </c>
      <c r="Q2625" t="str">
        <f t="shared" si="320"/>
        <v>technology</v>
      </c>
      <c r="R2625" t="str">
        <f t="shared" si="323"/>
        <v>space exploration</v>
      </c>
      <c r="S2625" s="8">
        <f t="shared" si="324"/>
        <v>42692.256550925929</v>
      </c>
      <c r="T2625" s="8">
        <f t="shared" si="325"/>
        <v>42706.256550925929</v>
      </c>
      <c r="U2625">
        <f t="shared" si="326"/>
        <v>62</v>
      </c>
      <c r="V2625" t="str">
        <f t="shared" si="327"/>
        <v xml:space="preserve"> 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321"/>
        <v>1379</v>
      </c>
      <c r="P2626">
        <f t="shared" si="322"/>
        <v>31.820544982698959</v>
      </c>
      <c r="Q2626" t="str">
        <f t="shared" ref="Q2626:Q2689" si="328">LEFT(N2626,FIND("/",N2626)-1)</f>
        <v>technology</v>
      </c>
      <c r="R2626" t="str">
        <f t="shared" si="323"/>
        <v>space exploration</v>
      </c>
      <c r="S2626" s="8">
        <f t="shared" si="324"/>
        <v>41144.421550925923</v>
      </c>
      <c r="T2626" s="8">
        <f t="shared" si="325"/>
        <v>41165.421550925923</v>
      </c>
      <c r="U2626">
        <f t="shared" si="326"/>
        <v>3468</v>
      </c>
      <c r="V2626" t="str">
        <f t="shared" si="327"/>
        <v xml:space="preserve"> 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329">ROUND(E2627/D2627*100,0)</f>
        <v>956</v>
      </c>
      <c r="P2627">
        <f t="shared" ref="P2627:P2690" si="330">IFERROR(E2627/L2627,0)</f>
        <v>27.576923076923077</v>
      </c>
      <c r="Q2627" t="str">
        <f t="shared" si="328"/>
        <v>technology</v>
      </c>
      <c r="R2627" t="str">
        <f t="shared" ref="R2627:R2690" si="331">RIGHT(N2627,LEN(N2627)-FIND("/",N2627))</f>
        <v>space exploration</v>
      </c>
      <c r="S2627" s="8">
        <f t="shared" ref="S2627:T2690" si="332">(J2627*(1/(60*60*24)))+DATE(1970,1,1)</f>
        <v>42658.810277777782</v>
      </c>
      <c r="T2627" s="8">
        <f t="shared" ref="T2627:T2690" si="333">(I2627*(1/(60*60*24)))+DATE(1970,1,1)</f>
        <v>42683.851944444439</v>
      </c>
      <c r="U2627">
        <f t="shared" ref="U2627:U2690" si="334">IF(F2627="successful",L2627," ")</f>
        <v>52</v>
      </c>
      <c r="V2627" t="str">
        <f t="shared" ref="V2627:V2690" si="335">IF(F2627="failed",L2627," ")</f>
        <v xml:space="preserve"> 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329"/>
        <v>112</v>
      </c>
      <c r="P2628">
        <f t="shared" si="330"/>
        <v>56</v>
      </c>
      <c r="Q2628" t="str">
        <f t="shared" si="328"/>
        <v>technology</v>
      </c>
      <c r="R2628" t="str">
        <f t="shared" si="331"/>
        <v>space exploration</v>
      </c>
      <c r="S2628" s="8">
        <f t="shared" si="332"/>
        <v>42128.628113425926</v>
      </c>
      <c r="T2628" s="8">
        <f t="shared" si="333"/>
        <v>42158.628113425926</v>
      </c>
      <c r="U2628">
        <f t="shared" si="334"/>
        <v>50</v>
      </c>
      <c r="V2628" t="str">
        <f t="shared" si="335"/>
        <v xml:space="preserve"> 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329"/>
        <v>647</v>
      </c>
      <c r="P2629">
        <f t="shared" si="330"/>
        <v>21.555555555555557</v>
      </c>
      <c r="Q2629" t="str">
        <f t="shared" si="328"/>
        <v>technology</v>
      </c>
      <c r="R2629" t="str">
        <f t="shared" si="331"/>
        <v>space exploration</v>
      </c>
      <c r="S2629" s="8">
        <f t="shared" si="332"/>
        <v>42304.829409722224</v>
      </c>
      <c r="T2629" s="8">
        <f t="shared" si="333"/>
        <v>42334.871076388888</v>
      </c>
      <c r="U2629">
        <f t="shared" si="334"/>
        <v>45</v>
      </c>
      <c r="V2629" t="str">
        <f t="shared" si="335"/>
        <v xml:space="preserve"> 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329"/>
        <v>110</v>
      </c>
      <c r="P2630">
        <f t="shared" si="330"/>
        <v>44.095238095238095</v>
      </c>
      <c r="Q2630" t="str">
        <f t="shared" si="328"/>
        <v>technology</v>
      </c>
      <c r="R2630" t="str">
        <f t="shared" si="331"/>
        <v>space exploration</v>
      </c>
      <c r="S2630" s="8">
        <f t="shared" si="332"/>
        <v>41953.966053240743</v>
      </c>
      <c r="T2630" s="8">
        <f t="shared" si="333"/>
        <v>41973.966053240743</v>
      </c>
      <c r="U2630">
        <f t="shared" si="334"/>
        <v>21</v>
      </c>
      <c r="V2630" t="str">
        <f t="shared" si="335"/>
        <v xml:space="preserve"> 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329"/>
        <v>128</v>
      </c>
      <c r="P2631">
        <f t="shared" si="330"/>
        <v>63.87</v>
      </c>
      <c r="Q2631" t="str">
        <f t="shared" si="328"/>
        <v>technology</v>
      </c>
      <c r="R2631" t="str">
        <f t="shared" si="331"/>
        <v>space exploration</v>
      </c>
      <c r="S2631" s="8">
        <f t="shared" si="332"/>
        <v>42108.538449074069</v>
      </c>
      <c r="T2631" s="8">
        <f t="shared" si="333"/>
        <v>42138.538449074069</v>
      </c>
      <c r="U2631">
        <f t="shared" si="334"/>
        <v>100</v>
      </c>
      <c r="V2631" t="str">
        <f t="shared" si="335"/>
        <v xml:space="preserve"> 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329"/>
        <v>158</v>
      </c>
      <c r="P2632">
        <f t="shared" si="330"/>
        <v>38.987654320987652</v>
      </c>
      <c r="Q2632" t="str">
        <f t="shared" si="328"/>
        <v>technology</v>
      </c>
      <c r="R2632" t="str">
        <f t="shared" si="331"/>
        <v>space exploration</v>
      </c>
      <c r="S2632" s="8">
        <f t="shared" si="332"/>
        <v>42524.105462962965</v>
      </c>
      <c r="T2632" s="8">
        <f t="shared" si="333"/>
        <v>42551.416666666664</v>
      </c>
      <c r="U2632">
        <f t="shared" si="334"/>
        <v>81</v>
      </c>
      <c r="V2632" t="str">
        <f t="shared" si="335"/>
        <v xml:space="preserve"> 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329"/>
        <v>115</v>
      </c>
      <c r="P2633">
        <f t="shared" si="330"/>
        <v>80.185489510489504</v>
      </c>
      <c r="Q2633" t="str">
        <f t="shared" si="328"/>
        <v>technology</v>
      </c>
      <c r="R2633" t="str">
        <f t="shared" si="331"/>
        <v>space exploration</v>
      </c>
      <c r="S2633" s="8">
        <f t="shared" si="332"/>
        <v>42218.169293981482</v>
      </c>
      <c r="T2633" s="8">
        <f t="shared" si="333"/>
        <v>42246.169293981482</v>
      </c>
      <c r="U2633">
        <f t="shared" si="334"/>
        <v>286</v>
      </c>
      <c r="V2633" t="str">
        <f t="shared" si="335"/>
        <v xml:space="preserve"> 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329"/>
        <v>137</v>
      </c>
      <c r="P2634">
        <f t="shared" si="330"/>
        <v>34.904761904761905</v>
      </c>
      <c r="Q2634" t="str">
        <f t="shared" si="328"/>
        <v>technology</v>
      </c>
      <c r="R2634" t="str">
        <f t="shared" si="331"/>
        <v>space exploration</v>
      </c>
      <c r="S2634" s="8">
        <f t="shared" si="332"/>
        <v>42494.061793981484</v>
      </c>
      <c r="T2634" s="8">
        <f t="shared" si="333"/>
        <v>42519.061793981484</v>
      </c>
      <c r="U2634">
        <f t="shared" si="334"/>
        <v>42</v>
      </c>
      <c r="V2634" t="str">
        <f t="shared" si="335"/>
        <v xml:space="preserve"> 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329"/>
        <v>355</v>
      </c>
      <c r="P2635">
        <f t="shared" si="330"/>
        <v>89.100502512562812</v>
      </c>
      <c r="Q2635" t="str">
        <f t="shared" si="328"/>
        <v>technology</v>
      </c>
      <c r="R2635" t="str">
        <f t="shared" si="331"/>
        <v>space exploration</v>
      </c>
      <c r="S2635" s="8">
        <f t="shared" si="332"/>
        <v>41667.823287037034</v>
      </c>
      <c r="T2635" s="8">
        <f t="shared" si="333"/>
        <v>41697.958333333328</v>
      </c>
      <c r="U2635">
        <f t="shared" si="334"/>
        <v>199</v>
      </c>
      <c r="V2635" t="str">
        <f t="shared" si="335"/>
        <v xml:space="preserve"> 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329"/>
        <v>106</v>
      </c>
      <c r="P2636">
        <f t="shared" si="330"/>
        <v>39.44</v>
      </c>
      <c r="Q2636" t="str">
        <f t="shared" si="328"/>
        <v>technology</v>
      </c>
      <c r="R2636" t="str">
        <f t="shared" si="331"/>
        <v>space exploration</v>
      </c>
      <c r="S2636" s="8">
        <f t="shared" si="332"/>
        <v>42612.656493055554</v>
      </c>
      <c r="T2636" s="8">
        <f t="shared" si="333"/>
        <v>42642.656493055554</v>
      </c>
      <c r="U2636">
        <f t="shared" si="334"/>
        <v>25</v>
      </c>
      <c r="V2636" t="str">
        <f t="shared" si="335"/>
        <v xml:space="preserve"> 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329"/>
        <v>100</v>
      </c>
      <c r="P2637">
        <f t="shared" si="330"/>
        <v>136.9047619047619</v>
      </c>
      <c r="Q2637" t="str">
        <f t="shared" si="328"/>
        <v>technology</v>
      </c>
      <c r="R2637" t="str">
        <f t="shared" si="331"/>
        <v>space exploration</v>
      </c>
      <c r="S2637" s="8">
        <f t="shared" si="332"/>
        <v>42037.950937499998</v>
      </c>
      <c r="T2637" s="8">
        <f t="shared" si="333"/>
        <v>42072.909270833334</v>
      </c>
      <c r="U2637">
        <f t="shared" si="334"/>
        <v>84</v>
      </c>
      <c r="V2637" t="str">
        <f t="shared" si="335"/>
        <v xml:space="preserve"> 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329"/>
        <v>187</v>
      </c>
      <c r="P2638">
        <f t="shared" si="330"/>
        <v>37.46</v>
      </c>
      <c r="Q2638" t="str">
        <f t="shared" si="328"/>
        <v>technology</v>
      </c>
      <c r="R2638" t="str">
        <f t="shared" si="331"/>
        <v>space exploration</v>
      </c>
      <c r="S2638" s="8">
        <f t="shared" si="332"/>
        <v>42636.614745370374</v>
      </c>
      <c r="T2638" s="8">
        <f t="shared" si="333"/>
        <v>42659.041666666664</v>
      </c>
      <c r="U2638">
        <f t="shared" si="334"/>
        <v>50</v>
      </c>
      <c r="V2638" t="str">
        <f t="shared" si="335"/>
        <v xml:space="preserve"> 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329"/>
        <v>166</v>
      </c>
      <c r="P2639">
        <f t="shared" si="330"/>
        <v>31.96153846153846</v>
      </c>
      <c r="Q2639" t="str">
        <f t="shared" si="328"/>
        <v>technology</v>
      </c>
      <c r="R2639" t="str">
        <f t="shared" si="331"/>
        <v>space exploration</v>
      </c>
      <c r="S2639" s="8">
        <f t="shared" si="332"/>
        <v>42639.549479166664</v>
      </c>
      <c r="T2639" s="8">
        <f t="shared" si="333"/>
        <v>42655.549479166664</v>
      </c>
      <c r="U2639">
        <f t="shared" si="334"/>
        <v>26</v>
      </c>
      <c r="V2639" t="str">
        <f t="shared" si="335"/>
        <v xml:space="preserve"> 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329"/>
        <v>102</v>
      </c>
      <c r="P2640">
        <f t="shared" si="330"/>
        <v>25.214285714285715</v>
      </c>
      <c r="Q2640" t="str">
        <f t="shared" si="328"/>
        <v>technology</v>
      </c>
      <c r="R2640" t="str">
        <f t="shared" si="331"/>
        <v>space exploration</v>
      </c>
      <c r="S2640" s="8">
        <f t="shared" si="332"/>
        <v>41989.913136574076</v>
      </c>
      <c r="T2640" s="8">
        <f t="shared" si="333"/>
        <v>42019.913136574076</v>
      </c>
      <c r="U2640">
        <f t="shared" si="334"/>
        <v>14</v>
      </c>
      <c r="V2640" t="str">
        <f t="shared" si="335"/>
        <v xml:space="preserve"> 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329"/>
        <v>164</v>
      </c>
      <c r="P2641">
        <f t="shared" si="330"/>
        <v>10.040816326530612</v>
      </c>
      <c r="Q2641" t="str">
        <f t="shared" si="328"/>
        <v>technology</v>
      </c>
      <c r="R2641" t="str">
        <f t="shared" si="331"/>
        <v>space exploration</v>
      </c>
      <c r="S2641" s="8">
        <f t="shared" si="332"/>
        <v>42024.865138888883</v>
      </c>
      <c r="T2641" s="8">
        <f t="shared" si="333"/>
        <v>42054.865138888883</v>
      </c>
      <c r="U2641">
        <f t="shared" si="334"/>
        <v>49</v>
      </c>
      <c r="V2641" t="str">
        <f t="shared" si="335"/>
        <v xml:space="preserve"> 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329"/>
        <v>106</v>
      </c>
      <c r="P2642">
        <f t="shared" si="330"/>
        <v>45.94202898550725</v>
      </c>
      <c r="Q2642" t="str">
        <f t="shared" si="328"/>
        <v>technology</v>
      </c>
      <c r="R2642" t="str">
        <f t="shared" si="331"/>
        <v>space exploration</v>
      </c>
      <c r="S2642" s="8">
        <f t="shared" si="332"/>
        <v>42103.160578703704</v>
      </c>
      <c r="T2642" s="8">
        <f t="shared" si="333"/>
        <v>42163.160578703704</v>
      </c>
      <c r="U2642">
        <f t="shared" si="334"/>
        <v>69</v>
      </c>
      <c r="V2642" t="str">
        <f t="shared" si="335"/>
        <v xml:space="preserve"> 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329"/>
        <v>1</v>
      </c>
      <c r="P2643">
        <f t="shared" si="330"/>
        <v>15</v>
      </c>
      <c r="Q2643" t="str">
        <f t="shared" si="328"/>
        <v>technology</v>
      </c>
      <c r="R2643" t="str">
        <f t="shared" si="331"/>
        <v>space exploration</v>
      </c>
      <c r="S2643" s="8">
        <f t="shared" si="332"/>
        <v>41880.827118055553</v>
      </c>
      <c r="T2643" s="8">
        <f t="shared" si="333"/>
        <v>41897.839583333334</v>
      </c>
      <c r="U2643" t="str">
        <f t="shared" si="334"/>
        <v xml:space="preserve"> </v>
      </c>
      <c r="V2643">
        <f t="shared" si="335"/>
        <v>1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329"/>
        <v>0</v>
      </c>
      <c r="P2644">
        <f t="shared" si="330"/>
        <v>0</v>
      </c>
      <c r="Q2644" t="str">
        <f t="shared" si="328"/>
        <v>technology</v>
      </c>
      <c r="R2644" t="str">
        <f t="shared" si="331"/>
        <v>space exploration</v>
      </c>
      <c r="S2644" s="8">
        <f t="shared" si="332"/>
        <v>42536.246620370366</v>
      </c>
      <c r="T2644" s="8">
        <f t="shared" si="333"/>
        <v>42566.289583333331</v>
      </c>
      <c r="U2644" t="str">
        <f t="shared" si="334"/>
        <v xml:space="preserve"> </v>
      </c>
      <c r="V2644">
        <f t="shared" si="335"/>
        <v>0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329"/>
        <v>34</v>
      </c>
      <c r="P2645">
        <f t="shared" si="330"/>
        <v>223.58248500999335</v>
      </c>
      <c r="Q2645" t="str">
        <f t="shared" si="328"/>
        <v>technology</v>
      </c>
      <c r="R2645" t="str">
        <f t="shared" si="331"/>
        <v>space exploration</v>
      </c>
      <c r="S2645" s="8">
        <f t="shared" si="332"/>
        <v>42689.582349537035</v>
      </c>
      <c r="T2645" s="8">
        <f t="shared" si="333"/>
        <v>42725.332638888889</v>
      </c>
      <c r="U2645" t="str">
        <f t="shared" si="334"/>
        <v xml:space="preserve"> </v>
      </c>
      <c r="V2645" t="str">
        <f t="shared" si="335"/>
        <v xml:space="preserve"> 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329"/>
        <v>2</v>
      </c>
      <c r="P2646">
        <f t="shared" si="330"/>
        <v>39.480769230769234</v>
      </c>
      <c r="Q2646" t="str">
        <f t="shared" si="328"/>
        <v>technology</v>
      </c>
      <c r="R2646" t="str">
        <f t="shared" si="331"/>
        <v>space exploration</v>
      </c>
      <c r="S2646" s="8">
        <f t="shared" si="332"/>
        <v>42774.792071759257</v>
      </c>
      <c r="T2646" s="8">
        <f t="shared" si="333"/>
        <v>42804.792071759257</v>
      </c>
      <c r="U2646" t="str">
        <f t="shared" si="334"/>
        <v xml:space="preserve"> </v>
      </c>
      <c r="V2646" t="str">
        <f t="shared" si="335"/>
        <v xml:space="preserve"> 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329"/>
        <v>11</v>
      </c>
      <c r="P2647">
        <f t="shared" si="330"/>
        <v>91.304347826086953</v>
      </c>
      <c r="Q2647" t="str">
        <f t="shared" si="328"/>
        <v>technology</v>
      </c>
      <c r="R2647" t="str">
        <f t="shared" si="331"/>
        <v>space exploration</v>
      </c>
      <c r="S2647" s="8">
        <f t="shared" si="332"/>
        <v>41921.842627314814</v>
      </c>
      <c r="T2647" s="8">
        <f t="shared" si="333"/>
        <v>41951.884293981479</v>
      </c>
      <c r="U2647" t="str">
        <f t="shared" si="334"/>
        <v xml:space="preserve"> </v>
      </c>
      <c r="V2647" t="str">
        <f t="shared" si="335"/>
        <v xml:space="preserve"> 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329"/>
        <v>8</v>
      </c>
      <c r="P2648">
        <f t="shared" si="330"/>
        <v>78.666205607476627</v>
      </c>
      <c r="Q2648" t="str">
        <f t="shared" si="328"/>
        <v>technology</v>
      </c>
      <c r="R2648" t="str">
        <f t="shared" si="331"/>
        <v>space exploration</v>
      </c>
      <c r="S2648" s="8">
        <f t="shared" si="332"/>
        <v>42226.313298611109</v>
      </c>
      <c r="T2648" s="8">
        <f t="shared" si="333"/>
        <v>42256.313298611109</v>
      </c>
      <c r="U2648" t="str">
        <f t="shared" si="334"/>
        <v xml:space="preserve"> </v>
      </c>
      <c r="V2648" t="str">
        <f t="shared" si="335"/>
        <v xml:space="preserve"> 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329"/>
        <v>1</v>
      </c>
      <c r="P2649">
        <f t="shared" si="330"/>
        <v>12</v>
      </c>
      <c r="Q2649" t="str">
        <f t="shared" si="328"/>
        <v>technology</v>
      </c>
      <c r="R2649" t="str">
        <f t="shared" si="331"/>
        <v>space exploration</v>
      </c>
      <c r="S2649" s="8">
        <f t="shared" si="332"/>
        <v>42200.261793981481</v>
      </c>
      <c r="T2649" s="8">
        <f t="shared" si="333"/>
        <v>42230.261793981481</v>
      </c>
      <c r="U2649" t="str">
        <f t="shared" si="334"/>
        <v xml:space="preserve"> </v>
      </c>
      <c r="V2649" t="str">
        <f t="shared" si="335"/>
        <v xml:space="preserve"> 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329"/>
        <v>1</v>
      </c>
      <c r="P2650">
        <f t="shared" si="330"/>
        <v>17.666666666666668</v>
      </c>
      <c r="Q2650" t="str">
        <f t="shared" si="328"/>
        <v>technology</v>
      </c>
      <c r="R2650" t="str">
        <f t="shared" si="331"/>
        <v>space exploration</v>
      </c>
      <c r="S2650" s="8">
        <f t="shared" si="332"/>
        <v>42408.714814814812</v>
      </c>
      <c r="T2650" s="8">
        <f t="shared" si="333"/>
        <v>42438.714814814812</v>
      </c>
      <c r="U2650" t="str">
        <f t="shared" si="334"/>
        <v xml:space="preserve"> </v>
      </c>
      <c r="V2650" t="str">
        <f t="shared" si="335"/>
        <v xml:space="preserve"> 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329"/>
        <v>0</v>
      </c>
      <c r="P2651">
        <f t="shared" si="330"/>
        <v>41.333333333333336</v>
      </c>
      <c r="Q2651" t="str">
        <f t="shared" si="328"/>
        <v>technology</v>
      </c>
      <c r="R2651" t="str">
        <f t="shared" si="331"/>
        <v>space exploration</v>
      </c>
      <c r="S2651" s="8">
        <f t="shared" si="332"/>
        <v>42341.997002314813</v>
      </c>
      <c r="T2651" s="8">
        <f t="shared" si="333"/>
        <v>42401.997002314813</v>
      </c>
      <c r="U2651" t="str">
        <f t="shared" si="334"/>
        <v xml:space="preserve"> </v>
      </c>
      <c r="V2651" t="str">
        <f t="shared" si="335"/>
        <v xml:space="preserve"> 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329"/>
        <v>1</v>
      </c>
      <c r="P2652">
        <f t="shared" si="330"/>
        <v>71.599999999999994</v>
      </c>
      <c r="Q2652" t="str">
        <f t="shared" si="328"/>
        <v>technology</v>
      </c>
      <c r="R2652" t="str">
        <f t="shared" si="331"/>
        <v>space exploration</v>
      </c>
      <c r="S2652" s="8">
        <f t="shared" si="332"/>
        <v>42695.624340277776</v>
      </c>
      <c r="T2652" s="8">
        <f t="shared" si="333"/>
        <v>42725.624340277776</v>
      </c>
      <c r="U2652" t="str">
        <f t="shared" si="334"/>
        <v xml:space="preserve"> </v>
      </c>
      <c r="V2652" t="str">
        <f t="shared" si="335"/>
        <v xml:space="preserve"> 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329"/>
        <v>2</v>
      </c>
      <c r="P2653">
        <f t="shared" si="330"/>
        <v>307.8235294117647</v>
      </c>
      <c r="Q2653" t="str">
        <f t="shared" si="328"/>
        <v>technology</v>
      </c>
      <c r="R2653" t="str">
        <f t="shared" si="331"/>
        <v>space exploration</v>
      </c>
      <c r="S2653" s="8">
        <f t="shared" si="332"/>
        <v>42327.805659722217</v>
      </c>
      <c r="T2653" s="8">
        <f t="shared" si="333"/>
        <v>42355.805659722217</v>
      </c>
      <c r="U2653" t="str">
        <f t="shared" si="334"/>
        <v xml:space="preserve"> </v>
      </c>
      <c r="V2653" t="str">
        <f t="shared" si="335"/>
        <v xml:space="preserve"> 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329"/>
        <v>1</v>
      </c>
      <c r="P2654">
        <f t="shared" si="330"/>
        <v>80.454545454545453</v>
      </c>
      <c r="Q2654" t="str">
        <f t="shared" si="328"/>
        <v>technology</v>
      </c>
      <c r="R2654" t="str">
        <f t="shared" si="331"/>
        <v>space exploration</v>
      </c>
      <c r="S2654" s="8">
        <f t="shared" si="332"/>
        <v>41953.158854166664</v>
      </c>
      <c r="T2654" s="8">
        <f t="shared" si="333"/>
        <v>41983.158854166664</v>
      </c>
      <c r="U2654" t="str">
        <f t="shared" si="334"/>
        <v xml:space="preserve"> </v>
      </c>
      <c r="V2654" t="str">
        <f t="shared" si="335"/>
        <v xml:space="preserve"> 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329"/>
        <v>12</v>
      </c>
      <c r="P2655">
        <f t="shared" si="330"/>
        <v>83.942857142857136</v>
      </c>
      <c r="Q2655" t="str">
        <f t="shared" si="328"/>
        <v>technology</v>
      </c>
      <c r="R2655" t="str">
        <f t="shared" si="331"/>
        <v>space exploration</v>
      </c>
      <c r="S2655" s="8">
        <f t="shared" si="332"/>
        <v>41771.651932870373</v>
      </c>
      <c r="T2655" s="8">
        <f t="shared" si="333"/>
        <v>41803.166666666664</v>
      </c>
      <c r="U2655" t="str">
        <f t="shared" si="334"/>
        <v xml:space="preserve"> </v>
      </c>
      <c r="V2655" t="str">
        <f t="shared" si="335"/>
        <v xml:space="preserve"> 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329"/>
        <v>0</v>
      </c>
      <c r="P2656">
        <f t="shared" si="330"/>
        <v>8.5</v>
      </c>
      <c r="Q2656" t="str">
        <f t="shared" si="328"/>
        <v>technology</v>
      </c>
      <c r="R2656" t="str">
        <f t="shared" si="331"/>
        <v>space exploration</v>
      </c>
      <c r="S2656" s="8">
        <f t="shared" si="332"/>
        <v>42055.600995370369</v>
      </c>
      <c r="T2656" s="8">
        <f t="shared" si="333"/>
        <v>42115.559328703705</v>
      </c>
      <c r="U2656" t="str">
        <f t="shared" si="334"/>
        <v xml:space="preserve"> </v>
      </c>
      <c r="V2656" t="str">
        <f t="shared" si="335"/>
        <v xml:space="preserve"> 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329"/>
        <v>21</v>
      </c>
      <c r="P2657">
        <f t="shared" si="330"/>
        <v>73.372093023255815</v>
      </c>
      <c r="Q2657" t="str">
        <f t="shared" si="328"/>
        <v>technology</v>
      </c>
      <c r="R2657" t="str">
        <f t="shared" si="331"/>
        <v>space exploration</v>
      </c>
      <c r="S2657" s="8">
        <f t="shared" si="332"/>
        <v>42381.866284722222</v>
      </c>
      <c r="T2657" s="8">
        <f t="shared" si="333"/>
        <v>42409.833333333328</v>
      </c>
      <c r="U2657" t="str">
        <f t="shared" si="334"/>
        <v xml:space="preserve"> </v>
      </c>
      <c r="V2657" t="str">
        <f t="shared" si="335"/>
        <v xml:space="preserve"> 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329"/>
        <v>11</v>
      </c>
      <c r="P2658">
        <f t="shared" si="330"/>
        <v>112.86184210526316</v>
      </c>
      <c r="Q2658" t="str">
        <f t="shared" si="328"/>
        <v>technology</v>
      </c>
      <c r="R2658" t="str">
        <f t="shared" si="331"/>
        <v>space exploration</v>
      </c>
      <c r="S2658" s="8">
        <f t="shared" si="332"/>
        <v>42767.688518518517</v>
      </c>
      <c r="T2658" s="8">
        <f t="shared" si="333"/>
        <v>42806.791666666664</v>
      </c>
      <c r="U2658" t="str">
        <f t="shared" si="334"/>
        <v xml:space="preserve"> </v>
      </c>
      <c r="V2658" t="str">
        <f t="shared" si="335"/>
        <v xml:space="preserve"> 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329"/>
        <v>19</v>
      </c>
      <c r="P2659">
        <f t="shared" si="330"/>
        <v>95.277627118644077</v>
      </c>
      <c r="Q2659" t="str">
        <f t="shared" si="328"/>
        <v>technology</v>
      </c>
      <c r="R2659" t="str">
        <f t="shared" si="331"/>
        <v>space exploration</v>
      </c>
      <c r="S2659" s="8">
        <f t="shared" si="332"/>
        <v>42551.928854166661</v>
      </c>
      <c r="T2659" s="8">
        <f t="shared" si="333"/>
        <v>42585.0625</v>
      </c>
      <c r="U2659" t="str">
        <f t="shared" si="334"/>
        <v xml:space="preserve"> </v>
      </c>
      <c r="V2659" t="str">
        <f t="shared" si="335"/>
        <v xml:space="preserve"> 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329"/>
        <v>0</v>
      </c>
      <c r="P2660">
        <f t="shared" si="330"/>
        <v>22.75</v>
      </c>
      <c r="Q2660" t="str">
        <f t="shared" si="328"/>
        <v>technology</v>
      </c>
      <c r="R2660" t="str">
        <f t="shared" si="331"/>
        <v>space exploration</v>
      </c>
      <c r="S2660" s="8">
        <f t="shared" si="332"/>
        <v>42551.884189814809</v>
      </c>
      <c r="T2660" s="8">
        <f t="shared" si="333"/>
        <v>42581.884189814809</v>
      </c>
      <c r="U2660" t="str">
        <f t="shared" si="334"/>
        <v xml:space="preserve"> </v>
      </c>
      <c r="V2660" t="str">
        <f t="shared" si="335"/>
        <v xml:space="preserve"> 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329"/>
        <v>3</v>
      </c>
      <c r="P2661">
        <f t="shared" si="330"/>
        <v>133.30000000000001</v>
      </c>
      <c r="Q2661" t="str">
        <f t="shared" si="328"/>
        <v>technology</v>
      </c>
      <c r="R2661" t="str">
        <f t="shared" si="331"/>
        <v>space exploration</v>
      </c>
      <c r="S2661" s="8">
        <f t="shared" si="332"/>
        <v>42082.069560185184</v>
      </c>
      <c r="T2661" s="8">
        <f t="shared" si="333"/>
        <v>42112.069560185184</v>
      </c>
      <c r="U2661" t="str">
        <f t="shared" si="334"/>
        <v xml:space="preserve"> </v>
      </c>
      <c r="V2661" t="str">
        <f t="shared" si="335"/>
        <v xml:space="preserve"> 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329"/>
        <v>0</v>
      </c>
      <c r="P2662">
        <f t="shared" si="330"/>
        <v>3.8</v>
      </c>
      <c r="Q2662" t="str">
        <f t="shared" si="328"/>
        <v>technology</v>
      </c>
      <c r="R2662" t="str">
        <f t="shared" si="331"/>
        <v>space exploration</v>
      </c>
      <c r="S2662" s="8">
        <f t="shared" si="332"/>
        <v>42272.713171296295</v>
      </c>
      <c r="T2662" s="8">
        <f t="shared" si="333"/>
        <v>42332.754837962959</v>
      </c>
      <c r="U2662" t="str">
        <f t="shared" si="334"/>
        <v xml:space="preserve"> </v>
      </c>
      <c r="V2662" t="str">
        <f t="shared" si="335"/>
        <v xml:space="preserve"> 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329"/>
        <v>103</v>
      </c>
      <c r="P2663">
        <f t="shared" si="330"/>
        <v>85.75</v>
      </c>
      <c r="Q2663" t="str">
        <f t="shared" si="328"/>
        <v>technology</v>
      </c>
      <c r="R2663" t="str">
        <f t="shared" si="331"/>
        <v>makerspaces</v>
      </c>
      <c r="S2663" s="8">
        <f t="shared" si="332"/>
        <v>41542.958449074074</v>
      </c>
      <c r="T2663" s="8">
        <f t="shared" si="333"/>
        <v>41572.958449074074</v>
      </c>
      <c r="U2663">
        <f t="shared" si="334"/>
        <v>60</v>
      </c>
      <c r="V2663" t="str">
        <f t="shared" si="335"/>
        <v xml:space="preserve"> 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329"/>
        <v>107</v>
      </c>
      <c r="P2664">
        <f t="shared" si="330"/>
        <v>267</v>
      </c>
      <c r="Q2664" t="str">
        <f t="shared" si="328"/>
        <v>technology</v>
      </c>
      <c r="R2664" t="str">
        <f t="shared" si="331"/>
        <v>makerspaces</v>
      </c>
      <c r="S2664" s="8">
        <f t="shared" si="332"/>
        <v>42207.746678240743</v>
      </c>
      <c r="T2664" s="8">
        <f t="shared" si="333"/>
        <v>42237.746678240743</v>
      </c>
      <c r="U2664">
        <f t="shared" si="334"/>
        <v>80</v>
      </c>
      <c r="V2664" t="str">
        <f t="shared" si="335"/>
        <v xml:space="preserve"> 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329"/>
        <v>105</v>
      </c>
      <c r="P2665">
        <f t="shared" si="330"/>
        <v>373.55803571428572</v>
      </c>
      <c r="Q2665" t="str">
        <f t="shared" si="328"/>
        <v>technology</v>
      </c>
      <c r="R2665" t="str">
        <f t="shared" si="331"/>
        <v>makerspaces</v>
      </c>
      <c r="S2665" s="8">
        <f t="shared" si="332"/>
        <v>42222.622766203698</v>
      </c>
      <c r="T2665" s="8">
        <f t="shared" si="333"/>
        <v>42251.625</v>
      </c>
      <c r="U2665">
        <f t="shared" si="334"/>
        <v>56</v>
      </c>
      <c r="V2665" t="str">
        <f t="shared" si="335"/>
        <v xml:space="preserve"> 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329"/>
        <v>103</v>
      </c>
      <c r="P2666">
        <f t="shared" si="330"/>
        <v>174.03846153846155</v>
      </c>
      <c r="Q2666" t="str">
        <f t="shared" si="328"/>
        <v>technology</v>
      </c>
      <c r="R2666" t="str">
        <f t="shared" si="331"/>
        <v>makerspaces</v>
      </c>
      <c r="S2666" s="8">
        <f t="shared" si="332"/>
        <v>42313.02542824074</v>
      </c>
      <c r="T2666" s="8">
        <f t="shared" si="333"/>
        <v>42347.290972222225</v>
      </c>
      <c r="U2666">
        <f t="shared" si="334"/>
        <v>104</v>
      </c>
      <c r="V2666" t="str">
        <f t="shared" si="335"/>
        <v xml:space="preserve"> 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329"/>
        <v>123</v>
      </c>
      <c r="P2667">
        <f t="shared" si="330"/>
        <v>93.695652173913047</v>
      </c>
      <c r="Q2667" t="str">
        <f t="shared" si="328"/>
        <v>technology</v>
      </c>
      <c r="R2667" t="str">
        <f t="shared" si="331"/>
        <v>makerspaces</v>
      </c>
      <c r="S2667" s="8">
        <f t="shared" si="332"/>
        <v>42083.895532407405</v>
      </c>
      <c r="T2667" s="8">
        <f t="shared" si="333"/>
        <v>42128.895532407405</v>
      </c>
      <c r="U2667">
        <f t="shared" si="334"/>
        <v>46</v>
      </c>
      <c r="V2667" t="str">
        <f t="shared" si="335"/>
        <v xml:space="preserve"> 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329"/>
        <v>159</v>
      </c>
      <c r="P2668">
        <f t="shared" si="330"/>
        <v>77.327718446601949</v>
      </c>
      <c r="Q2668" t="str">
        <f t="shared" si="328"/>
        <v>technology</v>
      </c>
      <c r="R2668" t="str">
        <f t="shared" si="331"/>
        <v>makerspaces</v>
      </c>
      <c r="S2668" s="8">
        <f t="shared" si="332"/>
        <v>42235.764340277776</v>
      </c>
      <c r="T2668" s="8">
        <f t="shared" si="333"/>
        <v>42272.875</v>
      </c>
      <c r="U2668">
        <f t="shared" si="334"/>
        <v>206</v>
      </c>
      <c r="V2668" t="str">
        <f t="shared" si="335"/>
        <v xml:space="preserve"> 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329"/>
        <v>111</v>
      </c>
      <c r="P2669">
        <f t="shared" si="330"/>
        <v>92.222222222222229</v>
      </c>
      <c r="Q2669" t="str">
        <f t="shared" si="328"/>
        <v>technology</v>
      </c>
      <c r="R2669" t="str">
        <f t="shared" si="331"/>
        <v>makerspaces</v>
      </c>
      <c r="S2669" s="8">
        <f t="shared" si="332"/>
        <v>42380.926111111112</v>
      </c>
      <c r="T2669" s="8">
        <f t="shared" si="333"/>
        <v>42410.926111111112</v>
      </c>
      <c r="U2669">
        <f t="shared" si="334"/>
        <v>18</v>
      </c>
      <c r="V2669" t="str">
        <f t="shared" si="335"/>
        <v xml:space="preserve"> 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329"/>
        <v>171</v>
      </c>
      <c r="P2670">
        <f t="shared" si="330"/>
        <v>60.964285714285715</v>
      </c>
      <c r="Q2670" t="str">
        <f t="shared" si="328"/>
        <v>technology</v>
      </c>
      <c r="R2670" t="str">
        <f t="shared" si="331"/>
        <v>makerspaces</v>
      </c>
      <c r="S2670" s="8">
        <f t="shared" si="332"/>
        <v>42275.588715277772</v>
      </c>
      <c r="T2670" s="8">
        <f t="shared" si="333"/>
        <v>42317.60555555555</v>
      </c>
      <c r="U2670">
        <f t="shared" si="334"/>
        <v>28</v>
      </c>
      <c r="V2670" t="str">
        <f t="shared" si="335"/>
        <v xml:space="preserve"> 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329"/>
        <v>125</v>
      </c>
      <c r="P2671">
        <f t="shared" si="330"/>
        <v>91</v>
      </c>
      <c r="Q2671" t="str">
        <f t="shared" si="328"/>
        <v>technology</v>
      </c>
      <c r="R2671" t="str">
        <f t="shared" si="331"/>
        <v>makerspaces</v>
      </c>
      <c r="S2671" s="8">
        <f t="shared" si="332"/>
        <v>42319.035833333328</v>
      </c>
      <c r="T2671" s="8">
        <f t="shared" si="333"/>
        <v>42379.035833333328</v>
      </c>
      <c r="U2671">
        <f t="shared" si="334"/>
        <v>11</v>
      </c>
      <c r="V2671" t="str">
        <f t="shared" si="335"/>
        <v xml:space="preserve"> 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329"/>
        <v>6</v>
      </c>
      <c r="P2672">
        <f t="shared" si="330"/>
        <v>41.583333333333336</v>
      </c>
      <c r="Q2672" t="str">
        <f t="shared" si="328"/>
        <v>technology</v>
      </c>
      <c r="R2672" t="str">
        <f t="shared" si="331"/>
        <v>makerspaces</v>
      </c>
      <c r="S2672" s="8">
        <f t="shared" si="332"/>
        <v>41821.020601851851</v>
      </c>
      <c r="T2672" s="8">
        <f t="shared" si="333"/>
        <v>41849.020601851851</v>
      </c>
      <c r="U2672" t="str">
        <f t="shared" si="334"/>
        <v xml:space="preserve"> </v>
      </c>
      <c r="V2672">
        <f t="shared" si="335"/>
        <v>60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329"/>
        <v>11</v>
      </c>
      <c r="P2673">
        <f t="shared" si="330"/>
        <v>33.761904761904759</v>
      </c>
      <c r="Q2673" t="str">
        <f t="shared" si="328"/>
        <v>technology</v>
      </c>
      <c r="R2673" t="str">
        <f t="shared" si="331"/>
        <v>makerspaces</v>
      </c>
      <c r="S2673" s="8">
        <f t="shared" si="332"/>
        <v>41962.749027777776</v>
      </c>
      <c r="T2673" s="8">
        <f t="shared" si="333"/>
        <v>41992.818055555559</v>
      </c>
      <c r="U2673" t="str">
        <f t="shared" si="334"/>
        <v xml:space="preserve"> </v>
      </c>
      <c r="V2673">
        <f t="shared" si="335"/>
        <v>84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329"/>
        <v>33</v>
      </c>
      <c r="P2674">
        <f t="shared" si="330"/>
        <v>70.61702127659575</v>
      </c>
      <c r="Q2674" t="str">
        <f t="shared" si="328"/>
        <v>technology</v>
      </c>
      <c r="R2674" t="str">
        <f t="shared" si="331"/>
        <v>makerspaces</v>
      </c>
      <c r="S2674" s="8">
        <f t="shared" si="332"/>
        <v>42344.884143518517</v>
      </c>
      <c r="T2674" s="8">
        <f t="shared" si="333"/>
        <v>42366.25</v>
      </c>
      <c r="U2674" t="str">
        <f t="shared" si="334"/>
        <v xml:space="preserve"> </v>
      </c>
      <c r="V2674">
        <f t="shared" si="335"/>
        <v>47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329"/>
        <v>28</v>
      </c>
      <c r="P2675">
        <f t="shared" si="330"/>
        <v>167.15151515151516</v>
      </c>
      <c r="Q2675" t="str">
        <f t="shared" si="328"/>
        <v>technology</v>
      </c>
      <c r="R2675" t="str">
        <f t="shared" si="331"/>
        <v>makerspaces</v>
      </c>
      <c r="S2675" s="8">
        <f t="shared" si="332"/>
        <v>41912.541655092587</v>
      </c>
      <c r="T2675" s="8">
        <f t="shared" si="333"/>
        <v>41941.947916666664</v>
      </c>
      <c r="U2675" t="str">
        <f t="shared" si="334"/>
        <v xml:space="preserve"> </v>
      </c>
      <c r="V2675">
        <f t="shared" si="335"/>
        <v>66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329"/>
        <v>63</v>
      </c>
      <c r="P2676">
        <f t="shared" si="330"/>
        <v>128.61988304093566</v>
      </c>
      <c r="Q2676" t="str">
        <f t="shared" si="328"/>
        <v>technology</v>
      </c>
      <c r="R2676" t="str">
        <f t="shared" si="331"/>
        <v>makerspaces</v>
      </c>
      <c r="S2676" s="8">
        <f t="shared" si="332"/>
        <v>42529.632754629623</v>
      </c>
      <c r="T2676" s="8">
        <f t="shared" si="333"/>
        <v>42556.207638888889</v>
      </c>
      <c r="U2676" t="str">
        <f t="shared" si="334"/>
        <v xml:space="preserve"> </v>
      </c>
      <c r="V2676">
        <f t="shared" si="335"/>
        <v>171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329"/>
        <v>8</v>
      </c>
      <c r="P2677">
        <f t="shared" si="330"/>
        <v>65.41379310344827</v>
      </c>
      <c r="Q2677" t="str">
        <f t="shared" si="328"/>
        <v>technology</v>
      </c>
      <c r="R2677" t="str">
        <f t="shared" si="331"/>
        <v>makerspaces</v>
      </c>
      <c r="S2677" s="8">
        <f t="shared" si="332"/>
        <v>41923.857511574075</v>
      </c>
      <c r="T2677" s="8">
        <f t="shared" si="333"/>
        <v>41953.899178240739</v>
      </c>
      <c r="U2677" t="str">
        <f t="shared" si="334"/>
        <v xml:space="preserve"> </v>
      </c>
      <c r="V2677">
        <f t="shared" si="335"/>
        <v>29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329"/>
        <v>50</v>
      </c>
      <c r="P2678">
        <f t="shared" si="330"/>
        <v>117.55555555555556</v>
      </c>
      <c r="Q2678" t="str">
        <f t="shared" si="328"/>
        <v>technology</v>
      </c>
      <c r="R2678" t="str">
        <f t="shared" si="331"/>
        <v>makerspaces</v>
      </c>
      <c r="S2678" s="8">
        <f t="shared" si="332"/>
        <v>42482.624699074076</v>
      </c>
      <c r="T2678" s="8">
        <f t="shared" si="333"/>
        <v>42512.624699074076</v>
      </c>
      <c r="U2678" t="str">
        <f t="shared" si="334"/>
        <v xml:space="preserve"> </v>
      </c>
      <c r="V2678">
        <f t="shared" si="335"/>
        <v>9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329"/>
        <v>18</v>
      </c>
      <c r="P2679">
        <f t="shared" si="330"/>
        <v>126.48148148148148</v>
      </c>
      <c r="Q2679" t="str">
        <f t="shared" si="328"/>
        <v>technology</v>
      </c>
      <c r="R2679" t="str">
        <f t="shared" si="331"/>
        <v>makerspaces</v>
      </c>
      <c r="S2679" s="8">
        <f t="shared" si="332"/>
        <v>41793.029432870368</v>
      </c>
      <c r="T2679" s="8">
        <f t="shared" si="333"/>
        <v>41823.029432870368</v>
      </c>
      <c r="U2679" t="str">
        <f t="shared" si="334"/>
        <v xml:space="preserve"> </v>
      </c>
      <c r="V2679">
        <f t="shared" si="335"/>
        <v>27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329"/>
        <v>0</v>
      </c>
      <c r="P2680">
        <f t="shared" si="330"/>
        <v>550</v>
      </c>
      <c r="Q2680" t="str">
        <f t="shared" si="328"/>
        <v>technology</v>
      </c>
      <c r="R2680" t="str">
        <f t="shared" si="331"/>
        <v>makerspaces</v>
      </c>
      <c r="S2680" s="8">
        <f t="shared" si="332"/>
        <v>42241.798206018517</v>
      </c>
      <c r="T2680" s="8">
        <f t="shared" si="333"/>
        <v>42271.798206018517</v>
      </c>
      <c r="U2680" t="str">
        <f t="shared" si="334"/>
        <v xml:space="preserve"> </v>
      </c>
      <c r="V2680">
        <f t="shared" si="335"/>
        <v>2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329"/>
        <v>0</v>
      </c>
      <c r="P2681">
        <f t="shared" si="330"/>
        <v>44</v>
      </c>
      <c r="Q2681" t="str">
        <f t="shared" si="328"/>
        <v>technology</v>
      </c>
      <c r="R2681" t="str">
        <f t="shared" si="331"/>
        <v>makerspaces</v>
      </c>
      <c r="S2681" s="8">
        <f t="shared" si="332"/>
        <v>42033.001087962963</v>
      </c>
      <c r="T2681" s="8">
        <f t="shared" si="333"/>
        <v>42063.001087962963</v>
      </c>
      <c r="U2681" t="str">
        <f t="shared" si="334"/>
        <v xml:space="preserve"> </v>
      </c>
      <c r="V2681">
        <f t="shared" si="335"/>
        <v>3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329"/>
        <v>1</v>
      </c>
      <c r="P2682">
        <f t="shared" si="330"/>
        <v>69</v>
      </c>
      <c r="Q2682" t="str">
        <f t="shared" si="328"/>
        <v>technology</v>
      </c>
      <c r="R2682" t="str">
        <f t="shared" si="331"/>
        <v>makerspaces</v>
      </c>
      <c r="S2682" s="8">
        <f t="shared" si="332"/>
        <v>42436.211701388893</v>
      </c>
      <c r="T2682" s="8">
        <f t="shared" si="333"/>
        <v>42466.170034722221</v>
      </c>
      <c r="U2682" t="str">
        <f t="shared" si="334"/>
        <v xml:space="preserve"> </v>
      </c>
      <c r="V2682">
        <f t="shared" si="335"/>
        <v>4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329"/>
        <v>1</v>
      </c>
      <c r="P2683">
        <f t="shared" si="330"/>
        <v>27.5</v>
      </c>
      <c r="Q2683" t="str">
        <f t="shared" si="328"/>
        <v>food</v>
      </c>
      <c r="R2683" t="str">
        <f t="shared" si="331"/>
        <v>food trucks</v>
      </c>
      <c r="S2683" s="8">
        <f t="shared" si="332"/>
        <v>41805.895254629628</v>
      </c>
      <c r="T2683" s="8">
        <f t="shared" si="333"/>
        <v>41830.895254629628</v>
      </c>
      <c r="U2683" t="str">
        <f t="shared" si="334"/>
        <v xml:space="preserve"> </v>
      </c>
      <c r="V2683">
        <f t="shared" si="335"/>
        <v>2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329"/>
        <v>28</v>
      </c>
      <c r="P2684">
        <f t="shared" si="330"/>
        <v>84.9</v>
      </c>
      <c r="Q2684" t="str">
        <f t="shared" si="328"/>
        <v>food</v>
      </c>
      <c r="R2684" t="str">
        <f t="shared" si="331"/>
        <v>food trucks</v>
      </c>
      <c r="S2684" s="8">
        <f t="shared" si="332"/>
        <v>41932.871990740736</v>
      </c>
      <c r="T2684" s="8">
        <f t="shared" si="333"/>
        <v>41965.249305555553</v>
      </c>
      <c r="U2684" t="str">
        <f t="shared" si="334"/>
        <v xml:space="preserve"> </v>
      </c>
      <c r="V2684">
        <f t="shared" si="335"/>
        <v>20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329"/>
        <v>0</v>
      </c>
      <c r="P2685">
        <f t="shared" si="330"/>
        <v>12</v>
      </c>
      <c r="Q2685" t="str">
        <f t="shared" si="328"/>
        <v>food</v>
      </c>
      <c r="R2685" t="str">
        <f t="shared" si="331"/>
        <v>food trucks</v>
      </c>
      <c r="S2685" s="8">
        <f t="shared" si="332"/>
        <v>42034.75509259259</v>
      </c>
      <c r="T2685" s="8">
        <f t="shared" si="333"/>
        <v>42064.75509259259</v>
      </c>
      <c r="U2685" t="str">
        <f t="shared" si="334"/>
        <v xml:space="preserve"> </v>
      </c>
      <c r="V2685">
        <f t="shared" si="335"/>
        <v>3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329"/>
        <v>1</v>
      </c>
      <c r="P2686">
        <f t="shared" si="330"/>
        <v>200</v>
      </c>
      <c r="Q2686" t="str">
        <f t="shared" si="328"/>
        <v>food</v>
      </c>
      <c r="R2686" t="str">
        <f t="shared" si="331"/>
        <v>food trucks</v>
      </c>
      <c r="S2686" s="8">
        <f t="shared" si="332"/>
        <v>41820.914641203701</v>
      </c>
      <c r="T2686" s="8">
        <f t="shared" si="333"/>
        <v>41860.914641203701</v>
      </c>
      <c r="U2686" t="str">
        <f t="shared" si="334"/>
        <v xml:space="preserve"> </v>
      </c>
      <c r="V2686">
        <f t="shared" si="335"/>
        <v>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329"/>
        <v>0</v>
      </c>
      <c r="P2687">
        <f t="shared" si="330"/>
        <v>10</v>
      </c>
      <c r="Q2687" t="str">
        <f t="shared" si="328"/>
        <v>food</v>
      </c>
      <c r="R2687" t="str">
        <f t="shared" si="331"/>
        <v>food trucks</v>
      </c>
      <c r="S2687" s="8">
        <f t="shared" si="332"/>
        <v>42061.69594907407</v>
      </c>
      <c r="T2687" s="8">
        <f t="shared" si="333"/>
        <v>42121.654282407406</v>
      </c>
      <c r="U2687" t="str">
        <f t="shared" si="334"/>
        <v xml:space="preserve"> </v>
      </c>
      <c r="V2687">
        <f t="shared" si="335"/>
        <v>1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329"/>
        <v>0</v>
      </c>
      <c r="P2688">
        <f t="shared" si="330"/>
        <v>0</v>
      </c>
      <c r="Q2688" t="str">
        <f t="shared" si="328"/>
        <v>food</v>
      </c>
      <c r="R2688" t="str">
        <f t="shared" si="331"/>
        <v>food trucks</v>
      </c>
      <c r="S2688" s="8">
        <f t="shared" si="332"/>
        <v>41892.974803240737</v>
      </c>
      <c r="T2688" s="8">
        <f t="shared" si="333"/>
        <v>41912.974803240737</v>
      </c>
      <c r="U2688" t="str">
        <f t="shared" si="334"/>
        <v xml:space="preserve"> </v>
      </c>
      <c r="V2688">
        <f t="shared" si="335"/>
        <v>0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329"/>
        <v>0</v>
      </c>
      <c r="P2689">
        <f t="shared" si="330"/>
        <v>0</v>
      </c>
      <c r="Q2689" t="str">
        <f t="shared" si="328"/>
        <v>food</v>
      </c>
      <c r="R2689" t="str">
        <f t="shared" si="331"/>
        <v>food trucks</v>
      </c>
      <c r="S2689" s="8">
        <f t="shared" si="332"/>
        <v>42154.64025462963</v>
      </c>
      <c r="T2689" s="8">
        <f t="shared" si="333"/>
        <v>42184.64025462963</v>
      </c>
      <c r="U2689" t="str">
        <f t="shared" si="334"/>
        <v xml:space="preserve"> </v>
      </c>
      <c r="V2689">
        <f t="shared" si="335"/>
        <v>0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329"/>
        <v>0</v>
      </c>
      <c r="P2690">
        <f t="shared" si="330"/>
        <v>5.2857142857142856</v>
      </c>
      <c r="Q2690" t="str">
        <f t="shared" ref="Q2690:Q2753" si="336">LEFT(N2690,FIND("/",N2690)-1)</f>
        <v>food</v>
      </c>
      <c r="R2690" t="str">
        <f t="shared" si="331"/>
        <v>food trucks</v>
      </c>
      <c r="S2690" s="8">
        <f t="shared" si="332"/>
        <v>42028.11886574074</v>
      </c>
      <c r="T2690" s="8">
        <f t="shared" si="333"/>
        <v>42059.125</v>
      </c>
      <c r="U2690" t="str">
        <f t="shared" si="334"/>
        <v xml:space="preserve"> </v>
      </c>
      <c r="V2690">
        <f t="shared" si="335"/>
        <v>14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337">ROUND(E2691/D2691*100,0)</f>
        <v>0</v>
      </c>
      <c r="P2691">
        <f t="shared" ref="P2691:P2754" si="338">IFERROR(E2691/L2691,0)</f>
        <v>1</v>
      </c>
      <c r="Q2691" t="str">
        <f t="shared" si="336"/>
        <v>food</v>
      </c>
      <c r="R2691" t="str">
        <f t="shared" ref="R2691:R2754" si="339">RIGHT(N2691,LEN(N2691)-FIND("/",N2691))</f>
        <v>food trucks</v>
      </c>
      <c r="S2691" s="8">
        <f t="shared" ref="S2691:T2754" si="340">(J2691*(1/(60*60*24)))+DATE(1970,1,1)</f>
        <v>42551.961689814809</v>
      </c>
      <c r="T2691" s="8">
        <f t="shared" ref="T2691:T2754" si="341">(I2691*(1/(60*60*24)))+DATE(1970,1,1)</f>
        <v>42581.961689814809</v>
      </c>
      <c r="U2691" t="str">
        <f t="shared" ref="U2691:U2754" si="342">IF(F2691="successful",L2691," ")</f>
        <v xml:space="preserve"> </v>
      </c>
      <c r="V2691">
        <f t="shared" ref="V2691:V2754" si="343">IF(F2691="failed",L2691," ")</f>
        <v>1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337"/>
        <v>11</v>
      </c>
      <c r="P2692">
        <f t="shared" si="338"/>
        <v>72.762711864406782</v>
      </c>
      <c r="Q2692" t="str">
        <f t="shared" si="336"/>
        <v>food</v>
      </c>
      <c r="R2692" t="str">
        <f t="shared" si="339"/>
        <v>food trucks</v>
      </c>
      <c r="S2692" s="8">
        <f t="shared" si="340"/>
        <v>42113.105046296296</v>
      </c>
      <c r="T2692" s="8">
        <f t="shared" si="341"/>
        <v>42158.105046296296</v>
      </c>
      <c r="U2692" t="str">
        <f t="shared" si="342"/>
        <v xml:space="preserve"> </v>
      </c>
      <c r="V2692">
        <f t="shared" si="343"/>
        <v>118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337"/>
        <v>0</v>
      </c>
      <c r="P2693">
        <f t="shared" si="338"/>
        <v>17.5</v>
      </c>
      <c r="Q2693" t="str">
        <f t="shared" si="336"/>
        <v>food</v>
      </c>
      <c r="R2693" t="str">
        <f t="shared" si="339"/>
        <v>food trucks</v>
      </c>
      <c r="S2693" s="8">
        <f t="shared" si="340"/>
        <v>42089.724039351851</v>
      </c>
      <c r="T2693" s="8">
        <f t="shared" si="341"/>
        <v>42134.724039351851</v>
      </c>
      <c r="U2693" t="str">
        <f t="shared" si="342"/>
        <v xml:space="preserve"> </v>
      </c>
      <c r="V2693">
        <f t="shared" si="343"/>
        <v>2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337"/>
        <v>1</v>
      </c>
      <c r="P2694">
        <f t="shared" si="338"/>
        <v>25</v>
      </c>
      <c r="Q2694" t="str">
        <f t="shared" si="336"/>
        <v>food</v>
      </c>
      <c r="R2694" t="str">
        <f t="shared" si="339"/>
        <v>food trucks</v>
      </c>
      <c r="S2694" s="8">
        <f t="shared" si="340"/>
        <v>42058.334027777775</v>
      </c>
      <c r="T2694" s="8">
        <f t="shared" si="341"/>
        <v>42088.292361111111</v>
      </c>
      <c r="U2694" t="str">
        <f t="shared" si="342"/>
        <v xml:space="preserve"> </v>
      </c>
      <c r="V2694">
        <f t="shared" si="343"/>
        <v>1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337"/>
        <v>1</v>
      </c>
      <c r="P2695">
        <f t="shared" si="338"/>
        <v>13.333333333333334</v>
      </c>
      <c r="Q2695" t="str">
        <f t="shared" si="336"/>
        <v>food</v>
      </c>
      <c r="R2695" t="str">
        <f t="shared" si="339"/>
        <v>food trucks</v>
      </c>
      <c r="S2695" s="8">
        <f t="shared" si="340"/>
        <v>41834.138495370367</v>
      </c>
      <c r="T2695" s="8">
        <f t="shared" si="341"/>
        <v>41864.138495370367</v>
      </c>
      <c r="U2695" t="str">
        <f t="shared" si="342"/>
        <v xml:space="preserve"> </v>
      </c>
      <c r="V2695">
        <f t="shared" si="343"/>
        <v>3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337"/>
        <v>0</v>
      </c>
      <c r="P2696">
        <f t="shared" si="338"/>
        <v>1</v>
      </c>
      <c r="Q2696" t="str">
        <f t="shared" si="336"/>
        <v>food</v>
      </c>
      <c r="R2696" t="str">
        <f t="shared" si="339"/>
        <v>food trucks</v>
      </c>
      <c r="S2696" s="8">
        <f t="shared" si="340"/>
        <v>41878.140497685185</v>
      </c>
      <c r="T2696" s="8">
        <f t="shared" si="341"/>
        <v>41908.140497685185</v>
      </c>
      <c r="U2696" t="str">
        <f t="shared" si="342"/>
        <v xml:space="preserve"> </v>
      </c>
      <c r="V2696">
        <f t="shared" si="343"/>
        <v>1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337"/>
        <v>0</v>
      </c>
      <c r="P2697">
        <f t="shared" si="338"/>
        <v>23.666666666666668</v>
      </c>
      <c r="Q2697" t="str">
        <f t="shared" si="336"/>
        <v>food</v>
      </c>
      <c r="R2697" t="str">
        <f t="shared" si="339"/>
        <v>food trucks</v>
      </c>
      <c r="S2697" s="8">
        <f t="shared" si="340"/>
        <v>42048.181921296295</v>
      </c>
      <c r="T2697" s="8">
        <f t="shared" si="341"/>
        <v>42108.14025462963</v>
      </c>
      <c r="U2697" t="str">
        <f t="shared" si="342"/>
        <v xml:space="preserve"> </v>
      </c>
      <c r="V2697">
        <f t="shared" si="343"/>
        <v>3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337"/>
        <v>6</v>
      </c>
      <c r="P2698">
        <f t="shared" si="338"/>
        <v>89.21052631578948</v>
      </c>
      <c r="Q2698" t="str">
        <f t="shared" si="336"/>
        <v>food</v>
      </c>
      <c r="R2698" t="str">
        <f t="shared" si="339"/>
        <v>food trucks</v>
      </c>
      <c r="S2698" s="8">
        <f t="shared" si="340"/>
        <v>41964.844444444447</v>
      </c>
      <c r="T2698" s="8">
        <f t="shared" si="341"/>
        <v>41998.844444444447</v>
      </c>
      <c r="U2698" t="str">
        <f t="shared" si="342"/>
        <v xml:space="preserve"> </v>
      </c>
      <c r="V2698">
        <f t="shared" si="343"/>
        <v>38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337"/>
        <v>26</v>
      </c>
      <c r="P2699">
        <f t="shared" si="338"/>
        <v>116.55769230769231</v>
      </c>
      <c r="Q2699" t="str">
        <f t="shared" si="336"/>
        <v>food</v>
      </c>
      <c r="R2699" t="str">
        <f t="shared" si="339"/>
        <v>food trucks</v>
      </c>
      <c r="S2699" s="8">
        <f t="shared" si="340"/>
        <v>42187.940081018518</v>
      </c>
      <c r="T2699" s="8">
        <f t="shared" si="341"/>
        <v>42218.916666666664</v>
      </c>
      <c r="U2699" t="str">
        <f t="shared" si="342"/>
        <v xml:space="preserve"> </v>
      </c>
      <c r="V2699">
        <f t="shared" si="343"/>
        <v>52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337"/>
        <v>0</v>
      </c>
      <c r="P2700">
        <f t="shared" si="338"/>
        <v>13.005000000000001</v>
      </c>
      <c r="Q2700" t="str">
        <f t="shared" si="336"/>
        <v>food</v>
      </c>
      <c r="R2700" t="str">
        <f t="shared" si="339"/>
        <v>food trucks</v>
      </c>
      <c r="S2700" s="8">
        <f t="shared" si="340"/>
        <v>41787.898240740738</v>
      </c>
      <c r="T2700" s="8">
        <f t="shared" si="341"/>
        <v>41817.898240740738</v>
      </c>
      <c r="U2700" t="str">
        <f t="shared" si="342"/>
        <v xml:space="preserve"> </v>
      </c>
      <c r="V2700">
        <f t="shared" si="343"/>
        <v>2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337"/>
        <v>0</v>
      </c>
      <c r="P2701">
        <f t="shared" si="338"/>
        <v>0</v>
      </c>
      <c r="Q2701" t="str">
        <f t="shared" si="336"/>
        <v>food</v>
      </c>
      <c r="R2701" t="str">
        <f t="shared" si="339"/>
        <v>food trucks</v>
      </c>
      <c r="S2701" s="8">
        <f t="shared" si="340"/>
        <v>41829.896562499998</v>
      </c>
      <c r="T2701" s="8">
        <f t="shared" si="341"/>
        <v>41859.896562499998</v>
      </c>
      <c r="U2701" t="str">
        <f t="shared" si="342"/>
        <v xml:space="preserve"> </v>
      </c>
      <c r="V2701">
        <f t="shared" si="343"/>
        <v>0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337"/>
        <v>1</v>
      </c>
      <c r="P2702">
        <f t="shared" si="338"/>
        <v>17.5</v>
      </c>
      <c r="Q2702" t="str">
        <f t="shared" si="336"/>
        <v>food</v>
      </c>
      <c r="R2702" t="str">
        <f t="shared" si="339"/>
        <v>food trucks</v>
      </c>
      <c r="S2702" s="8">
        <f t="shared" si="340"/>
        <v>41870.874675925923</v>
      </c>
      <c r="T2702" s="8">
        <f t="shared" si="341"/>
        <v>41900.874675925923</v>
      </c>
      <c r="U2702" t="str">
        <f t="shared" si="342"/>
        <v xml:space="preserve"> </v>
      </c>
      <c r="V2702">
        <f t="shared" si="343"/>
        <v>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337"/>
        <v>46</v>
      </c>
      <c r="P2703">
        <f t="shared" si="338"/>
        <v>34.130434782608695</v>
      </c>
      <c r="Q2703" t="str">
        <f t="shared" si="336"/>
        <v>theater</v>
      </c>
      <c r="R2703" t="str">
        <f t="shared" si="339"/>
        <v>spaces</v>
      </c>
      <c r="S2703" s="8">
        <f t="shared" si="340"/>
        <v>42801.774699074071</v>
      </c>
      <c r="T2703" s="8">
        <f t="shared" si="341"/>
        <v>42832.733032407406</v>
      </c>
      <c r="U2703" t="str">
        <f t="shared" si="342"/>
        <v xml:space="preserve"> </v>
      </c>
      <c r="V2703" t="str">
        <f t="shared" si="343"/>
        <v xml:space="preserve"> 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337"/>
        <v>34</v>
      </c>
      <c r="P2704">
        <f t="shared" si="338"/>
        <v>132.34615384615384</v>
      </c>
      <c r="Q2704" t="str">
        <f t="shared" si="336"/>
        <v>theater</v>
      </c>
      <c r="R2704" t="str">
        <f t="shared" si="339"/>
        <v>spaces</v>
      </c>
      <c r="S2704" s="8">
        <f t="shared" si="340"/>
        <v>42800.801817129628</v>
      </c>
      <c r="T2704" s="8">
        <f t="shared" si="341"/>
        <v>42830.760150462964</v>
      </c>
      <c r="U2704" t="str">
        <f t="shared" si="342"/>
        <v xml:space="preserve"> </v>
      </c>
      <c r="V2704" t="str">
        <f t="shared" si="343"/>
        <v xml:space="preserve"> 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337"/>
        <v>104</v>
      </c>
      <c r="P2705">
        <f t="shared" si="338"/>
        <v>922.22222222222217</v>
      </c>
      <c r="Q2705" t="str">
        <f t="shared" si="336"/>
        <v>theater</v>
      </c>
      <c r="R2705" t="str">
        <f t="shared" si="339"/>
        <v>spaces</v>
      </c>
      <c r="S2705" s="8">
        <f t="shared" si="340"/>
        <v>42756.690162037034</v>
      </c>
      <c r="T2705" s="8">
        <f t="shared" si="341"/>
        <v>42816.648495370369</v>
      </c>
      <c r="U2705" t="str">
        <f t="shared" si="342"/>
        <v xml:space="preserve"> </v>
      </c>
      <c r="V2705" t="str">
        <f t="shared" si="343"/>
        <v xml:space="preserve"> 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337"/>
        <v>6</v>
      </c>
      <c r="P2706">
        <f t="shared" si="338"/>
        <v>163.57142857142858</v>
      </c>
      <c r="Q2706" t="str">
        <f t="shared" si="336"/>
        <v>theater</v>
      </c>
      <c r="R2706" t="str">
        <f t="shared" si="339"/>
        <v>spaces</v>
      </c>
      <c r="S2706" s="8">
        <f t="shared" si="340"/>
        <v>42787.862430555557</v>
      </c>
      <c r="T2706" s="8">
        <f t="shared" si="341"/>
        <v>42830.820763888885</v>
      </c>
      <c r="U2706" t="str">
        <f t="shared" si="342"/>
        <v xml:space="preserve"> </v>
      </c>
      <c r="V2706" t="str">
        <f t="shared" si="343"/>
        <v xml:space="preserve"> 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337"/>
        <v>11</v>
      </c>
      <c r="P2707">
        <f t="shared" si="338"/>
        <v>217.375</v>
      </c>
      <c r="Q2707" t="str">
        <f t="shared" si="336"/>
        <v>theater</v>
      </c>
      <c r="R2707" t="str">
        <f t="shared" si="339"/>
        <v>spaces</v>
      </c>
      <c r="S2707" s="8">
        <f t="shared" si="340"/>
        <v>42773.916180555556</v>
      </c>
      <c r="T2707" s="8">
        <f t="shared" si="341"/>
        <v>42818.874513888892</v>
      </c>
      <c r="U2707" t="str">
        <f t="shared" si="342"/>
        <v xml:space="preserve"> </v>
      </c>
      <c r="V2707" t="str">
        <f t="shared" si="343"/>
        <v xml:space="preserve"> 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337"/>
        <v>112</v>
      </c>
      <c r="P2708">
        <f t="shared" si="338"/>
        <v>149.44486692015209</v>
      </c>
      <c r="Q2708" t="str">
        <f t="shared" si="336"/>
        <v>theater</v>
      </c>
      <c r="R2708" t="str">
        <f t="shared" si="339"/>
        <v>spaces</v>
      </c>
      <c r="S2708" s="8">
        <f t="shared" si="340"/>
        <v>41899.294942129629</v>
      </c>
      <c r="T2708" s="8">
        <f t="shared" si="341"/>
        <v>41928.290972222225</v>
      </c>
      <c r="U2708">
        <f t="shared" si="342"/>
        <v>263</v>
      </c>
      <c r="V2708" t="str">
        <f t="shared" si="343"/>
        <v xml:space="preserve"> 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337"/>
        <v>351</v>
      </c>
      <c r="P2709">
        <f t="shared" si="338"/>
        <v>71.237487309644663</v>
      </c>
      <c r="Q2709" t="str">
        <f t="shared" si="336"/>
        <v>theater</v>
      </c>
      <c r="R2709" t="str">
        <f t="shared" si="339"/>
        <v>spaces</v>
      </c>
      <c r="S2709" s="8">
        <f t="shared" si="340"/>
        <v>41391.782905092594</v>
      </c>
      <c r="T2709" s="8">
        <f t="shared" si="341"/>
        <v>41421.290972222225</v>
      </c>
      <c r="U2709">
        <f t="shared" si="342"/>
        <v>394</v>
      </c>
      <c r="V2709" t="str">
        <f t="shared" si="343"/>
        <v xml:space="preserve"> 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337"/>
        <v>233</v>
      </c>
      <c r="P2710">
        <f t="shared" si="338"/>
        <v>44.464318398474738</v>
      </c>
      <c r="Q2710" t="str">
        <f t="shared" si="336"/>
        <v>theater</v>
      </c>
      <c r="R2710" t="str">
        <f t="shared" si="339"/>
        <v>spaces</v>
      </c>
      <c r="S2710" s="8">
        <f t="shared" si="340"/>
        <v>42512.698217592595</v>
      </c>
      <c r="T2710" s="8">
        <f t="shared" si="341"/>
        <v>42572.698217592595</v>
      </c>
      <c r="U2710">
        <f t="shared" si="342"/>
        <v>1049</v>
      </c>
      <c r="V2710" t="str">
        <f t="shared" si="343"/>
        <v xml:space="preserve"> 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337"/>
        <v>102</v>
      </c>
      <c r="P2711">
        <f t="shared" si="338"/>
        <v>164.94480519480518</v>
      </c>
      <c r="Q2711" t="str">
        <f t="shared" si="336"/>
        <v>theater</v>
      </c>
      <c r="R2711" t="str">
        <f t="shared" si="339"/>
        <v>spaces</v>
      </c>
      <c r="S2711" s="8">
        <f t="shared" si="340"/>
        <v>42612.149780092586</v>
      </c>
      <c r="T2711" s="8">
        <f t="shared" si="341"/>
        <v>42647.165972222225</v>
      </c>
      <c r="U2711">
        <f t="shared" si="342"/>
        <v>308</v>
      </c>
      <c r="V2711" t="str">
        <f t="shared" si="343"/>
        <v xml:space="preserve"> 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337"/>
        <v>154</v>
      </c>
      <c r="P2712">
        <f t="shared" si="338"/>
        <v>84.871516544117654</v>
      </c>
      <c r="Q2712" t="str">
        <f t="shared" si="336"/>
        <v>theater</v>
      </c>
      <c r="R2712" t="str">
        <f t="shared" si="339"/>
        <v>spaces</v>
      </c>
      <c r="S2712" s="8">
        <f t="shared" si="340"/>
        <v>41828.229490740741</v>
      </c>
      <c r="T2712" s="8">
        <f t="shared" si="341"/>
        <v>41860.083333333328</v>
      </c>
      <c r="U2712">
        <f t="shared" si="342"/>
        <v>1088</v>
      </c>
      <c r="V2712" t="str">
        <f t="shared" si="343"/>
        <v xml:space="preserve"> 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337"/>
        <v>101</v>
      </c>
      <c r="P2713">
        <f t="shared" si="338"/>
        <v>53.945205479452056</v>
      </c>
      <c r="Q2713" t="str">
        <f t="shared" si="336"/>
        <v>theater</v>
      </c>
      <c r="R2713" t="str">
        <f t="shared" si="339"/>
        <v>spaces</v>
      </c>
      <c r="S2713" s="8">
        <f t="shared" si="340"/>
        <v>41780.745254629626</v>
      </c>
      <c r="T2713" s="8">
        <f t="shared" si="341"/>
        <v>41810.917361111111</v>
      </c>
      <c r="U2713">
        <f t="shared" si="342"/>
        <v>73</v>
      </c>
      <c r="V2713" t="str">
        <f t="shared" si="343"/>
        <v xml:space="preserve"> 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337"/>
        <v>131</v>
      </c>
      <c r="P2714">
        <f t="shared" si="338"/>
        <v>50.531468531468533</v>
      </c>
      <c r="Q2714" t="str">
        <f t="shared" si="336"/>
        <v>theater</v>
      </c>
      <c r="R2714" t="str">
        <f t="shared" si="339"/>
        <v>spaces</v>
      </c>
      <c r="S2714" s="8">
        <f t="shared" si="340"/>
        <v>41432.062037037038</v>
      </c>
      <c r="T2714" s="8">
        <f t="shared" si="341"/>
        <v>41468.75</v>
      </c>
      <c r="U2714">
        <f t="shared" si="342"/>
        <v>143</v>
      </c>
      <c r="V2714" t="str">
        <f t="shared" si="343"/>
        <v xml:space="preserve"> 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337"/>
        <v>102</v>
      </c>
      <c r="P2715">
        <f t="shared" si="338"/>
        <v>108.00140845070422</v>
      </c>
      <c r="Q2715" t="str">
        <f t="shared" si="336"/>
        <v>theater</v>
      </c>
      <c r="R2715" t="str">
        <f t="shared" si="339"/>
        <v>spaces</v>
      </c>
      <c r="S2715" s="8">
        <f t="shared" si="340"/>
        <v>42322.653749999998</v>
      </c>
      <c r="T2715" s="8">
        <f t="shared" si="341"/>
        <v>42362.653749999998</v>
      </c>
      <c r="U2715">
        <f t="shared" si="342"/>
        <v>1420</v>
      </c>
      <c r="V2715" t="str">
        <f t="shared" si="343"/>
        <v xml:space="preserve"> 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337"/>
        <v>116</v>
      </c>
      <c r="P2716">
        <f t="shared" si="338"/>
        <v>95.373770491803285</v>
      </c>
      <c r="Q2716" t="str">
        <f t="shared" si="336"/>
        <v>theater</v>
      </c>
      <c r="R2716" t="str">
        <f t="shared" si="339"/>
        <v>spaces</v>
      </c>
      <c r="S2716" s="8">
        <f t="shared" si="340"/>
        <v>42629.655046296291</v>
      </c>
      <c r="T2716" s="8">
        <f t="shared" si="341"/>
        <v>42657.958333333328</v>
      </c>
      <c r="U2716">
        <f t="shared" si="342"/>
        <v>305</v>
      </c>
      <c r="V2716" t="str">
        <f t="shared" si="343"/>
        <v xml:space="preserve"> 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337"/>
        <v>265</v>
      </c>
      <c r="P2717">
        <f t="shared" si="338"/>
        <v>57.631016333938291</v>
      </c>
      <c r="Q2717" t="str">
        <f t="shared" si="336"/>
        <v>theater</v>
      </c>
      <c r="R2717" t="str">
        <f t="shared" si="339"/>
        <v>spaces</v>
      </c>
      <c r="S2717" s="8">
        <f t="shared" si="340"/>
        <v>42387.398472222223</v>
      </c>
      <c r="T2717" s="8">
        <f t="shared" si="341"/>
        <v>42421.398472222223</v>
      </c>
      <c r="U2717">
        <f t="shared" si="342"/>
        <v>551</v>
      </c>
      <c r="V2717" t="str">
        <f t="shared" si="343"/>
        <v xml:space="preserve"> 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337"/>
        <v>120</v>
      </c>
      <c r="P2718">
        <f t="shared" si="338"/>
        <v>64.160481283422456</v>
      </c>
      <c r="Q2718" t="str">
        <f t="shared" si="336"/>
        <v>theater</v>
      </c>
      <c r="R2718" t="str">
        <f t="shared" si="339"/>
        <v>spaces</v>
      </c>
      <c r="S2718" s="8">
        <f t="shared" si="340"/>
        <v>42255.333252314813</v>
      </c>
      <c r="T2718" s="8">
        <f t="shared" si="341"/>
        <v>42285.333252314813</v>
      </c>
      <c r="U2718">
        <f t="shared" si="342"/>
        <v>187</v>
      </c>
      <c r="V2718" t="str">
        <f t="shared" si="343"/>
        <v xml:space="preserve"> 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337"/>
        <v>120</v>
      </c>
      <c r="P2719">
        <f t="shared" si="338"/>
        <v>92.387692307692305</v>
      </c>
      <c r="Q2719" t="str">
        <f t="shared" si="336"/>
        <v>theater</v>
      </c>
      <c r="R2719" t="str">
        <f t="shared" si="339"/>
        <v>spaces</v>
      </c>
      <c r="S2719" s="8">
        <f t="shared" si="340"/>
        <v>41934.914918981478</v>
      </c>
      <c r="T2719" s="8">
        <f t="shared" si="341"/>
        <v>41979.956585648149</v>
      </c>
      <c r="U2719">
        <f t="shared" si="342"/>
        <v>325</v>
      </c>
      <c r="V2719" t="str">
        <f t="shared" si="343"/>
        <v xml:space="preserve"> 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337"/>
        <v>104</v>
      </c>
      <c r="P2720">
        <f t="shared" si="338"/>
        <v>125.97972972972973</v>
      </c>
      <c r="Q2720" t="str">
        <f t="shared" si="336"/>
        <v>theater</v>
      </c>
      <c r="R2720" t="str">
        <f t="shared" si="339"/>
        <v>spaces</v>
      </c>
      <c r="S2720" s="8">
        <f t="shared" si="340"/>
        <v>42465.596585648149</v>
      </c>
      <c r="T2720" s="8">
        <f t="shared" si="341"/>
        <v>42493.958333333328</v>
      </c>
      <c r="U2720">
        <f t="shared" si="342"/>
        <v>148</v>
      </c>
      <c r="V2720" t="str">
        <f t="shared" si="343"/>
        <v xml:space="preserve"> 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337"/>
        <v>109</v>
      </c>
      <c r="P2721">
        <f t="shared" si="338"/>
        <v>94.637681159420296</v>
      </c>
      <c r="Q2721" t="str">
        <f t="shared" si="336"/>
        <v>theater</v>
      </c>
      <c r="R2721" t="str">
        <f t="shared" si="339"/>
        <v>spaces</v>
      </c>
      <c r="S2721" s="8">
        <f t="shared" si="340"/>
        <v>42418.031180555554</v>
      </c>
      <c r="T2721" s="8">
        <f t="shared" si="341"/>
        <v>42477.98951388889</v>
      </c>
      <c r="U2721">
        <f t="shared" si="342"/>
        <v>69</v>
      </c>
      <c r="V2721" t="str">
        <f t="shared" si="343"/>
        <v xml:space="preserve"> 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337"/>
        <v>118</v>
      </c>
      <c r="P2722">
        <f t="shared" si="338"/>
        <v>170.69942196531792</v>
      </c>
      <c r="Q2722" t="str">
        <f t="shared" si="336"/>
        <v>theater</v>
      </c>
      <c r="R2722" t="str">
        <f t="shared" si="339"/>
        <v>spaces</v>
      </c>
      <c r="S2722" s="8">
        <f t="shared" si="340"/>
        <v>42655.465891203698</v>
      </c>
      <c r="T2722" s="8">
        <f t="shared" si="341"/>
        <v>42685.507557870369</v>
      </c>
      <c r="U2722">
        <f t="shared" si="342"/>
        <v>173</v>
      </c>
      <c r="V2722" t="str">
        <f t="shared" si="343"/>
        <v xml:space="preserve"> 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337"/>
        <v>1462</v>
      </c>
      <c r="P2723">
        <f t="shared" si="338"/>
        <v>40.762081784386616</v>
      </c>
      <c r="Q2723" t="str">
        <f t="shared" si="336"/>
        <v>technology</v>
      </c>
      <c r="R2723" t="str">
        <f t="shared" si="339"/>
        <v>hardware</v>
      </c>
      <c r="S2723" s="8">
        <f t="shared" si="340"/>
        <v>41493.543958333335</v>
      </c>
      <c r="T2723" s="8">
        <f t="shared" si="341"/>
        <v>41523.791666666664</v>
      </c>
      <c r="U2723">
        <f t="shared" si="342"/>
        <v>269</v>
      </c>
      <c r="V2723" t="str">
        <f t="shared" si="343"/>
        <v xml:space="preserve"> 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337"/>
        <v>253</v>
      </c>
      <c r="P2724">
        <f t="shared" si="338"/>
        <v>68.254054054054052</v>
      </c>
      <c r="Q2724" t="str">
        <f t="shared" si="336"/>
        <v>technology</v>
      </c>
      <c r="R2724" t="str">
        <f t="shared" si="339"/>
        <v>hardware</v>
      </c>
      <c r="S2724" s="8">
        <f t="shared" si="340"/>
        <v>42704.857094907406</v>
      </c>
      <c r="T2724" s="8">
        <f t="shared" si="341"/>
        <v>42764.857094907406</v>
      </c>
      <c r="U2724">
        <f t="shared" si="342"/>
        <v>185</v>
      </c>
      <c r="V2724" t="str">
        <f t="shared" si="343"/>
        <v xml:space="preserve"> 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337"/>
        <v>140</v>
      </c>
      <c r="P2725">
        <f t="shared" si="338"/>
        <v>95.48863636363636</v>
      </c>
      <c r="Q2725" t="str">
        <f t="shared" si="336"/>
        <v>technology</v>
      </c>
      <c r="R2725" t="str">
        <f t="shared" si="339"/>
        <v>hardware</v>
      </c>
      <c r="S2725" s="8">
        <f t="shared" si="340"/>
        <v>41944.83898148148</v>
      </c>
      <c r="T2725" s="8">
        <f t="shared" si="341"/>
        <v>42004.880648148144</v>
      </c>
      <c r="U2725">
        <f t="shared" si="342"/>
        <v>176</v>
      </c>
      <c r="V2725" t="str">
        <f t="shared" si="343"/>
        <v xml:space="preserve"> 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337"/>
        <v>297</v>
      </c>
      <c r="P2726">
        <f t="shared" si="338"/>
        <v>7.1902649656526005</v>
      </c>
      <c r="Q2726" t="str">
        <f t="shared" si="336"/>
        <v>technology</v>
      </c>
      <c r="R2726" t="str">
        <f t="shared" si="339"/>
        <v>hardware</v>
      </c>
      <c r="S2726" s="8">
        <f t="shared" si="340"/>
        <v>42199.327071759253</v>
      </c>
      <c r="T2726" s="8">
        <f t="shared" si="341"/>
        <v>42231.327071759253</v>
      </c>
      <c r="U2726">
        <f t="shared" si="342"/>
        <v>1019</v>
      </c>
      <c r="V2726" t="str">
        <f t="shared" si="343"/>
        <v xml:space="preserve"> 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337"/>
        <v>145</v>
      </c>
      <c r="P2727">
        <f t="shared" si="338"/>
        <v>511.65486725663715</v>
      </c>
      <c r="Q2727" t="str">
        <f t="shared" si="336"/>
        <v>technology</v>
      </c>
      <c r="R2727" t="str">
        <f t="shared" si="339"/>
        <v>hardware</v>
      </c>
      <c r="S2727" s="8">
        <f t="shared" si="340"/>
        <v>42745.744618055556</v>
      </c>
      <c r="T2727" s="8">
        <f t="shared" si="341"/>
        <v>42795.744618055556</v>
      </c>
      <c r="U2727">
        <f t="shared" si="342"/>
        <v>113</v>
      </c>
      <c r="V2727" t="str">
        <f t="shared" si="343"/>
        <v xml:space="preserve"> 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337"/>
        <v>106</v>
      </c>
      <c r="P2728">
        <f t="shared" si="338"/>
        <v>261.74504950495049</v>
      </c>
      <c r="Q2728" t="str">
        <f t="shared" si="336"/>
        <v>technology</v>
      </c>
      <c r="R2728" t="str">
        <f t="shared" si="339"/>
        <v>hardware</v>
      </c>
      <c r="S2728" s="8">
        <f t="shared" si="340"/>
        <v>42452.579988425925</v>
      </c>
      <c r="T2728" s="8">
        <f t="shared" si="341"/>
        <v>42482.579988425925</v>
      </c>
      <c r="U2728">
        <f t="shared" si="342"/>
        <v>404</v>
      </c>
      <c r="V2728" t="str">
        <f t="shared" si="343"/>
        <v xml:space="preserve"> 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337"/>
        <v>493</v>
      </c>
      <c r="P2729">
        <f t="shared" si="338"/>
        <v>69.760961810466767</v>
      </c>
      <c r="Q2729" t="str">
        <f t="shared" si="336"/>
        <v>technology</v>
      </c>
      <c r="R2729" t="str">
        <f t="shared" si="339"/>
        <v>hardware</v>
      </c>
      <c r="S2729" s="8">
        <f t="shared" si="340"/>
        <v>42198.676655092597</v>
      </c>
      <c r="T2729" s="8">
        <f t="shared" si="341"/>
        <v>42223.676655092597</v>
      </c>
      <c r="U2729">
        <f t="shared" si="342"/>
        <v>707</v>
      </c>
      <c r="V2729" t="str">
        <f t="shared" si="343"/>
        <v xml:space="preserve"> 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337"/>
        <v>202</v>
      </c>
      <c r="P2730">
        <f t="shared" si="338"/>
        <v>77.229591836734699</v>
      </c>
      <c r="Q2730" t="str">
        <f t="shared" si="336"/>
        <v>technology</v>
      </c>
      <c r="R2730" t="str">
        <f t="shared" si="339"/>
        <v>hardware</v>
      </c>
      <c r="S2730" s="8">
        <f t="shared" si="340"/>
        <v>42333.59993055556</v>
      </c>
      <c r="T2730" s="8">
        <f t="shared" si="341"/>
        <v>42368.59993055556</v>
      </c>
      <c r="U2730">
        <f t="shared" si="342"/>
        <v>392</v>
      </c>
      <c r="V2730" t="str">
        <f t="shared" si="343"/>
        <v xml:space="preserve"> 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337"/>
        <v>104</v>
      </c>
      <c r="P2731">
        <f t="shared" si="338"/>
        <v>340.56521739130437</v>
      </c>
      <c r="Q2731" t="str">
        <f t="shared" si="336"/>
        <v>technology</v>
      </c>
      <c r="R2731" t="str">
        <f t="shared" si="339"/>
        <v>hardware</v>
      </c>
      <c r="S2731" s="8">
        <f t="shared" si="340"/>
        <v>42095.240706018521</v>
      </c>
      <c r="T2731" s="8">
        <f t="shared" si="341"/>
        <v>42125.240706018521</v>
      </c>
      <c r="U2731">
        <f t="shared" si="342"/>
        <v>23</v>
      </c>
      <c r="V2731" t="str">
        <f t="shared" si="343"/>
        <v xml:space="preserve"> 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337"/>
        <v>170</v>
      </c>
      <c r="P2732">
        <f t="shared" si="338"/>
        <v>67.417903225806455</v>
      </c>
      <c r="Q2732" t="str">
        <f t="shared" si="336"/>
        <v>technology</v>
      </c>
      <c r="R2732" t="str">
        <f t="shared" si="339"/>
        <v>hardware</v>
      </c>
      <c r="S2732" s="8">
        <f t="shared" si="340"/>
        <v>41351.541377314818</v>
      </c>
      <c r="T2732" s="8">
        <f t="shared" si="341"/>
        <v>41386.541377314818</v>
      </c>
      <c r="U2732">
        <f t="shared" si="342"/>
        <v>682</v>
      </c>
      <c r="V2732" t="str">
        <f t="shared" si="343"/>
        <v xml:space="preserve"> 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337"/>
        <v>104</v>
      </c>
      <c r="P2733">
        <f t="shared" si="338"/>
        <v>845.70270270270271</v>
      </c>
      <c r="Q2733" t="str">
        <f t="shared" si="336"/>
        <v>technology</v>
      </c>
      <c r="R2733" t="str">
        <f t="shared" si="339"/>
        <v>hardware</v>
      </c>
      <c r="S2733" s="8">
        <f t="shared" si="340"/>
        <v>41872.525717592594</v>
      </c>
      <c r="T2733" s="8">
        <f t="shared" si="341"/>
        <v>41930.166666666664</v>
      </c>
      <c r="U2733">
        <f t="shared" si="342"/>
        <v>37</v>
      </c>
      <c r="V2733" t="str">
        <f t="shared" si="343"/>
        <v xml:space="preserve"> 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337"/>
        <v>118</v>
      </c>
      <c r="P2734">
        <f t="shared" si="338"/>
        <v>97.191780821917803</v>
      </c>
      <c r="Q2734" t="str">
        <f t="shared" si="336"/>
        <v>technology</v>
      </c>
      <c r="R2734" t="str">
        <f t="shared" si="339"/>
        <v>hardware</v>
      </c>
      <c r="S2734" s="8">
        <f t="shared" si="340"/>
        <v>41389.808194444442</v>
      </c>
      <c r="T2734" s="8">
        <f t="shared" si="341"/>
        <v>41422</v>
      </c>
      <c r="U2734">
        <f t="shared" si="342"/>
        <v>146</v>
      </c>
      <c r="V2734" t="str">
        <f t="shared" si="343"/>
        <v xml:space="preserve"> 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337"/>
        <v>108</v>
      </c>
      <c r="P2735">
        <f t="shared" si="338"/>
        <v>451.84033613445376</v>
      </c>
      <c r="Q2735" t="str">
        <f t="shared" si="336"/>
        <v>technology</v>
      </c>
      <c r="R2735" t="str">
        <f t="shared" si="339"/>
        <v>hardware</v>
      </c>
      <c r="S2735" s="8">
        <f t="shared" si="340"/>
        <v>42044.272847222222</v>
      </c>
      <c r="T2735" s="8">
        <f t="shared" si="341"/>
        <v>42104.231180555551</v>
      </c>
      <c r="U2735">
        <f t="shared" si="342"/>
        <v>119</v>
      </c>
      <c r="V2735" t="str">
        <f t="shared" si="343"/>
        <v xml:space="preserve"> 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337"/>
        <v>2260300</v>
      </c>
      <c r="P2736">
        <f t="shared" si="338"/>
        <v>138.66871165644173</v>
      </c>
      <c r="Q2736" t="str">
        <f t="shared" si="336"/>
        <v>technology</v>
      </c>
      <c r="R2736" t="str">
        <f t="shared" si="339"/>
        <v>hardware</v>
      </c>
      <c r="S2736" s="8">
        <f t="shared" si="340"/>
        <v>42626.668888888889</v>
      </c>
      <c r="T2736" s="8">
        <f t="shared" si="341"/>
        <v>42656.915972222225</v>
      </c>
      <c r="U2736">
        <f t="shared" si="342"/>
        <v>163</v>
      </c>
      <c r="V2736" t="str">
        <f t="shared" si="343"/>
        <v xml:space="preserve"> 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337"/>
        <v>978</v>
      </c>
      <c r="P2737">
        <f t="shared" si="338"/>
        <v>21.640147492625371</v>
      </c>
      <c r="Q2737" t="str">
        <f t="shared" si="336"/>
        <v>technology</v>
      </c>
      <c r="R2737" t="str">
        <f t="shared" si="339"/>
        <v>hardware</v>
      </c>
      <c r="S2737" s="8">
        <f t="shared" si="340"/>
        <v>41316.120949074073</v>
      </c>
      <c r="T2737" s="8">
        <f t="shared" si="341"/>
        <v>41346.833333333328</v>
      </c>
      <c r="U2737">
        <f t="shared" si="342"/>
        <v>339</v>
      </c>
      <c r="V2737" t="str">
        <f t="shared" si="343"/>
        <v xml:space="preserve"> 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337"/>
        <v>123</v>
      </c>
      <c r="P2738">
        <f t="shared" si="338"/>
        <v>169.51724137931035</v>
      </c>
      <c r="Q2738" t="str">
        <f t="shared" si="336"/>
        <v>technology</v>
      </c>
      <c r="R2738" t="str">
        <f t="shared" si="339"/>
        <v>hardware</v>
      </c>
      <c r="S2738" s="8">
        <f t="shared" si="340"/>
        <v>41722.666354166664</v>
      </c>
      <c r="T2738" s="8">
        <f t="shared" si="341"/>
        <v>41752.666354166664</v>
      </c>
      <c r="U2738">
        <f t="shared" si="342"/>
        <v>58</v>
      </c>
      <c r="V2738" t="str">
        <f t="shared" si="343"/>
        <v xml:space="preserve"> 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337"/>
        <v>246</v>
      </c>
      <c r="P2739">
        <f t="shared" si="338"/>
        <v>161.88210526315791</v>
      </c>
      <c r="Q2739" t="str">
        <f t="shared" si="336"/>
        <v>technology</v>
      </c>
      <c r="R2739" t="str">
        <f t="shared" si="339"/>
        <v>hardware</v>
      </c>
      <c r="S2739" s="8">
        <f t="shared" si="340"/>
        <v>41611.917673611111</v>
      </c>
      <c r="T2739" s="8">
        <f t="shared" si="341"/>
        <v>41654.791666666664</v>
      </c>
      <c r="U2739">
        <f t="shared" si="342"/>
        <v>456</v>
      </c>
      <c r="V2739" t="str">
        <f t="shared" si="343"/>
        <v xml:space="preserve"> 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337"/>
        <v>148</v>
      </c>
      <c r="P2740">
        <f t="shared" si="338"/>
        <v>493.13333333333333</v>
      </c>
      <c r="Q2740" t="str">
        <f t="shared" si="336"/>
        <v>technology</v>
      </c>
      <c r="R2740" t="str">
        <f t="shared" si="339"/>
        <v>hardware</v>
      </c>
      <c r="S2740" s="8">
        <f t="shared" si="340"/>
        <v>42620.143564814818</v>
      </c>
      <c r="T2740" s="8">
        <f t="shared" si="341"/>
        <v>42680.143564814818</v>
      </c>
      <c r="U2740">
        <f t="shared" si="342"/>
        <v>15</v>
      </c>
      <c r="V2740" t="str">
        <f t="shared" si="343"/>
        <v xml:space="preserve"> 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337"/>
        <v>384</v>
      </c>
      <c r="P2741">
        <f t="shared" si="338"/>
        <v>22.120418848167539</v>
      </c>
      <c r="Q2741" t="str">
        <f t="shared" si="336"/>
        <v>technology</v>
      </c>
      <c r="R2741" t="str">
        <f t="shared" si="339"/>
        <v>hardware</v>
      </c>
      <c r="S2741" s="8">
        <f t="shared" si="340"/>
        <v>41719.887928240743</v>
      </c>
      <c r="T2741" s="8">
        <f t="shared" si="341"/>
        <v>41764.887928240743</v>
      </c>
      <c r="U2741">
        <f t="shared" si="342"/>
        <v>191</v>
      </c>
      <c r="V2741" t="str">
        <f t="shared" si="343"/>
        <v xml:space="preserve"> 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337"/>
        <v>103</v>
      </c>
      <c r="P2742">
        <f t="shared" si="338"/>
        <v>18.235294117647058</v>
      </c>
      <c r="Q2742" t="str">
        <f t="shared" si="336"/>
        <v>technology</v>
      </c>
      <c r="R2742" t="str">
        <f t="shared" si="339"/>
        <v>hardware</v>
      </c>
      <c r="S2742" s="8">
        <f t="shared" si="340"/>
        <v>42045.031851851847</v>
      </c>
      <c r="T2742" s="8">
        <f t="shared" si="341"/>
        <v>42074.990185185183</v>
      </c>
      <c r="U2742">
        <f t="shared" si="342"/>
        <v>17</v>
      </c>
      <c r="V2742" t="str">
        <f t="shared" si="343"/>
        <v xml:space="preserve"> 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337"/>
        <v>0</v>
      </c>
      <c r="P2743">
        <f t="shared" si="338"/>
        <v>8.75</v>
      </c>
      <c r="Q2743" t="str">
        <f t="shared" si="336"/>
        <v>publishing</v>
      </c>
      <c r="R2743" t="str">
        <f t="shared" si="339"/>
        <v>children's books</v>
      </c>
      <c r="S2743" s="8">
        <f t="shared" si="340"/>
        <v>41911.657430555555</v>
      </c>
      <c r="T2743" s="8">
        <f t="shared" si="341"/>
        <v>41932.088194444441</v>
      </c>
      <c r="U2743" t="str">
        <f t="shared" si="342"/>
        <v xml:space="preserve"> </v>
      </c>
      <c r="V2743">
        <f t="shared" si="343"/>
        <v>4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337"/>
        <v>29</v>
      </c>
      <c r="P2744">
        <f t="shared" si="338"/>
        <v>40.611111111111114</v>
      </c>
      <c r="Q2744" t="str">
        <f t="shared" si="336"/>
        <v>publishing</v>
      </c>
      <c r="R2744" t="str">
        <f t="shared" si="339"/>
        <v>children's books</v>
      </c>
      <c r="S2744" s="8">
        <f t="shared" si="340"/>
        <v>41030.71975694444</v>
      </c>
      <c r="T2744" s="8">
        <f t="shared" si="341"/>
        <v>41044.71975694444</v>
      </c>
      <c r="U2744" t="str">
        <f t="shared" si="342"/>
        <v xml:space="preserve"> </v>
      </c>
      <c r="V2744">
        <f t="shared" si="343"/>
        <v>18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337"/>
        <v>0</v>
      </c>
      <c r="P2745">
        <f t="shared" si="338"/>
        <v>0</v>
      </c>
      <c r="Q2745" t="str">
        <f t="shared" si="336"/>
        <v>publishing</v>
      </c>
      <c r="R2745" t="str">
        <f t="shared" si="339"/>
        <v>children's books</v>
      </c>
      <c r="S2745" s="8">
        <f t="shared" si="340"/>
        <v>42632.328784722224</v>
      </c>
      <c r="T2745" s="8">
        <f t="shared" si="341"/>
        <v>42662.328784722224</v>
      </c>
      <c r="U2745" t="str">
        <f t="shared" si="342"/>
        <v xml:space="preserve"> </v>
      </c>
      <c r="V2745">
        <f t="shared" si="343"/>
        <v>0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337"/>
        <v>5</v>
      </c>
      <c r="P2746">
        <f t="shared" si="338"/>
        <v>37.954545454545453</v>
      </c>
      <c r="Q2746" t="str">
        <f t="shared" si="336"/>
        <v>publishing</v>
      </c>
      <c r="R2746" t="str">
        <f t="shared" si="339"/>
        <v>children's books</v>
      </c>
      <c r="S2746" s="8">
        <f t="shared" si="340"/>
        <v>40938.062476851854</v>
      </c>
      <c r="T2746" s="8">
        <f t="shared" si="341"/>
        <v>40968.062476851854</v>
      </c>
      <c r="U2746" t="str">
        <f t="shared" si="342"/>
        <v xml:space="preserve"> </v>
      </c>
      <c r="V2746">
        <f t="shared" si="343"/>
        <v>22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337"/>
        <v>22</v>
      </c>
      <c r="P2747">
        <f t="shared" si="338"/>
        <v>35.734693877551024</v>
      </c>
      <c r="Q2747" t="str">
        <f t="shared" si="336"/>
        <v>publishing</v>
      </c>
      <c r="R2747" t="str">
        <f t="shared" si="339"/>
        <v>children's books</v>
      </c>
      <c r="S2747" s="8">
        <f t="shared" si="340"/>
        <v>41044.988055555557</v>
      </c>
      <c r="T2747" s="8">
        <f t="shared" si="341"/>
        <v>41104.988055555557</v>
      </c>
      <c r="U2747" t="str">
        <f t="shared" si="342"/>
        <v xml:space="preserve"> </v>
      </c>
      <c r="V2747">
        <f t="shared" si="343"/>
        <v>49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337"/>
        <v>27</v>
      </c>
      <c r="P2748">
        <f t="shared" si="338"/>
        <v>42.157894736842103</v>
      </c>
      <c r="Q2748" t="str">
        <f t="shared" si="336"/>
        <v>publishing</v>
      </c>
      <c r="R2748" t="str">
        <f t="shared" si="339"/>
        <v>children's books</v>
      </c>
      <c r="S2748" s="8">
        <f t="shared" si="340"/>
        <v>41850.781377314815</v>
      </c>
      <c r="T2748" s="8">
        <f t="shared" si="341"/>
        <v>41880.781377314815</v>
      </c>
      <c r="U2748" t="str">
        <f t="shared" si="342"/>
        <v xml:space="preserve"> </v>
      </c>
      <c r="V2748">
        <f t="shared" si="343"/>
        <v>19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337"/>
        <v>28</v>
      </c>
      <c r="P2749">
        <f t="shared" si="338"/>
        <v>35</v>
      </c>
      <c r="Q2749" t="str">
        <f t="shared" si="336"/>
        <v>publishing</v>
      </c>
      <c r="R2749" t="str">
        <f t="shared" si="339"/>
        <v>children's books</v>
      </c>
      <c r="S2749" s="8">
        <f t="shared" si="340"/>
        <v>41044.648113425923</v>
      </c>
      <c r="T2749" s="8">
        <f t="shared" si="341"/>
        <v>41076.131944444445</v>
      </c>
      <c r="U2749" t="str">
        <f t="shared" si="342"/>
        <v xml:space="preserve"> </v>
      </c>
      <c r="V2749">
        <f t="shared" si="343"/>
        <v>4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337"/>
        <v>1</v>
      </c>
      <c r="P2750">
        <f t="shared" si="338"/>
        <v>13.25</v>
      </c>
      <c r="Q2750" t="str">
        <f t="shared" si="336"/>
        <v>publishing</v>
      </c>
      <c r="R2750" t="str">
        <f t="shared" si="339"/>
        <v>children's books</v>
      </c>
      <c r="S2750" s="8">
        <f t="shared" si="340"/>
        <v>42585.7106712963</v>
      </c>
      <c r="T2750" s="8">
        <f t="shared" si="341"/>
        <v>42615.7106712963</v>
      </c>
      <c r="U2750" t="str">
        <f t="shared" si="342"/>
        <v xml:space="preserve"> </v>
      </c>
      <c r="V2750">
        <f t="shared" si="343"/>
        <v>4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337"/>
        <v>1</v>
      </c>
      <c r="P2751">
        <f t="shared" si="338"/>
        <v>55</v>
      </c>
      <c r="Q2751" t="str">
        <f t="shared" si="336"/>
        <v>publishing</v>
      </c>
      <c r="R2751" t="str">
        <f t="shared" si="339"/>
        <v>children's books</v>
      </c>
      <c r="S2751" s="8">
        <f t="shared" si="340"/>
        <v>42068.799039351856</v>
      </c>
      <c r="T2751" s="8">
        <f t="shared" si="341"/>
        <v>42098.757372685184</v>
      </c>
      <c r="U2751" t="str">
        <f t="shared" si="342"/>
        <v xml:space="preserve"> </v>
      </c>
      <c r="V2751">
        <f t="shared" si="343"/>
        <v>2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337"/>
        <v>0</v>
      </c>
      <c r="P2752">
        <f t="shared" si="338"/>
        <v>0</v>
      </c>
      <c r="Q2752" t="str">
        <f t="shared" si="336"/>
        <v>publishing</v>
      </c>
      <c r="R2752" t="str">
        <f t="shared" si="339"/>
        <v>children's books</v>
      </c>
      <c r="S2752" s="8">
        <f t="shared" si="340"/>
        <v>41078.899826388886</v>
      </c>
      <c r="T2752" s="8">
        <f t="shared" si="341"/>
        <v>41090.833333333328</v>
      </c>
      <c r="U2752" t="str">
        <f t="shared" si="342"/>
        <v xml:space="preserve"> </v>
      </c>
      <c r="V2752">
        <f t="shared" si="343"/>
        <v>0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337"/>
        <v>0</v>
      </c>
      <c r="P2753">
        <f t="shared" si="338"/>
        <v>0</v>
      </c>
      <c r="Q2753" t="str">
        <f t="shared" si="336"/>
        <v>publishing</v>
      </c>
      <c r="R2753" t="str">
        <f t="shared" si="339"/>
        <v>children's books</v>
      </c>
      <c r="S2753" s="8">
        <f t="shared" si="340"/>
        <v>41747.887060185181</v>
      </c>
      <c r="T2753" s="8">
        <f t="shared" si="341"/>
        <v>41807.887060185181</v>
      </c>
      <c r="U2753" t="str">
        <f t="shared" si="342"/>
        <v xml:space="preserve"> </v>
      </c>
      <c r="V2753">
        <f t="shared" si="343"/>
        <v>0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337"/>
        <v>11</v>
      </c>
      <c r="P2754">
        <f t="shared" si="338"/>
        <v>39.285714285714285</v>
      </c>
      <c r="Q2754" t="str">
        <f t="shared" ref="Q2754:Q2817" si="344">LEFT(N2754,FIND("/",N2754)-1)</f>
        <v>publishing</v>
      </c>
      <c r="R2754" t="str">
        <f t="shared" si="339"/>
        <v>children's books</v>
      </c>
      <c r="S2754" s="8">
        <f t="shared" si="340"/>
        <v>40855.765092592592</v>
      </c>
      <c r="T2754" s="8">
        <f t="shared" si="341"/>
        <v>40895.765092592592</v>
      </c>
      <c r="U2754" t="str">
        <f t="shared" si="342"/>
        <v xml:space="preserve"> </v>
      </c>
      <c r="V2754">
        <f t="shared" si="343"/>
        <v>14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45">ROUND(E2755/D2755*100,0)</f>
        <v>19</v>
      </c>
      <c r="P2755">
        <f t="shared" ref="P2755:P2818" si="346">IFERROR(E2755/L2755,0)</f>
        <v>47.5</v>
      </c>
      <c r="Q2755" t="str">
        <f t="shared" si="344"/>
        <v>publishing</v>
      </c>
      <c r="R2755" t="str">
        <f t="shared" ref="R2755:R2818" si="347">RIGHT(N2755,LEN(N2755)-FIND("/",N2755))</f>
        <v>children's books</v>
      </c>
      <c r="S2755" s="8">
        <f t="shared" ref="S2755:T2818" si="348">(J2755*(1/(60*60*24)))+DATE(1970,1,1)</f>
        <v>41117.900729166664</v>
      </c>
      <c r="T2755" s="8">
        <f t="shared" ref="T2755:T2818" si="349">(I2755*(1/(60*60*24)))+DATE(1970,1,1)</f>
        <v>41147.900729166664</v>
      </c>
      <c r="U2755" t="str">
        <f t="shared" ref="U2755:U2818" si="350">IF(F2755="successful",L2755," ")</f>
        <v xml:space="preserve"> </v>
      </c>
      <c r="V2755">
        <f t="shared" ref="V2755:V2818" si="351">IF(F2755="failed",L2755," ")</f>
        <v>8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45"/>
        <v>0</v>
      </c>
      <c r="P2756">
        <f t="shared" si="346"/>
        <v>0</v>
      </c>
      <c r="Q2756" t="str">
        <f t="shared" si="344"/>
        <v>publishing</v>
      </c>
      <c r="R2756" t="str">
        <f t="shared" si="347"/>
        <v>children's books</v>
      </c>
      <c r="S2756" s="8">
        <f t="shared" si="348"/>
        <v>41863.636006944442</v>
      </c>
      <c r="T2756" s="8">
        <f t="shared" si="349"/>
        <v>41893.636006944442</v>
      </c>
      <c r="U2756" t="str">
        <f t="shared" si="350"/>
        <v xml:space="preserve"> </v>
      </c>
      <c r="V2756">
        <f t="shared" si="351"/>
        <v>0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45"/>
        <v>52</v>
      </c>
      <c r="P2757">
        <f t="shared" si="346"/>
        <v>17.333333333333332</v>
      </c>
      <c r="Q2757" t="str">
        <f t="shared" si="344"/>
        <v>publishing</v>
      </c>
      <c r="R2757" t="str">
        <f t="shared" si="347"/>
        <v>children's books</v>
      </c>
      <c r="S2757" s="8">
        <f t="shared" si="348"/>
        <v>42072.790821759263</v>
      </c>
      <c r="T2757" s="8">
        <f t="shared" si="349"/>
        <v>42102.790821759263</v>
      </c>
      <c r="U2757" t="str">
        <f t="shared" si="350"/>
        <v xml:space="preserve"> </v>
      </c>
      <c r="V2757">
        <f t="shared" si="351"/>
        <v>15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45"/>
        <v>10</v>
      </c>
      <c r="P2758">
        <f t="shared" si="346"/>
        <v>31.757575757575758</v>
      </c>
      <c r="Q2758" t="str">
        <f t="shared" si="344"/>
        <v>publishing</v>
      </c>
      <c r="R2758" t="str">
        <f t="shared" si="347"/>
        <v>children's books</v>
      </c>
      <c r="S2758" s="8">
        <f t="shared" si="348"/>
        <v>41620.900474537033</v>
      </c>
      <c r="T2758" s="8">
        <f t="shared" si="349"/>
        <v>41650.900474537033</v>
      </c>
      <c r="U2758" t="str">
        <f t="shared" si="350"/>
        <v xml:space="preserve"> </v>
      </c>
      <c r="V2758">
        <f t="shared" si="351"/>
        <v>33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45"/>
        <v>1</v>
      </c>
      <c r="P2759">
        <f t="shared" si="346"/>
        <v>5</v>
      </c>
      <c r="Q2759" t="str">
        <f t="shared" si="344"/>
        <v>publishing</v>
      </c>
      <c r="R2759" t="str">
        <f t="shared" si="347"/>
        <v>children's books</v>
      </c>
      <c r="S2759" s="8">
        <f t="shared" si="348"/>
        <v>42573.65662037037</v>
      </c>
      <c r="T2759" s="8">
        <f t="shared" si="349"/>
        <v>42588.65662037037</v>
      </c>
      <c r="U2759" t="str">
        <f t="shared" si="350"/>
        <v xml:space="preserve"> </v>
      </c>
      <c r="V2759">
        <f t="shared" si="351"/>
        <v>2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45"/>
        <v>12</v>
      </c>
      <c r="P2760">
        <f t="shared" si="346"/>
        <v>39</v>
      </c>
      <c r="Q2760" t="str">
        <f t="shared" si="344"/>
        <v>publishing</v>
      </c>
      <c r="R2760" t="str">
        <f t="shared" si="347"/>
        <v>children's books</v>
      </c>
      <c r="S2760" s="8">
        <f t="shared" si="348"/>
        <v>42639.441932870366</v>
      </c>
      <c r="T2760" s="8">
        <f t="shared" si="349"/>
        <v>42653.441932870366</v>
      </c>
      <c r="U2760" t="str">
        <f t="shared" si="350"/>
        <v xml:space="preserve"> </v>
      </c>
      <c r="V2760">
        <f t="shared" si="351"/>
        <v>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45"/>
        <v>11</v>
      </c>
      <c r="P2761">
        <f t="shared" si="346"/>
        <v>52.5</v>
      </c>
      <c r="Q2761" t="str">
        <f t="shared" si="344"/>
        <v>publishing</v>
      </c>
      <c r="R2761" t="str">
        <f t="shared" si="347"/>
        <v>children's books</v>
      </c>
      <c r="S2761" s="8">
        <f t="shared" si="348"/>
        <v>42524.36650462963</v>
      </c>
      <c r="T2761" s="8">
        <f t="shared" si="349"/>
        <v>42567.36650462963</v>
      </c>
      <c r="U2761" t="str">
        <f t="shared" si="350"/>
        <v xml:space="preserve"> </v>
      </c>
      <c r="V2761">
        <f t="shared" si="351"/>
        <v>2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45"/>
        <v>0</v>
      </c>
      <c r="P2762">
        <f t="shared" si="346"/>
        <v>0</v>
      </c>
      <c r="Q2762" t="str">
        <f t="shared" si="344"/>
        <v>publishing</v>
      </c>
      <c r="R2762" t="str">
        <f t="shared" si="347"/>
        <v>children's books</v>
      </c>
      <c r="S2762" s="8">
        <f t="shared" si="348"/>
        <v>41415.461319444439</v>
      </c>
      <c r="T2762" s="8">
        <f t="shared" si="349"/>
        <v>41445.461319444439</v>
      </c>
      <c r="U2762" t="str">
        <f t="shared" si="350"/>
        <v xml:space="preserve"> </v>
      </c>
      <c r="V2762">
        <f t="shared" si="351"/>
        <v>0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45"/>
        <v>1</v>
      </c>
      <c r="P2763">
        <f t="shared" si="346"/>
        <v>9</v>
      </c>
      <c r="Q2763" t="str">
        <f t="shared" si="344"/>
        <v>publishing</v>
      </c>
      <c r="R2763" t="str">
        <f t="shared" si="347"/>
        <v>children's books</v>
      </c>
      <c r="S2763" s="8">
        <f t="shared" si="348"/>
        <v>41247.063576388886</v>
      </c>
      <c r="T2763" s="8">
        <f t="shared" si="349"/>
        <v>41277.063576388886</v>
      </c>
      <c r="U2763" t="str">
        <f t="shared" si="350"/>
        <v xml:space="preserve"> </v>
      </c>
      <c r="V2763">
        <f t="shared" si="351"/>
        <v>4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45"/>
        <v>1</v>
      </c>
      <c r="P2764">
        <f t="shared" si="346"/>
        <v>25</v>
      </c>
      <c r="Q2764" t="str">
        <f t="shared" si="344"/>
        <v>publishing</v>
      </c>
      <c r="R2764" t="str">
        <f t="shared" si="347"/>
        <v>children's books</v>
      </c>
      <c r="S2764" s="8">
        <f t="shared" si="348"/>
        <v>40927.036979166667</v>
      </c>
      <c r="T2764" s="8">
        <f t="shared" si="349"/>
        <v>40986.995312500003</v>
      </c>
      <c r="U2764" t="str">
        <f t="shared" si="350"/>
        <v xml:space="preserve"> </v>
      </c>
      <c r="V2764">
        <f t="shared" si="351"/>
        <v>1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45"/>
        <v>0</v>
      </c>
      <c r="P2765">
        <f t="shared" si="346"/>
        <v>30</v>
      </c>
      <c r="Q2765" t="str">
        <f t="shared" si="344"/>
        <v>publishing</v>
      </c>
      <c r="R2765" t="str">
        <f t="shared" si="347"/>
        <v>children's books</v>
      </c>
      <c r="S2765" s="8">
        <f t="shared" si="348"/>
        <v>41373.579675925925</v>
      </c>
      <c r="T2765" s="8">
        <f t="shared" si="349"/>
        <v>41418.579675925925</v>
      </c>
      <c r="U2765" t="str">
        <f t="shared" si="350"/>
        <v xml:space="preserve"> </v>
      </c>
      <c r="V2765">
        <f t="shared" si="351"/>
        <v>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45"/>
        <v>1</v>
      </c>
      <c r="P2766">
        <f t="shared" si="346"/>
        <v>11.25</v>
      </c>
      <c r="Q2766" t="str">
        <f t="shared" si="344"/>
        <v>publishing</v>
      </c>
      <c r="R2766" t="str">
        <f t="shared" si="347"/>
        <v>children's books</v>
      </c>
      <c r="S2766" s="8">
        <f t="shared" si="348"/>
        <v>41030.292025462964</v>
      </c>
      <c r="T2766" s="8">
        <f t="shared" si="349"/>
        <v>41059.791666666664</v>
      </c>
      <c r="U2766" t="str">
        <f t="shared" si="350"/>
        <v xml:space="preserve"> </v>
      </c>
      <c r="V2766">
        <f t="shared" si="351"/>
        <v>4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45"/>
        <v>0</v>
      </c>
      <c r="P2767">
        <f t="shared" si="346"/>
        <v>0</v>
      </c>
      <c r="Q2767" t="str">
        <f t="shared" si="344"/>
        <v>publishing</v>
      </c>
      <c r="R2767" t="str">
        <f t="shared" si="347"/>
        <v>children's books</v>
      </c>
      <c r="S2767" s="8">
        <f t="shared" si="348"/>
        <v>41194.579027777778</v>
      </c>
      <c r="T2767" s="8">
        <f t="shared" si="349"/>
        <v>41210.579027777778</v>
      </c>
      <c r="U2767" t="str">
        <f t="shared" si="350"/>
        <v xml:space="preserve"> </v>
      </c>
      <c r="V2767">
        <f t="shared" si="351"/>
        <v>0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45"/>
        <v>2</v>
      </c>
      <c r="P2768">
        <f t="shared" si="346"/>
        <v>25</v>
      </c>
      <c r="Q2768" t="str">
        <f t="shared" si="344"/>
        <v>publishing</v>
      </c>
      <c r="R2768" t="str">
        <f t="shared" si="347"/>
        <v>children's books</v>
      </c>
      <c r="S2768" s="8">
        <f t="shared" si="348"/>
        <v>40736.668032407404</v>
      </c>
      <c r="T2768" s="8">
        <f t="shared" si="349"/>
        <v>40766.668032407404</v>
      </c>
      <c r="U2768" t="str">
        <f t="shared" si="350"/>
        <v xml:space="preserve"> </v>
      </c>
      <c r="V2768">
        <f t="shared" si="351"/>
        <v>4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45"/>
        <v>1</v>
      </c>
      <c r="P2769">
        <f t="shared" si="346"/>
        <v>11.333333333333334</v>
      </c>
      <c r="Q2769" t="str">
        <f t="shared" si="344"/>
        <v>publishing</v>
      </c>
      <c r="R2769" t="str">
        <f t="shared" si="347"/>
        <v>children's books</v>
      </c>
      <c r="S2769" s="8">
        <f t="shared" si="348"/>
        <v>42172.958912037036</v>
      </c>
      <c r="T2769" s="8">
        <f t="shared" si="349"/>
        <v>42232.958912037036</v>
      </c>
      <c r="U2769" t="str">
        <f t="shared" si="350"/>
        <v xml:space="preserve"> </v>
      </c>
      <c r="V2769">
        <f t="shared" si="351"/>
        <v>3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45"/>
        <v>14</v>
      </c>
      <c r="P2770">
        <f t="shared" si="346"/>
        <v>29.470588235294116</v>
      </c>
      <c r="Q2770" t="str">
        <f t="shared" si="344"/>
        <v>publishing</v>
      </c>
      <c r="R2770" t="str">
        <f t="shared" si="347"/>
        <v>children's books</v>
      </c>
      <c r="S2770" s="8">
        <f t="shared" si="348"/>
        <v>40967.614849537036</v>
      </c>
      <c r="T2770" s="8">
        <f t="shared" si="349"/>
        <v>40997.573182870372</v>
      </c>
      <c r="U2770" t="str">
        <f t="shared" si="350"/>
        <v xml:space="preserve"> </v>
      </c>
      <c r="V2770">
        <f t="shared" si="351"/>
        <v>34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45"/>
        <v>0</v>
      </c>
      <c r="P2771">
        <f t="shared" si="346"/>
        <v>1</v>
      </c>
      <c r="Q2771" t="str">
        <f t="shared" si="344"/>
        <v>publishing</v>
      </c>
      <c r="R2771" t="str">
        <f t="shared" si="347"/>
        <v>children's books</v>
      </c>
      <c r="S2771" s="8">
        <f t="shared" si="348"/>
        <v>41745.826273148152</v>
      </c>
      <c r="T2771" s="8">
        <f t="shared" si="349"/>
        <v>41795.826273148152</v>
      </c>
      <c r="U2771" t="str">
        <f t="shared" si="350"/>
        <v xml:space="preserve"> </v>
      </c>
      <c r="V2771">
        <f t="shared" si="351"/>
        <v>2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45"/>
        <v>10</v>
      </c>
      <c r="P2772">
        <f t="shared" si="346"/>
        <v>63.098484848484851</v>
      </c>
      <c r="Q2772" t="str">
        <f t="shared" si="344"/>
        <v>publishing</v>
      </c>
      <c r="R2772" t="str">
        <f t="shared" si="347"/>
        <v>children's books</v>
      </c>
      <c r="S2772" s="8">
        <f t="shared" si="348"/>
        <v>41686.705208333333</v>
      </c>
      <c r="T2772" s="8">
        <f t="shared" si="349"/>
        <v>41716.663541666669</v>
      </c>
      <c r="U2772" t="str">
        <f t="shared" si="350"/>
        <v xml:space="preserve"> </v>
      </c>
      <c r="V2772">
        <f t="shared" si="351"/>
        <v>33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45"/>
        <v>0</v>
      </c>
      <c r="P2773">
        <f t="shared" si="346"/>
        <v>0</v>
      </c>
      <c r="Q2773" t="str">
        <f t="shared" si="344"/>
        <v>publishing</v>
      </c>
      <c r="R2773" t="str">
        <f t="shared" si="347"/>
        <v>children's books</v>
      </c>
      <c r="S2773" s="8">
        <f t="shared" si="348"/>
        <v>41257.531712962962</v>
      </c>
      <c r="T2773" s="8">
        <f t="shared" si="349"/>
        <v>41306.708333333328</v>
      </c>
      <c r="U2773" t="str">
        <f t="shared" si="350"/>
        <v xml:space="preserve"> </v>
      </c>
      <c r="V2773">
        <f t="shared" si="351"/>
        <v>0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45"/>
        <v>0</v>
      </c>
      <c r="P2774">
        <f t="shared" si="346"/>
        <v>0</v>
      </c>
      <c r="Q2774" t="str">
        <f t="shared" si="344"/>
        <v>publishing</v>
      </c>
      <c r="R2774" t="str">
        <f t="shared" si="347"/>
        <v>children's books</v>
      </c>
      <c r="S2774" s="8">
        <f t="shared" si="348"/>
        <v>41537.869143518517</v>
      </c>
      <c r="T2774" s="8">
        <f t="shared" si="349"/>
        <v>41552.869143518517</v>
      </c>
      <c r="U2774" t="str">
        <f t="shared" si="350"/>
        <v xml:space="preserve"> </v>
      </c>
      <c r="V2774">
        <f t="shared" si="351"/>
        <v>0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45"/>
        <v>0</v>
      </c>
      <c r="P2775">
        <f t="shared" si="346"/>
        <v>1</v>
      </c>
      <c r="Q2775" t="str">
        <f t="shared" si="344"/>
        <v>publishing</v>
      </c>
      <c r="R2775" t="str">
        <f t="shared" si="347"/>
        <v>children's books</v>
      </c>
      <c r="S2775" s="8">
        <f t="shared" si="348"/>
        <v>42474.86482638889</v>
      </c>
      <c r="T2775" s="8">
        <f t="shared" si="349"/>
        <v>42484.86482638889</v>
      </c>
      <c r="U2775" t="str">
        <f t="shared" si="350"/>
        <v xml:space="preserve"> </v>
      </c>
      <c r="V2775">
        <f t="shared" si="351"/>
        <v>1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45"/>
        <v>14</v>
      </c>
      <c r="P2776">
        <f t="shared" si="346"/>
        <v>43.846153846153847</v>
      </c>
      <c r="Q2776" t="str">
        <f t="shared" si="344"/>
        <v>publishing</v>
      </c>
      <c r="R2776" t="str">
        <f t="shared" si="347"/>
        <v>children's books</v>
      </c>
      <c r="S2776" s="8">
        <f t="shared" si="348"/>
        <v>41311.126481481479</v>
      </c>
      <c r="T2776" s="8">
        <f t="shared" si="349"/>
        <v>41341.126481481479</v>
      </c>
      <c r="U2776" t="str">
        <f t="shared" si="350"/>
        <v xml:space="preserve"> </v>
      </c>
      <c r="V2776">
        <f t="shared" si="351"/>
        <v>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45"/>
        <v>3</v>
      </c>
      <c r="P2777">
        <f t="shared" si="346"/>
        <v>75</v>
      </c>
      <c r="Q2777" t="str">
        <f t="shared" si="344"/>
        <v>publishing</v>
      </c>
      <c r="R2777" t="str">
        <f t="shared" si="347"/>
        <v>children's books</v>
      </c>
      <c r="S2777" s="8">
        <f t="shared" si="348"/>
        <v>40863.013356481482</v>
      </c>
      <c r="T2777" s="8">
        <f t="shared" si="349"/>
        <v>40893.013356481482</v>
      </c>
      <c r="U2777" t="str">
        <f t="shared" si="350"/>
        <v xml:space="preserve"> </v>
      </c>
      <c r="V2777">
        <f t="shared" si="351"/>
        <v>2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45"/>
        <v>8</v>
      </c>
      <c r="P2778">
        <f t="shared" si="346"/>
        <v>45.972222222222221</v>
      </c>
      <c r="Q2778" t="str">
        <f t="shared" si="344"/>
        <v>publishing</v>
      </c>
      <c r="R2778" t="str">
        <f t="shared" si="347"/>
        <v>children's books</v>
      </c>
      <c r="S2778" s="8">
        <f t="shared" si="348"/>
        <v>42136.297175925924</v>
      </c>
      <c r="T2778" s="8">
        <f t="shared" si="349"/>
        <v>42167.297175925924</v>
      </c>
      <c r="U2778" t="str">
        <f t="shared" si="350"/>
        <v xml:space="preserve"> </v>
      </c>
      <c r="V2778">
        <f t="shared" si="351"/>
        <v>36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45"/>
        <v>0</v>
      </c>
      <c r="P2779">
        <f t="shared" si="346"/>
        <v>10</v>
      </c>
      <c r="Q2779" t="str">
        <f t="shared" si="344"/>
        <v>publishing</v>
      </c>
      <c r="R2779" t="str">
        <f t="shared" si="347"/>
        <v>children's books</v>
      </c>
      <c r="S2779" s="8">
        <f t="shared" si="348"/>
        <v>42172.669027777782</v>
      </c>
      <c r="T2779" s="8">
        <f t="shared" si="349"/>
        <v>42202.669027777782</v>
      </c>
      <c r="U2779" t="str">
        <f t="shared" si="350"/>
        <v xml:space="preserve"> </v>
      </c>
      <c r="V2779">
        <f t="shared" si="351"/>
        <v>1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45"/>
        <v>26</v>
      </c>
      <c r="P2780">
        <f t="shared" si="346"/>
        <v>93.666666666666671</v>
      </c>
      <c r="Q2780" t="str">
        <f t="shared" si="344"/>
        <v>publishing</v>
      </c>
      <c r="R2780" t="str">
        <f t="shared" si="347"/>
        <v>children's books</v>
      </c>
      <c r="S2780" s="8">
        <f t="shared" si="348"/>
        <v>41846.978078703702</v>
      </c>
      <c r="T2780" s="8">
        <f t="shared" si="349"/>
        <v>41876.978078703702</v>
      </c>
      <c r="U2780" t="str">
        <f t="shared" si="350"/>
        <v xml:space="preserve"> </v>
      </c>
      <c r="V2780">
        <f t="shared" si="351"/>
        <v>15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45"/>
        <v>2</v>
      </c>
      <c r="P2781">
        <f t="shared" si="346"/>
        <v>53</v>
      </c>
      <c r="Q2781" t="str">
        <f t="shared" si="344"/>
        <v>publishing</v>
      </c>
      <c r="R2781" t="str">
        <f t="shared" si="347"/>
        <v>children's books</v>
      </c>
      <c r="S2781" s="8">
        <f t="shared" si="348"/>
        <v>42300.585891203707</v>
      </c>
      <c r="T2781" s="8">
        <f t="shared" si="349"/>
        <v>42330.627557870364</v>
      </c>
      <c r="U2781" t="str">
        <f t="shared" si="350"/>
        <v xml:space="preserve"> </v>
      </c>
      <c r="V2781">
        <f t="shared" si="351"/>
        <v>1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45"/>
        <v>0</v>
      </c>
      <c r="P2782">
        <f t="shared" si="346"/>
        <v>0</v>
      </c>
      <c r="Q2782" t="str">
        <f t="shared" si="344"/>
        <v>publishing</v>
      </c>
      <c r="R2782" t="str">
        <f t="shared" si="347"/>
        <v>children's books</v>
      </c>
      <c r="S2782" s="8">
        <f t="shared" si="348"/>
        <v>42774.447777777779</v>
      </c>
      <c r="T2782" s="8">
        <f t="shared" si="349"/>
        <v>42804.447777777779</v>
      </c>
      <c r="U2782" t="str">
        <f t="shared" si="350"/>
        <v xml:space="preserve"> </v>
      </c>
      <c r="V2782">
        <f t="shared" si="351"/>
        <v>0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45"/>
        <v>105</v>
      </c>
      <c r="P2783">
        <f t="shared" si="346"/>
        <v>47</v>
      </c>
      <c r="Q2783" t="str">
        <f t="shared" si="344"/>
        <v>theater</v>
      </c>
      <c r="R2783" t="str">
        <f t="shared" si="347"/>
        <v>plays</v>
      </c>
      <c r="S2783" s="8">
        <f t="shared" si="348"/>
        <v>42018.94159722222</v>
      </c>
      <c r="T2783" s="8">
        <f t="shared" si="349"/>
        <v>42047.291666666664</v>
      </c>
      <c r="U2783">
        <f t="shared" si="350"/>
        <v>28</v>
      </c>
      <c r="V2783" t="str">
        <f t="shared" si="351"/>
        <v xml:space="preserve"> 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45"/>
        <v>120</v>
      </c>
      <c r="P2784">
        <f t="shared" si="346"/>
        <v>66.666666666666671</v>
      </c>
      <c r="Q2784" t="str">
        <f t="shared" si="344"/>
        <v>theater</v>
      </c>
      <c r="R2784" t="str">
        <f t="shared" si="347"/>
        <v>plays</v>
      </c>
      <c r="S2784" s="8">
        <f t="shared" si="348"/>
        <v>42026.924976851849</v>
      </c>
      <c r="T2784" s="8">
        <f t="shared" si="349"/>
        <v>42052.207638888889</v>
      </c>
      <c r="U2784">
        <f t="shared" si="350"/>
        <v>18</v>
      </c>
      <c r="V2784" t="str">
        <f t="shared" si="351"/>
        <v xml:space="preserve"> 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45"/>
        <v>115</v>
      </c>
      <c r="P2785">
        <f t="shared" si="346"/>
        <v>18.770491803278688</v>
      </c>
      <c r="Q2785" t="str">
        <f t="shared" si="344"/>
        <v>theater</v>
      </c>
      <c r="R2785" t="str">
        <f t="shared" si="347"/>
        <v>plays</v>
      </c>
      <c r="S2785" s="8">
        <f t="shared" si="348"/>
        <v>42103.535254629627</v>
      </c>
      <c r="T2785" s="8">
        <f t="shared" si="349"/>
        <v>42117.535254629627</v>
      </c>
      <c r="U2785">
        <f t="shared" si="350"/>
        <v>61</v>
      </c>
      <c r="V2785" t="str">
        <f t="shared" si="351"/>
        <v xml:space="preserve"> 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45"/>
        <v>119</v>
      </c>
      <c r="P2786">
        <f t="shared" si="346"/>
        <v>66.111111111111114</v>
      </c>
      <c r="Q2786" t="str">
        <f t="shared" si="344"/>
        <v>theater</v>
      </c>
      <c r="R2786" t="str">
        <f t="shared" si="347"/>
        <v>plays</v>
      </c>
      <c r="S2786" s="8">
        <f t="shared" si="348"/>
        <v>41920.787534722222</v>
      </c>
      <c r="T2786" s="8">
        <f t="shared" si="349"/>
        <v>41941.787534722222</v>
      </c>
      <c r="U2786">
        <f t="shared" si="350"/>
        <v>108</v>
      </c>
      <c r="V2786" t="str">
        <f t="shared" si="351"/>
        <v xml:space="preserve"> 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45"/>
        <v>105</v>
      </c>
      <c r="P2787">
        <f t="shared" si="346"/>
        <v>36.859154929577464</v>
      </c>
      <c r="Q2787" t="str">
        <f t="shared" si="344"/>
        <v>theater</v>
      </c>
      <c r="R2787" t="str">
        <f t="shared" si="347"/>
        <v>plays</v>
      </c>
      <c r="S2787" s="8">
        <f t="shared" si="348"/>
        <v>42558.189432870371</v>
      </c>
      <c r="T2787" s="8">
        <f t="shared" si="349"/>
        <v>42587.875</v>
      </c>
      <c r="U2787">
        <f t="shared" si="350"/>
        <v>142</v>
      </c>
      <c r="V2787" t="str">
        <f t="shared" si="351"/>
        <v xml:space="preserve"> 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45"/>
        <v>118</v>
      </c>
      <c r="P2788">
        <f t="shared" si="346"/>
        <v>39.810810810810814</v>
      </c>
      <c r="Q2788" t="str">
        <f t="shared" si="344"/>
        <v>theater</v>
      </c>
      <c r="R2788" t="str">
        <f t="shared" si="347"/>
        <v>plays</v>
      </c>
      <c r="S2788" s="8">
        <f t="shared" si="348"/>
        <v>41815.569212962961</v>
      </c>
      <c r="T2788" s="8">
        <f t="shared" si="349"/>
        <v>41829.569212962961</v>
      </c>
      <c r="U2788">
        <f t="shared" si="350"/>
        <v>74</v>
      </c>
      <c r="V2788" t="str">
        <f t="shared" si="351"/>
        <v xml:space="preserve"> 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45"/>
        <v>120</v>
      </c>
      <c r="P2789">
        <f t="shared" si="346"/>
        <v>31.5</v>
      </c>
      <c r="Q2789" t="str">
        <f t="shared" si="344"/>
        <v>theater</v>
      </c>
      <c r="R2789" t="str">
        <f t="shared" si="347"/>
        <v>plays</v>
      </c>
      <c r="S2789" s="8">
        <f t="shared" si="348"/>
        <v>41808.198518518519</v>
      </c>
      <c r="T2789" s="8">
        <f t="shared" si="349"/>
        <v>41838.198518518519</v>
      </c>
      <c r="U2789">
        <f t="shared" si="350"/>
        <v>38</v>
      </c>
      <c r="V2789" t="str">
        <f t="shared" si="351"/>
        <v xml:space="preserve"> 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45"/>
        <v>103</v>
      </c>
      <c r="P2790">
        <f t="shared" si="346"/>
        <v>102.5</v>
      </c>
      <c r="Q2790" t="str">
        <f t="shared" si="344"/>
        <v>theater</v>
      </c>
      <c r="R2790" t="str">
        <f t="shared" si="347"/>
        <v>plays</v>
      </c>
      <c r="S2790" s="8">
        <f t="shared" si="348"/>
        <v>42550.701886574068</v>
      </c>
      <c r="T2790" s="8">
        <f t="shared" si="349"/>
        <v>42580.701886574068</v>
      </c>
      <c r="U2790">
        <f t="shared" si="350"/>
        <v>20</v>
      </c>
      <c r="V2790" t="str">
        <f t="shared" si="351"/>
        <v xml:space="preserve"> 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45"/>
        <v>101</v>
      </c>
      <c r="P2791">
        <f t="shared" si="346"/>
        <v>126.45833333333333</v>
      </c>
      <c r="Q2791" t="str">
        <f t="shared" si="344"/>
        <v>theater</v>
      </c>
      <c r="R2791" t="str">
        <f t="shared" si="347"/>
        <v>plays</v>
      </c>
      <c r="S2791" s="8">
        <f t="shared" si="348"/>
        <v>42056.013124999998</v>
      </c>
      <c r="T2791" s="8">
        <f t="shared" si="349"/>
        <v>42075.166666666664</v>
      </c>
      <c r="U2791">
        <f t="shared" si="350"/>
        <v>24</v>
      </c>
      <c r="V2791" t="str">
        <f t="shared" si="351"/>
        <v xml:space="preserve"> 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45"/>
        <v>105</v>
      </c>
      <c r="P2792">
        <f t="shared" si="346"/>
        <v>47.878787878787875</v>
      </c>
      <c r="Q2792" t="str">
        <f t="shared" si="344"/>
        <v>theater</v>
      </c>
      <c r="R2792" t="str">
        <f t="shared" si="347"/>
        <v>plays</v>
      </c>
      <c r="S2792" s="8">
        <f t="shared" si="348"/>
        <v>42016.938692129625</v>
      </c>
      <c r="T2792" s="8">
        <f t="shared" si="349"/>
        <v>42046.938692129625</v>
      </c>
      <c r="U2792">
        <f t="shared" si="350"/>
        <v>66</v>
      </c>
      <c r="V2792" t="str">
        <f t="shared" si="351"/>
        <v xml:space="preserve"> 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45"/>
        <v>103</v>
      </c>
      <c r="P2793">
        <f t="shared" si="346"/>
        <v>73.214285714285708</v>
      </c>
      <c r="Q2793" t="str">
        <f t="shared" si="344"/>
        <v>theater</v>
      </c>
      <c r="R2793" t="str">
        <f t="shared" si="347"/>
        <v>plays</v>
      </c>
      <c r="S2793" s="8">
        <f t="shared" si="348"/>
        <v>42591.899988425925</v>
      </c>
      <c r="T2793" s="8">
        <f t="shared" si="349"/>
        <v>42622.166666666664</v>
      </c>
      <c r="U2793">
        <f t="shared" si="350"/>
        <v>28</v>
      </c>
      <c r="V2793" t="str">
        <f t="shared" si="351"/>
        <v xml:space="preserve"> 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45"/>
        <v>108</v>
      </c>
      <c r="P2794">
        <f t="shared" si="346"/>
        <v>89.666666666666671</v>
      </c>
      <c r="Q2794" t="str">
        <f t="shared" si="344"/>
        <v>theater</v>
      </c>
      <c r="R2794" t="str">
        <f t="shared" si="347"/>
        <v>plays</v>
      </c>
      <c r="S2794" s="8">
        <f t="shared" si="348"/>
        <v>42183.231006944443</v>
      </c>
      <c r="T2794" s="8">
        <f t="shared" si="349"/>
        <v>42228.231006944443</v>
      </c>
      <c r="U2794">
        <f t="shared" si="350"/>
        <v>24</v>
      </c>
      <c r="V2794" t="str">
        <f t="shared" si="351"/>
        <v xml:space="preserve"> 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45"/>
        <v>111</v>
      </c>
      <c r="P2795">
        <f t="shared" si="346"/>
        <v>151.4623287671233</v>
      </c>
      <c r="Q2795" t="str">
        <f t="shared" si="344"/>
        <v>theater</v>
      </c>
      <c r="R2795" t="str">
        <f t="shared" si="347"/>
        <v>plays</v>
      </c>
      <c r="S2795" s="8">
        <f t="shared" si="348"/>
        <v>42176.419039351851</v>
      </c>
      <c r="T2795" s="8">
        <f t="shared" si="349"/>
        <v>42206.419039351851</v>
      </c>
      <c r="U2795">
        <f t="shared" si="350"/>
        <v>73</v>
      </c>
      <c r="V2795" t="str">
        <f t="shared" si="351"/>
        <v xml:space="preserve"> 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45"/>
        <v>150</v>
      </c>
      <c r="P2796">
        <f t="shared" si="346"/>
        <v>25</v>
      </c>
      <c r="Q2796" t="str">
        <f t="shared" si="344"/>
        <v>theater</v>
      </c>
      <c r="R2796" t="str">
        <f t="shared" si="347"/>
        <v>plays</v>
      </c>
      <c r="S2796" s="8">
        <f t="shared" si="348"/>
        <v>42416.691655092596</v>
      </c>
      <c r="T2796" s="8">
        <f t="shared" si="349"/>
        <v>42432.791666666664</v>
      </c>
      <c r="U2796">
        <f t="shared" si="350"/>
        <v>3</v>
      </c>
      <c r="V2796" t="str">
        <f t="shared" si="351"/>
        <v xml:space="preserve"> 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45"/>
        <v>104</v>
      </c>
      <c r="P2797">
        <f t="shared" si="346"/>
        <v>36.5</v>
      </c>
      <c r="Q2797" t="str">
        <f t="shared" si="344"/>
        <v>theater</v>
      </c>
      <c r="R2797" t="str">
        <f t="shared" si="347"/>
        <v>plays</v>
      </c>
      <c r="S2797" s="8">
        <f t="shared" si="348"/>
        <v>41780.525937500002</v>
      </c>
      <c r="T2797" s="8">
        <f t="shared" si="349"/>
        <v>41796.958333333328</v>
      </c>
      <c r="U2797">
        <f t="shared" si="350"/>
        <v>20</v>
      </c>
      <c r="V2797" t="str">
        <f t="shared" si="351"/>
        <v xml:space="preserve"> 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45"/>
        <v>116</v>
      </c>
      <c r="P2798">
        <f t="shared" si="346"/>
        <v>44</v>
      </c>
      <c r="Q2798" t="str">
        <f t="shared" si="344"/>
        <v>theater</v>
      </c>
      <c r="R2798" t="str">
        <f t="shared" si="347"/>
        <v>plays</v>
      </c>
      <c r="S2798" s="8">
        <f t="shared" si="348"/>
        <v>41795.528101851851</v>
      </c>
      <c r="T2798" s="8">
        <f t="shared" si="349"/>
        <v>41825.528101851851</v>
      </c>
      <c r="U2798">
        <f t="shared" si="350"/>
        <v>21</v>
      </c>
      <c r="V2798" t="str">
        <f t="shared" si="351"/>
        <v xml:space="preserve"> 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45"/>
        <v>103</v>
      </c>
      <c r="P2799">
        <f t="shared" si="346"/>
        <v>87.357553191489373</v>
      </c>
      <c r="Q2799" t="str">
        <f t="shared" si="344"/>
        <v>theater</v>
      </c>
      <c r="R2799" t="str">
        <f t="shared" si="347"/>
        <v>plays</v>
      </c>
      <c r="S2799" s="8">
        <f t="shared" si="348"/>
        <v>41798.94027777778</v>
      </c>
      <c r="T2799" s="8">
        <f t="shared" si="349"/>
        <v>41828.94027777778</v>
      </c>
      <c r="U2799">
        <f t="shared" si="350"/>
        <v>94</v>
      </c>
      <c r="V2799" t="str">
        <f t="shared" si="351"/>
        <v xml:space="preserve"> 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45"/>
        <v>101</v>
      </c>
      <c r="P2800">
        <f t="shared" si="346"/>
        <v>36.474820143884891</v>
      </c>
      <c r="Q2800" t="str">
        <f t="shared" si="344"/>
        <v>theater</v>
      </c>
      <c r="R2800" t="str">
        <f t="shared" si="347"/>
        <v>plays</v>
      </c>
      <c r="S2800" s="8">
        <f t="shared" si="348"/>
        <v>42201.675011574072</v>
      </c>
      <c r="T2800" s="8">
        <f t="shared" si="349"/>
        <v>42216.666666666664</v>
      </c>
      <c r="U2800">
        <f t="shared" si="350"/>
        <v>139</v>
      </c>
      <c r="V2800" t="str">
        <f t="shared" si="351"/>
        <v xml:space="preserve"> 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45"/>
        <v>117</v>
      </c>
      <c r="P2801">
        <f t="shared" si="346"/>
        <v>44.859538461538463</v>
      </c>
      <c r="Q2801" t="str">
        <f t="shared" si="344"/>
        <v>theater</v>
      </c>
      <c r="R2801" t="str">
        <f t="shared" si="347"/>
        <v>plays</v>
      </c>
      <c r="S2801" s="8">
        <f t="shared" si="348"/>
        <v>42507.264699074076</v>
      </c>
      <c r="T2801" s="8">
        <f t="shared" si="349"/>
        <v>42538.666666666664</v>
      </c>
      <c r="U2801">
        <f t="shared" si="350"/>
        <v>130</v>
      </c>
      <c r="V2801" t="str">
        <f t="shared" si="351"/>
        <v xml:space="preserve"> 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45"/>
        <v>133</v>
      </c>
      <c r="P2802">
        <f t="shared" si="346"/>
        <v>42.903225806451616</v>
      </c>
      <c r="Q2802" t="str">
        <f t="shared" si="344"/>
        <v>theater</v>
      </c>
      <c r="R2802" t="str">
        <f t="shared" si="347"/>
        <v>plays</v>
      </c>
      <c r="S2802" s="8">
        <f t="shared" si="348"/>
        <v>41948.552847222221</v>
      </c>
      <c r="T2802" s="8">
        <f t="shared" si="349"/>
        <v>42008.552847222221</v>
      </c>
      <c r="U2802">
        <f t="shared" si="350"/>
        <v>31</v>
      </c>
      <c r="V2802" t="str">
        <f t="shared" si="351"/>
        <v xml:space="preserve"> 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45"/>
        <v>133</v>
      </c>
      <c r="P2803">
        <f t="shared" si="346"/>
        <v>51.230769230769234</v>
      </c>
      <c r="Q2803" t="str">
        <f t="shared" si="344"/>
        <v>theater</v>
      </c>
      <c r="R2803" t="str">
        <f t="shared" si="347"/>
        <v>plays</v>
      </c>
      <c r="S2803" s="8">
        <f t="shared" si="348"/>
        <v>41900.243159722224</v>
      </c>
      <c r="T2803" s="8">
        <f t="shared" si="349"/>
        <v>41922.458333333328</v>
      </c>
      <c r="U2803">
        <f t="shared" si="350"/>
        <v>13</v>
      </c>
      <c r="V2803" t="str">
        <f t="shared" si="351"/>
        <v xml:space="preserve"> 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45"/>
        <v>102</v>
      </c>
      <c r="P2804">
        <f t="shared" si="346"/>
        <v>33.944444444444443</v>
      </c>
      <c r="Q2804" t="str">
        <f t="shared" si="344"/>
        <v>theater</v>
      </c>
      <c r="R2804" t="str">
        <f t="shared" si="347"/>
        <v>plays</v>
      </c>
      <c r="S2804" s="8">
        <f t="shared" si="348"/>
        <v>42192.64707175926</v>
      </c>
      <c r="T2804" s="8">
        <f t="shared" si="349"/>
        <v>42222.64707175926</v>
      </c>
      <c r="U2804">
        <f t="shared" si="350"/>
        <v>90</v>
      </c>
      <c r="V2804" t="str">
        <f t="shared" si="351"/>
        <v xml:space="preserve"> 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45"/>
        <v>128</v>
      </c>
      <c r="P2805">
        <f t="shared" si="346"/>
        <v>90.744680851063833</v>
      </c>
      <c r="Q2805" t="str">
        <f t="shared" si="344"/>
        <v>theater</v>
      </c>
      <c r="R2805" t="str">
        <f t="shared" si="347"/>
        <v>plays</v>
      </c>
      <c r="S2805" s="8">
        <f t="shared" si="348"/>
        <v>42158.065694444449</v>
      </c>
      <c r="T2805" s="8">
        <f t="shared" si="349"/>
        <v>42201</v>
      </c>
      <c r="U2805">
        <f t="shared" si="350"/>
        <v>141</v>
      </c>
      <c r="V2805" t="str">
        <f t="shared" si="351"/>
        <v xml:space="preserve"> 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45"/>
        <v>115</v>
      </c>
      <c r="P2806">
        <f t="shared" si="346"/>
        <v>50</v>
      </c>
      <c r="Q2806" t="str">
        <f t="shared" si="344"/>
        <v>theater</v>
      </c>
      <c r="R2806" t="str">
        <f t="shared" si="347"/>
        <v>plays</v>
      </c>
      <c r="S2806" s="8">
        <f t="shared" si="348"/>
        <v>41881.453587962962</v>
      </c>
      <c r="T2806" s="8">
        <f t="shared" si="349"/>
        <v>41911.453587962962</v>
      </c>
      <c r="U2806">
        <f t="shared" si="350"/>
        <v>23</v>
      </c>
      <c r="V2806" t="str">
        <f t="shared" si="351"/>
        <v xml:space="preserve"> 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45"/>
        <v>110</v>
      </c>
      <c r="P2807">
        <f t="shared" si="346"/>
        <v>24.444444444444443</v>
      </c>
      <c r="Q2807" t="str">
        <f t="shared" si="344"/>
        <v>theater</v>
      </c>
      <c r="R2807" t="str">
        <f t="shared" si="347"/>
        <v>plays</v>
      </c>
      <c r="S2807" s="8">
        <f t="shared" si="348"/>
        <v>42213.505474537036</v>
      </c>
      <c r="T2807" s="8">
        <f t="shared" si="349"/>
        <v>42238.505474537036</v>
      </c>
      <c r="U2807">
        <f t="shared" si="350"/>
        <v>18</v>
      </c>
      <c r="V2807" t="str">
        <f t="shared" si="351"/>
        <v xml:space="preserve"> 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45"/>
        <v>112</v>
      </c>
      <c r="P2808">
        <f t="shared" si="346"/>
        <v>44.25</v>
      </c>
      <c r="Q2808" t="str">
        <f t="shared" si="344"/>
        <v>theater</v>
      </c>
      <c r="R2808" t="str">
        <f t="shared" si="347"/>
        <v>plays</v>
      </c>
      <c r="S2808" s="8">
        <f t="shared" si="348"/>
        <v>42185.267245370371</v>
      </c>
      <c r="T2808" s="8">
        <f t="shared" si="349"/>
        <v>42221.458333333328</v>
      </c>
      <c r="U2808">
        <f t="shared" si="350"/>
        <v>76</v>
      </c>
      <c r="V2808" t="str">
        <f t="shared" si="351"/>
        <v xml:space="preserve"> 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45"/>
        <v>126</v>
      </c>
      <c r="P2809">
        <f t="shared" si="346"/>
        <v>67.741935483870961</v>
      </c>
      <c r="Q2809" t="str">
        <f t="shared" si="344"/>
        <v>theater</v>
      </c>
      <c r="R2809" t="str">
        <f t="shared" si="347"/>
        <v>plays</v>
      </c>
      <c r="S2809" s="8">
        <f t="shared" si="348"/>
        <v>42154.873124999998</v>
      </c>
      <c r="T2809" s="8">
        <f t="shared" si="349"/>
        <v>42184.873124999998</v>
      </c>
      <c r="U2809">
        <f t="shared" si="350"/>
        <v>93</v>
      </c>
      <c r="V2809" t="str">
        <f t="shared" si="351"/>
        <v xml:space="preserve"> 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45"/>
        <v>100</v>
      </c>
      <c r="P2810">
        <f t="shared" si="346"/>
        <v>65.376811594202906</v>
      </c>
      <c r="Q2810" t="str">
        <f t="shared" si="344"/>
        <v>theater</v>
      </c>
      <c r="R2810" t="str">
        <f t="shared" si="347"/>
        <v>plays</v>
      </c>
      <c r="S2810" s="8">
        <f t="shared" si="348"/>
        <v>42208.84646990741</v>
      </c>
      <c r="T2810" s="8">
        <f t="shared" si="349"/>
        <v>42238.84646990741</v>
      </c>
      <c r="U2810">
        <f t="shared" si="350"/>
        <v>69</v>
      </c>
      <c r="V2810" t="str">
        <f t="shared" si="351"/>
        <v xml:space="preserve"> 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45"/>
        <v>102</v>
      </c>
      <c r="P2811">
        <f t="shared" si="346"/>
        <v>121.9047619047619</v>
      </c>
      <c r="Q2811" t="str">
        <f t="shared" si="344"/>
        <v>theater</v>
      </c>
      <c r="R2811" t="str">
        <f t="shared" si="347"/>
        <v>plays</v>
      </c>
      <c r="S2811" s="8">
        <f t="shared" si="348"/>
        <v>42451.496817129628</v>
      </c>
      <c r="T2811" s="8">
        <f t="shared" si="349"/>
        <v>42459.610416666663</v>
      </c>
      <c r="U2811">
        <f t="shared" si="350"/>
        <v>21</v>
      </c>
      <c r="V2811" t="str">
        <f t="shared" si="351"/>
        <v xml:space="preserve"> 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45"/>
        <v>108</v>
      </c>
      <c r="P2812">
        <f t="shared" si="346"/>
        <v>47.456140350877192</v>
      </c>
      <c r="Q2812" t="str">
        <f t="shared" si="344"/>
        <v>theater</v>
      </c>
      <c r="R2812" t="str">
        <f t="shared" si="347"/>
        <v>plays</v>
      </c>
      <c r="S2812" s="8">
        <f t="shared" si="348"/>
        <v>41759.13962962963</v>
      </c>
      <c r="T2812" s="8">
        <f t="shared" si="349"/>
        <v>41791.165972222225</v>
      </c>
      <c r="U2812">
        <f t="shared" si="350"/>
        <v>57</v>
      </c>
      <c r="V2812" t="str">
        <f t="shared" si="351"/>
        <v xml:space="preserve"> 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45"/>
        <v>100</v>
      </c>
      <c r="P2813">
        <f t="shared" si="346"/>
        <v>92.842592592592595</v>
      </c>
      <c r="Q2813" t="str">
        <f t="shared" si="344"/>
        <v>theater</v>
      </c>
      <c r="R2813" t="str">
        <f t="shared" si="347"/>
        <v>plays</v>
      </c>
      <c r="S2813" s="8">
        <f t="shared" si="348"/>
        <v>42028.496562500004</v>
      </c>
      <c r="T2813" s="8">
        <f t="shared" si="349"/>
        <v>42058.496562500004</v>
      </c>
      <c r="U2813">
        <f t="shared" si="350"/>
        <v>108</v>
      </c>
      <c r="V2813" t="str">
        <f t="shared" si="351"/>
        <v xml:space="preserve"> 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45"/>
        <v>113</v>
      </c>
      <c r="P2814">
        <f t="shared" si="346"/>
        <v>68.253012048192772</v>
      </c>
      <c r="Q2814" t="str">
        <f t="shared" si="344"/>
        <v>theater</v>
      </c>
      <c r="R2814" t="str">
        <f t="shared" si="347"/>
        <v>plays</v>
      </c>
      <c r="S2814" s="8">
        <f t="shared" si="348"/>
        <v>42054.74418981481</v>
      </c>
      <c r="T2814" s="8">
        <f t="shared" si="349"/>
        <v>42100.166666666664</v>
      </c>
      <c r="U2814">
        <f t="shared" si="350"/>
        <v>83</v>
      </c>
      <c r="V2814" t="str">
        <f t="shared" si="351"/>
        <v xml:space="preserve"> 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45"/>
        <v>128</v>
      </c>
      <c r="P2815">
        <f t="shared" si="346"/>
        <v>37.209583333333335</v>
      </c>
      <c r="Q2815" t="str">
        <f t="shared" si="344"/>
        <v>theater</v>
      </c>
      <c r="R2815" t="str">
        <f t="shared" si="347"/>
        <v>plays</v>
      </c>
      <c r="S2815" s="8">
        <f t="shared" si="348"/>
        <v>42693.742604166662</v>
      </c>
      <c r="T2815" s="8">
        <f t="shared" si="349"/>
        <v>42718.742604166662</v>
      </c>
      <c r="U2815">
        <f t="shared" si="350"/>
        <v>96</v>
      </c>
      <c r="V2815" t="str">
        <f t="shared" si="351"/>
        <v xml:space="preserve"> 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45"/>
        <v>108</v>
      </c>
      <c r="P2816">
        <f t="shared" si="346"/>
        <v>25.25</v>
      </c>
      <c r="Q2816" t="str">
        <f t="shared" si="344"/>
        <v>theater</v>
      </c>
      <c r="R2816" t="str">
        <f t="shared" si="347"/>
        <v>plays</v>
      </c>
      <c r="S2816" s="8">
        <f t="shared" si="348"/>
        <v>42103.399479166663</v>
      </c>
      <c r="T2816" s="8">
        <f t="shared" si="349"/>
        <v>42133.399479166663</v>
      </c>
      <c r="U2816">
        <f t="shared" si="350"/>
        <v>64</v>
      </c>
      <c r="V2816" t="str">
        <f t="shared" si="351"/>
        <v xml:space="preserve"> 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45"/>
        <v>242</v>
      </c>
      <c r="P2817">
        <f t="shared" si="346"/>
        <v>43.214285714285715</v>
      </c>
      <c r="Q2817" t="str">
        <f t="shared" si="344"/>
        <v>theater</v>
      </c>
      <c r="R2817" t="str">
        <f t="shared" si="347"/>
        <v>plays</v>
      </c>
      <c r="S2817" s="8">
        <f t="shared" si="348"/>
        <v>42559.776724537034</v>
      </c>
      <c r="T2817" s="8">
        <f t="shared" si="349"/>
        <v>42589.776724537034</v>
      </c>
      <c r="U2817">
        <f t="shared" si="350"/>
        <v>14</v>
      </c>
      <c r="V2817" t="str">
        <f t="shared" si="351"/>
        <v xml:space="preserve"> 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45"/>
        <v>142</v>
      </c>
      <c r="P2818">
        <f t="shared" si="346"/>
        <v>25.130177514792898</v>
      </c>
      <c r="Q2818" t="str">
        <f t="shared" ref="Q2818:Q2881" si="352">LEFT(N2818,FIND("/",N2818)-1)</f>
        <v>theater</v>
      </c>
      <c r="R2818" t="str">
        <f t="shared" si="347"/>
        <v>plays</v>
      </c>
      <c r="S2818" s="8">
        <f t="shared" si="348"/>
        <v>42188.467499999999</v>
      </c>
      <c r="T2818" s="8">
        <f t="shared" si="349"/>
        <v>42218.666666666664</v>
      </c>
      <c r="U2818">
        <f t="shared" si="350"/>
        <v>169</v>
      </c>
      <c r="V2818" t="str">
        <f t="shared" si="351"/>
        <v xml:space="preserve"> 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53">ROUND(E2819/D2819*100,0)</f>
        <v>130</v>
      </c>
      <c r="P2819">
        <f t="shared" ref="P2819:P2882" si="354">IFERROR(E2819/L2819,0)</f>
        <v>23.636363636363637</v>
      </c>
      <c r="Q2819" t="str">
        <f t="shared" si="352"/>
        <v>theater</v>
      </c>
      <c r="R2819" t="str">
        <f t="shared" ref="R2819:R2882" si="355">RIGHT(N2819,LEN(N2819)-FIND("/",N2819))</f>
        <v>plays</v>
      </c>
      <c r="S2819" s="8">
        <f t="shared" ref="S2819:T2882" si="356">(J2819*(1/(60*60*24)))+DATE(1970,1,1)</f>
        <v>42023.634976851856</v>
      </c>
      <c r="T2819" s="8">
        <f t="shared" ref="T2819:T2882" si="357">(I2819*(1/(60*60*24)))+DATE(1970,1,1)</f>
        <v>42063.634976851856</v>
      </c>
      <c r="U2819">
        <f t="shared" ref="U2819:U2882" si="358">IF(F2819="successful",L2819," ")</f>
        <v>33</v>
      </c>
      <c r="V2819" t="str">
        <f t="shared" ref="V2819:V2882" si="359">IF(F2819="failed",L2819," ")</f>
        <v xml:space="preserve"> 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53"/>
        <v>106</v>
      </c>
      <c r="P2820">
        <f t="shared" si="354"/>
        <v>103.95098039215686</v>
      </c>
      <c r="Q2820" t="str">
        <f t="shared" si="352"/>
        <v>theater</v>
      </c>
      <c r="R2820" t="str">
        <f t="shared" si="355"/>
        <v>plays</v>
      </c>
      <c r="S2820" s="8">
        <f t="shared" si="356"/>
        <v>42250.598217592589</v>
      </c>
      <c r="T2820" s="8">
        <f t="shared" si="357"/>
        <v>42270.598217592589</v>
      </c>
      <c r="U2820">
        <f t="shared" si="358"/>
        <v>102</v>
      </c>
      <c r="V2820" t="str">
        <f t="shared" si="359"/>
        <v xml:space="preserve"> 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53"/>
        <v>105</v>
      </c>
      <c r="P2821">
        <f t="shared" si="354"/>
        <v>50.384615384615387</v>
      </c>
      <c r="Q2821" t="str">
        <f t="shared" si="352"/>
        <v>theater</v>
      </c>
      <c r="R2821" t="str">
        <f t="shared" si="355"/>
        <v>plays</v>
      </c>
      <c r="S2821" s="8">
        <f t="shared" si="356"/>
        <v>42139.525567129633</v>
      </c>
      <c r="T2821" s="8">
        <f t="shared" si="357"/>
        <v>42169.525567129633</v>
      </c>
      <c r="U2821">
        <f t="shared" si="358"/>
        <v>104</v>
      </c>
      <c r="V2821" t="str">
        <f t="shared" si="359"/>
        <v xml:space="preserve"> 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53"/>
        <v>136</v>
      </c>
      <c r="P2822">
        <f t="shared" si="354"/>
        <v>13.6</v>
      </c>
      <c r="Q2822" t="str">
        <f t="shared" si="352"/>
        <v>theater</v>
      </c>
      <c r="R2822" t="str">
        <f t="shared" si="355"/>
        <v>plays</v>
      </c>
      <c r="S2822" s="8">
        <f t="shared" si="356"/>
        <v>42401.610983796294</v>
      </c>
      <c r="T2822" s="8">
        <f t="shared" si="357"/>
        <v>42426</v>
      </c>
      <c r="U2822">
        <f t="shared" si="358"/>
        <v>20</v>
      </c>
      <c r="V2822" t="str">
        <f t="shared" si="359"/>
        <v xml:space="preserve"> 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53"/>
        <v>100</v>
      </c>
      <c r="P2823">
        <f t="shared" si="354"/>
        <v>28.571428571428573</v>
      </c>
      <c r="Q2823" t="str">
        <f t="shared" si="352"/>
        <v>theater</v>
      </c>
      <c r="R2823" t="str">
        <f t="shared" si="355"/>
        <v>plays</v>
      </c>
      <c r="S2823" s="8">
        <f t="shared" si="356"/>
        <v>41875.922858796293</v>
      </c>
      <c r="T2823" s="8">
        <f t="shared" si="357"/>
        <v>41905.922858796293</v>
      </c>
      <c r="U2823">
        <f t="shared" si="358"/>
        <v>35</v>
      </c>
      <c r="V2823" t="str">
        <f t="shared" si="359"/>
        <v xml:space="preserve"> 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53"/>
        <v>100</v>
      </c>
      <c r="P2824">
        <f t="shared" si="354"/>
        <v>63.829787234042556</v>
      </c>
      <c r="Q2824" t="str">
        <f t="shared" si="352"/>
        <v>theater</v>
      </c>
      <c r="R2824" t="str">
        <f t="shared" si="355"/>
        <v>plays</v>
      </c>
      <c r="S2824" s="8">
        <f t="shared" si="356"/>
        <v>42060.683935185181</v>
      </c>
      <c r="T2824" s="8">
        <f t="shared" si="357"/>
        <v>42090.642268518517</v>
      </c>
      <c r="U2824">
        <f t="shared" si="358"/>
        <v>94</v>
      </c>
      <c r="V2824" t="str">
        <f t="shared" si="359"/>
        <v xml:space="preserve"> 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53"/>
        <v>124</v>
      </c>
      <c r="P2825">
        <f t="shared" si="354"/>
        <v>8.8571428571428577</v>
      </c>
      <c r="Q2825" t="str">
        <f t="shared" si="352"/>
        <v>theater</v>
      </c>
      <c r="R2825" t="str">
        <f t="shared" si="355"/>
        <v>plays</v>
      </c>
      <c r="S2825" s="8">
        <f t="shared" si="356"/>
        <v>42067.011643518519</v>
      </c>
      <c r="T2825" s="8">
        <f t="shared" si="357"/>
        <v>42094.957638888889</v>
      </c>
      <c r="U2825">
        <f t="shared" si="358"/>
        <v>14</v>
      </c>
      <c r="V2825" t="str">
        <f t="shared" si="359"/>
        <v xml:space="preserve"> 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53"/>
        <v>117</v>
      </c>
      <c r="P2826">
        <f t="shared" si="354"/>
        <v>50.666666666666664</v>
      </c>
      <c r="Q2826" t="str">
        <f t="shared" si="352"/>
        <v>theater</v>
      </c>
      <c r="R2826" t="str">
        <f t="shared" si="355"/>
        <v>plays</v>
      </c>
      <c r="S2826" s="8">
        <f t="shared" si="356"/>
        <v>42136.270787037036</v>
      </c>
      <c r="T2826" s="8">
        <f t="shared" si="357"/>
        <v>42168.071527777778</v>
      </c>
      <c r="U2826">
        <f t="shared" si="358"/>
        <v>15</v>
      </c>
      <c r="V2826" t="str">
        <f t="shared" si="359"/>
        <v xml:space="preserve"> 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53"/>
        <v>103</v>
      </c>
      <c r="P2827">
        <f t="shared" si="354"/>
        <v>60.784313725490193</v>
      </c>
      <c r="Q2827" t="str">
        <f t="shared" si="352"/>
        <v>theater</v>
      </c>
      <c r="R2827" t="str">
        <f t="shared" si="355"/>
        <v>plays</v>
      </c>
      <c r="S2827" s="8">
        <f t="shared" si="356"/>
        <v>42312.792662037034</v>
      </c>
      <c r="T2827" s="8">
        <f t="shared" si="357"/>
        <v>42342.792662037034</v>
      </c>
      <c r="U2827">
        <f t="shared" si="358"/>
        <v>51</v>
      </c>
      <c r="V2827" t="str">
        <f t="shared" si="359"/>
        <v xml:space="preserve"> 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53"/>
        <v>108</v>
      </c>
      <c r="P2828">
        <f t="shared" si="354"/>
        <v>113.42105263157895</v>
      </c>
      <c r="Q2828" t="str">
        <f t="shared" si="352"/>
        <v>theater</v>
      </c>
      <c r="R2828" t="str">
        <f t="shared" si="355"/>
        <v>plays</v>
      </c>
      <c r="S2828" s="8">
        <f t="shared" si="356"/>
        <v>42171.034861111111</v>
      </c>
      <c r="T2828" s="8">
        <f t="shared" si="357"/>
        <v>42195.291666666664</v>
      </c>
      <c r="U2828">
        <f t="shared" si="358"/>
        <v>19</v>
      </c>
      <c r="V2828" t="str">
        <f t="shared" si="359"/>
        <v xml:space="preserve"> 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53"/>
        <v>120</v>
      </c>
      <c r="P2829">
        <f t="shared" si="354"/>
        <v>104.56521739130434</v>
      </c>
      <c r="Q2829" t="str">
        <f t="shared" si="352"/>
        <v>theater</v>
      </c>
      <c r="R2829" t="str">
        <f t="shared" si="355"/>
        <v>plays</v>
      </c>
      <c r="S2829" s="8">
        <f t="shared" si="356"/>
        <v>42494.683634259258</v>
      </c>
      <c r="T2829" s="8">
        <f t="shared" si="357"/>
        <v>42524.6875</v>
      </c>
      <c r="U2829">
        <f t="shared" si="358"/>
        <v>23</v>
      </c>
      <c r="V2829" t="str">
        <f t="shared" si="359"/>
        <v xml:space="preserve"> 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53"/>
        <v>100</v>
      </c>
      <c r="P2830">
        <f t="shared" si="354"/>
        <v>98.30927835051547</v>
      </c>
      <c r="Q2830" t="str">
        <f t="shared" si="352"/>
        <v>theater</v>
      </c>
      <c r="R2830" t="str">
        <f t="shared" si="355"/>
        <v>plays</v>
      </c>
      <c r="S2830" s="8">
        <f t="shared" si="356"/>
        <v>42254.264687499999</v>
      </c>
      <c r="T2830" s="8">
        <f t="shared" si="357"/>
        <v>42279.958333333328</v>
      </c>
      <c r="U2830">
        <f t="shared" si="358"/>
        <v>97</v>
      </c>
      <c r="V2830" t="str">
        <f t="shared" si="359"/>
        <v xml:space="preserve"> 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53"/>
        <v>107</v>
      </c>
      <c r="P2831">
        <f t="shared" si="354"/>
        <v>35.039473684210527</v>
      </c>
      <c r="Q2831" t="str">
        <f t="shared" si="352"/>
        <v>theater</v>
      </c>
      <c r="R2831" t="str">
        <f t="shared" si="355"/>
        <v>plays</v>
      </c>
      <c r="S2831" s="8">
        <f t="shared" si="356"/>
        <v>42495.434236111105</v>
      </c>
      <c r="T2831" s="8">
        <f t="shared" si="357"/>
        <v>42523.434236111105</v>
      </c>
      <c r="U2831">
        <f t="shared" si="358"/>
        <v>76</v>
      </c>
      <c r="V2831" t="str">
        <f t="shared" si="359"/>
        <v xml:space="preserve"> 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53"/>
        <v>100</v>
      </c>
      <c r="P2832">
        <f t="shared" si="354"/>
        <v>272.72727272727275</v>
      </c>
      <c r="Q2832" t="str">
        <f t="shared" si="352"/>
        <v>theater</v>
      </c>
      <c r="R2832" t="str">
        <f t="shared" si="355"/>
        <v>plays</v>
      </c>
      <c r="S2832" s="8">
        <f t="shared" si="356"/>
        <v>41758.839675925927</v>
      </c>
      <c r="T2832" s="8">
        <f t="shared" si="357"/>
        <v>41771.165972222225</v>
      </c>
      <c r="U2832">
        <f t="shared" si="358"/>
        <v>11</v>
      </c>
      <c r="V2832" t="str">
        <f t="shared" si="359"/>
        <v xml:space="preserve"> 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53"/>
        <v>111</v>
      </c>
      <c r="P2833">
        <f t="shared" si="354"/>
        <v>63.846153846153847</v>
      </c>
      <c r="Q2833" t="str">
        <f t="shared" si="352"/>
        <v>theater</v>
      </c>
      <c r="R2833" t="str">
        <f t="shared" si="355"/>
        <v>plays</v>
      </c>
      <c r="S2833" s="8">
        <f t="shared" si="356"/>
        <v>42171.824884259258</v>
      </c>
      <c r="T2833" s="8">
        <f t="shared" si="357"/>
        <v>42201.824884259258</v>
      </c>
      <c r="U2833">
        <f t="shared" si="358"/>
        <v>52</v>
      </c>
      <c r="V2833" t="str">
        <f t="shared" si="359"/>
        <v xml:space="preserve"> 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53"/>
        <v>115</v>
      </c>
      <c r="P2834">
        <f t="shared" si="354"/>
        <v>30.189368421052631</v>
      </c>
      <c r="Q2834" t="str">
        <f t="shared" si="352"/>
        <v>theater</v>
      </c>
      <c r="R2834" t="str">
        <f t="shared" si="355"/>
        <v>plays</v>
      </c>
      <c r="S2834" s="8">
        <f t="shared" si="356"/>
        <v>41938.709421296298</v>
      </c>
      <c r="T2834" s="8">
        <f t="shared" si="357"/>
        <v>41966.916666666664</v>
      </c>
      <c r="U2834">
        <f t="shared" si="358"/>
        <v>95</v>
      </c>
      <c r="V2834" t="str">
        <f t="shared" si="359"/>
        <v xml:space="preserve"> 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53"/>
        <v>108</v>
      </c>
      <c r="P2835">
        <f t="shared" si="354"/>
        <v>83.51428571428572</v>
      </c>
      <c r="Q2835" t="str">
        <f t="shared" si="352"/>
        <v>theater</v>
      </c>
      <c r="R2835" t="str">
        <f t="shared" si="355"/>
        <v>plays</v>
      </c>
      <c r="S2835" s="8">
        <f t="shared" si="356"/>
        <v>42268.127696759257</v>
      </c>
      <c r="T2835" s="8">
        <f t="shared" si="357"/>
        <v>42288.083333333328</v>
      </c>
      <c r="U2835">
        <f t="shared" si="358"/>
        <v>35</v>
      </c>
      <c r="V2835" t="str">
        <f t="shared" si="359"/>
        <v xml:space="preserve"> 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53"/>
        <v>170</v>
      </c>
      <c r="P2836">
        <f t="shared" si="354"/>
        <v>64.761904761904759</v>
      </c>
      <c r="Q2836" t="str">
        <f t="shared" si="352"/>
        <v>theater</v>
      </c>
      <c r="R2836" t="str">
        <f t="shared" si="355"/>
        <v>plays</v>
      </c>
      <c r="S2836" s="8">
        <f t="shared" si="356"/>
        <v>42019.959837962961</v>
      </c>
      <c r="T2836" s="8">
        <f t="shared" si="357"/>
        <v>42034.959837962961</v>
      </c>
      <c r="U2836">
        <f t="shared" si="358"/>
        <v>21</v>
      </c>
      <c r="V2836" t="str">
        <f t="shared" si="359"/>
        <v xml:space="preserve"> 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53"/>
        <v>187</v>
      </c>
      <c r="P2837">
        <f t="shared" si="354"/>
        <v>20.118172043010752</v>
      </c>
      <c r="Q2837" t="str">
        <f t="shared" si="352"/>
        <v>theater</v>
      </c>
      <c r="R2837" t="str">
        <f t="shared" si="355"/>
        <v>plays</v>
      </c>
      <c r="S2837" s="8">
        <f t="shared" si="356"/>
        <v>42313.703900462962</v>
      </c>
      <c r="T2837" s="8">
        <f t="shared" si="357"/>
        <v>42343</v>
      </c>
      <c r="U2837">
        <f t="shared" si="358"/>
        <v>93</v>
      </c>
      <c r="V2837" t="str">
        <f t="shared" si="359"/>
        <v xml:space="preserve"> 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53"/>
        <v>108</v>
      </c>
      <c r="P2838">
        <f t="shared" si="354"/>
        <v>44.090909090909093</v>
      </c>
      <c r="Q2838" t="str">
        <f t="shared" si="352"/>
        <v>theater</v>
      </c>
      <c r="R2838" t="str">
        <f t="shared" si="355"/>
        <v>plays</v>
      </c>
      <c r="S2838" s="8">
        <f t="shared" si="356"/>
        <v>42746.261782407411</v>
      </c>
      <c r="T2838" s="8">
        <f t="shared" si="357"/>
        <v>42784.207638888889</v>
      </c>
      <c r="U2838">
        <f t="shared" si="358"/>
        <v>11</v>
      </c>
      <c r="V2838" t="str">
        <f t="shared" si="359"/>
        <v xml:space="preserve"> 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53"/>
        <v>100</v>
      </c>
      <c r="P2839">
        <f t="shared" si="354"/>
        <v>40.476190476190474</v>
      </c>
      <c r="Q2839" t="str">
        <f t="shared" si="352"/>
        <v>theater</v>
      </c>
      <c r="R2839" t="str">
        <f t="shared" si="355"/>
        <v>plays</v>
      </c>
      <c r="S2839" s="8">
        <f t="shared" si="356"/>
        <v>42307.908379629633</v>
      </c>
      <c r="T2839" s="8">
        <f t="shared" si="357"/>
        <v>42347.950046296297</v>
      </c>
      <c r="U2839">
        <f t="shared" si="358"/>
        <v>21</v>
      </c>
      <c r="V2839" t="str">
        <f t="shared" si="359"/>
        <v xml:space="preserve"> 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53"/>
        <v>120</v>
      </c>
      <c r="P2840">
        <f t="shared" si="354"/>
        <v>44.537037037037038</v>
      </c>
      <c r="Q2840" t="str">
        <f t="shared" si="352"/>
        <v>theater</v>
      </c>
      <c r="R2840" t="str">
        <f t="shared" si="355"/>
        <v>plays</v>
      </c>
      <c r="S2840" s="8">
        <f t="shared" si="356"/>
        <v>41842.607592592591</v>
      </c>
      <c r="T2840" s="8">
        <f t="shared" si="357"/>
        <v>41864.916666666664</v>
      </c>
      <c r="U2840">
        <f t="shared" si="358"/>
        <v>54</v>
      </c>
      <c r="V2840" t="str">
        <f t="shared" si="359"/>
        <v xml:space="preserve"> 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53"/>
        <v>111</v>
      </c>
      <c r="P2841">
        <f t="shared" si="354"/>
        <v>125.80645161290323</v>
      </c>
      <c r="Q2841" t="str">
        <f t="shared" si="352"/>
        <v>theater</v>
      </c>
      <c r="R2841" t="str">
        <f t="shared" si="355"/>
        <v>plays</v>
      </c>
      <c r="S2841" s="8">
        <f t="shared" si="356"/>
        <v>41853.240208333329</v>
      </c>
      <c r="T2841" s="8">
        <f t="shared" si="357"/>
        <v>41876.207638888889</v>
      </c>
      <c r="U2841">
        <f t="shared" si="358"/>
        <v>31</v>
      </c>
      <c r="V2841" t="str">
        <f t="shared" si="359"/>
        <v xml:space="preserve"> 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53"/>
        <v>104</v>
      </c>
      <c r="P2842">
        <f t="shared" si="354"/>
        <v>19.696969696969695</v>
      </c>
      <c r="Q2842" t="str">
        <f t="shared" si="352"/>
        <v>theater</v>
      </c>
      <c r="R2842" t="str">
        <f t="shared" si="355"/>
        <v>plays</v>
      </c>
      <c r="S2842" s="8">
        <f t="shared" si="356"/>
        <v>42060.035636574074</v>
      </c>
      <c r="T2842" s="8">
        <f t="shared" si="357"/>
        <v>42081.708333333328</v>
      </c>
      <c r="U2842">
        <f t="shared" si="358"/>
        <v>132</v>
      </c>
      <c r="V2842" t="str">
        <f t="shared" si="359"/>
        <v xml:space="preserve"> 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53"/>
        <v>1</v>
      </c>
      <c r="P2843">
        <f t="shared" si="354"/>
        <v>10</v>
      </c>
      <c r="Q2843" t="str">
        <f t="shared" si="352"/>
        <v>theater</v>
      </c>
      <c r="R2843" t="str">
        <f t="shared" si="355"/>
        <v>plays</v>
      </c>
      <c r="S2843" s="8">
        <f t="shared" si="356"/>
        <v>42291.739548611105</v>
      </c>
      <c r="T2843" s="8">
        <f t="shared" si="357"/>
        <v>42351.781215277777</v>
      </c>
      <c r="U2843" t="str">
        <f t="shared" si="358"/>
        <v xml:space="preserve"> </v>
      </c>
      <c r="V2843">
        <f t="shared" si="359"/>
        <v>1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53"/>
        <v>0</v>
      </c>
      <c r="P2844">
        <f t="shared" si="354"/>
        <v>0</v>
      </c>
      <c r="Q2844" t="str">
        <f t="shared" si="352"/>
        <v>theater</v>
      </c>
      <c r="R2844" t="str">
        <f t="shared" si="355"/>
        <v>plays</v>
      </c>
      <c r="S2844" s="8">
        <f t="shared" si="356"/>
        <v>41784.952488425923</v>
      </c>
      <c r="T2844" s="8">
        <f t="shared" si="357"/>
        <v>41811.458333333328</v>
      </c>
      <c r="U2844" t="str">
        <f t="shared" si="358"/>
        <v xml:space="preserve"> </v>
      </c>
      <c r="V2844">
        <f t="shared" si="359"/>
        <v>0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53"/>
        <v>0</v>
      </c>
      <c r="P2845">
        <f t="shared" si="354"/>
        <v>0</v>
      </c>
      <c r="Q2845" t="str">
        <f t="shared" si="352"/>
        <v>theater</v>
      </c>
      <c r="R2845" t="str">
        <f t="shared" si="355"/>
        <v>plays</v>
      </c>
      <c r="S2845" s="8">
        <f t="shared" si="356"/>
        <v>42492.737847222219</v>
      </c>
      <c r="T2845" s="8">
        <f t="shared" si="357"/>
        <v>42534.166666666664</v>
      </c>
      <c r="U2845" t="str">
        <f t="shared" si="358"/>
        <v xml:space="preserve"> </v>
      </c>
      <c r="V2845">
        <f t="shared" si="359"/>
        <v>0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53"/>
        <v>5</v>
      </c>
      <c r="P2846">
        <f t="shared" si="354"/>
        <v>30</v>
      </c>
      <c r="Q2846" t="str">
        <f t="shared" si="352"/>
        <v>theater</v>
      </c>
      <c r="R2846" t="str">
        <f t="shared" si="355"/>
        <v>plays</v>
      </c>
      <c r="S2846" s="8">
        <f t="shared" si="356"/>
        <v>42709.546064814815</v>
      </c>
      <c r="T2846" s="8">
        <f t="shared" si="357"/>
        <v>42739.546064814815</v>
      </c>
      <c r="U2846" t="str">
        <f t="shared" si="358"/>
        <v xml:space="preserve"> </v>
      </c>
      <c r="V2846">
        <f t="shared" si="359"/>
        <v>1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53"/>
        <v>32</v>
      </c>
      <c r="P2847">
        <f t="shared" si="354"/>
        <v>60.666666666666664</v>
      </c>
      <c r="Q2847" t="str">
        <f t="shared" si="352"/>
        <v>theater</v>
      </c>
      <c r="R2847" t="str">
        <f t="shared" si="355"/>
        <v>plays</v>
      </c>
      <c r="S2847" s="8">
        <f t="shared" si="356"/>
        <v>42103.016585648147</v>
      </c>
      <c r="T2847" s="8">
        <f t="shared" si="357"/>
        <v>42163.016585648147</v>
      </c>
      <c r="U2847" t="str">
        <f t="shared" si="358"/>
        <v xml:space="preserve"> </v>
      </c>
      <c r="V2847">
        <f t="shared" si="359"/>
        <v>39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53"/>
        <v>0</v>
      </c>
      <c r="P2848">
        <f t="shared" si="354"/>
        <v>0</v>
      </c>
      <c r="Q2848" t="str">
        <f t="shared" si="352"/>
        <v>theater</v>
      </c>
      <c r="R2848" t="str">
        <f t="shared" si="355"/>
        <v>plays</v>
      </c>
      <c r="S2848" s="8">
        <f t="shared" si="356"/>
        <v>42108.692060185189</v>
      </c>
      <c r="T2848" s="8">
        <f t="shared" si="357"/>
        <v>42153.692060185189</v>
      </c>
      <c r="U2848" t="str">
        <f t="shared" si="358"/>
        <v xml:space="preserve"> </v>
      </c>
      <c r="V2848">
        <f t="shared" si="359"/>
        <v>0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53"/>
        <v>0</v>
      </c>
      <c r="P2849">
        <f t="shared" si="354"/>
        <v>0</v>
      </c>
      <c r="Q2849" t="str">
        <f t="shared" si="352"/>
        <v>theater</v>
      </c>
      <c r="R2849" t="str">
        <f t="shared" si="355"/>
        <v>plays</v>
      </c>
      <c r="S2849" s="8">
        <f t="shared" si="356"/>
        <v>42453.806307870371</v>
      </c>
      <c r="T2849" s="8">
        <f t="shared" si="357"/>
        <v>42513.806307870371</v>
      </c>
      <c r="U2849" t="str">
        <f t="shared" si="358"/>
        <v xml:space="preserve"> </v>
      </c>
      <c r="V2849">
        <f t="shared" si="359"/>
        <v>0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53"/>
        <v>0</v>
      </c>
      <c r="P2850">
        <f t="shared" si="354"/>
        <v>23.333333333333332</v>
      </c>
      <c r="Q2850" t="str">
        <f t="shared" si="352"/>
        <v>theater</v>
      </c>
      <c r="R2850" t="str">
        <f t="shared" si="355"/>
        <v>plays</v>
      </c>
      <c r="S2850" s="8">
        <f t="shared" si="356"/>
        <v>42123.648831018516</v>
      </c>
      <c r="T2850" s="8">
        <f t="shared" si="357"/>
        <v>42153.648831018516</v>
      </c>
      <c r="U2850" t="str">
        <f t="shared" si="358"/>
        <v xml:space="preserve"> </v>
      </c>
      <c r="V2850">
        <f t="shared" si="359"/>
        <v>3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53"/>
        <v>1</v>
      </c>
      <c r="P2851">
        <f t="shared" si="354"/>
        <v>5</v>
      </c>
      <c r="Q2851" t="str">
        <f t="shared" si="352"/>
        <v>theater</v>
      </c>
      <c r="R2851" t="str">
        <f t="shared" si="355"/>
        <v>plays</v>
      </c>
      <c r="S2851" s="8">
        <f t="shared" si="356"/>
        <v>42453.428240740745</v>
      </c>
      <c r="T2851" s="8">
        <f t="shared" si="357"/>
        <v>42483.428240740745</v>
      </c>
      <c r="U2851" t="str">
        <f t="shared" si="358"/>
        <v xml:space="preserve"> </v>
      </c>
      <c r="V2851">
        <f t="shared" si="359"/>
        <v>1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53"/>
        <v>4</v>
      </c>
      <c r="P2852">
        <f t="shared" si="354"/>
        <v>23.923076923076923</v>
      </c>
      <c r="Q2852" t="str">
        <f t="shared" si="352"/>
        <v>theater</v>
      </c>
      <c r="R2852" t="str">
        <f t="shared" si="355"/>
        <v>plays</v>
      </c>
      <c r="S2852" s="8">
        <f t="shared" si="356"/>
        <v>41858.007071759261</v>
      </c>
      <c r="T2852" s="8">
        <f t="shared" si="357"/>
        <v>41888.007071759261</v>
      </c>
      <c r="U2852" t="str">
        <f t="shared" si="358"/>
        <v xml:space="preserve"> </v>
      </c>
      <c r="V2852">
        <f t="shared" si="359"/>
        <v>13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53"/>
        <v>0</v>
      </c>
      <c r="P2853">
        <f t="shared" si="354"/>
        <v>0</v>
      </c>
      <c r="Q2853" t="str">
        <f t="shared" si="352"/>
        <v>theater</v>
      </c>
      <c r="R2853" t="str">
        <f t="shared" si="355"/>
        <v>plays</v>
      </c>
      <c r="S2853" s="8">
        <f t="shared" si="356"/>
        <v>42390.002650462964</v>
      </c>
      <c r="T2853" s="8">
        <f t="shared" si="357"/>
        <v>42398.970138888893</v>
      </c>
      <c r="U2853" t="str">
        <f t="shared" si="358"/>
        <v xml:space="preserve"> </v>
      </c>
      <c r="V2853">
        <f t="shared" si="359"/>
        <v>0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53"/>
        <v>2</v>
      </c>
      <c r="P2854">
        <f t="shared" si="354"/>
        <v>15.833333333333334</v>
      </c>
      <c r="Q2854" t="str">
        <f t="shared" si="352"/>
        <v>theater</v>
      </c>
      <c r="R2854" t="str">
        <f t="shared" si="355"/>
        <v>plays</v>
      </c>
      <c r="S2854" s="8">
        <f t="shared" si="356"/>
        <v>41781.045173611114</v>
      </c>
      <c r="T2854" s="8">
        <f t="shared" si="357"/>
        <v>41811.045173611114</v>
      </c>
      <c r="U2854" t="str">
        <f t="shared" si="358"/>
        <v xml:space="preserve"> </v>
      </c>
      <c r="V2854">
        <f t="shared" si="359"/>
        <v>6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53"/>
        <v>0</v>
      </c>
      <c r="P2855">
        <f t="shared" si="354"/>
        <v>0</v>
      </c>
      <c r="Q2855" t="str">
        <f t="shared" si="352"/>
        <v>theater</v>
      </c>
      <c r="R2855" t="str">
        <f t="shared" si="355"/>
        <v>plays</v>
      </c>
      <c r="S2855" s="8">
        <f t="shared" si="356"/>
        <v>41836.190937499996</v>
      </c>
      <c r="T2855" s="8">
        <f t="shared" si="357"/>
        <v>41896.190937499996</v>
      </c>
      <c r="U2855" t="str">
        <f t="shared" si="358"/>
        <v xml:space="preserve"> </v>
      </c>
      <c r="V2855">
        <f t="shared" si="359"/>
        <v>0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53"/>
        <v>42</v>
      </c>
      <c r="P2856">
        <f t="shared" si="354"/>
        <v>29.785714285714285</v>
      </c>
      <c r="Q2856" t="str">
        <f t="shared" si="352"/>
        <v>theater</v>
      </c>
      <c r="R2856" t="str">
        <f t="shared" si="355"/>
        <v>plays</v>
      </c>
      <c r="S2856" s="8">
        <f t="shared" si="356"/>
        <v>42111.71665509259</v>
      </c>
      <c r="T2856" s="8">
        <f t="shared" si="357"/>
        <v>42131.71665509259</v>
      </c>
      <c r="U2856" t="str">
        <f t="shared" si="358"/>
        <v xml:space="preserve"> </v>
      </c>
      <c r="V2856">
        <f t="shared" si="359"/>
        <v>14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53"/>
        <v>50</v>
      </c>
      <c r="P2857">
        <f t="shared" si="354"/>
        <v>60</v>
      </c>
      <c r="Q2857" t="str">
        <f t="shared" si="352"/>
        <v>theater</v>
      </c>
      <c r="R2857" t="str">
        <f t="shared" si="355"/>
        <v>plays</v>
      </c>
      <c r="S2857" s="8">
        <f t="shared" si="356"/>
        <v>42370.007766203707</v>
      </c>
      <c r="T2857" s="8">
        <f t="shared" si="357"/>
        <v>42398.981944444444</v>
      </c>
      <c r="U2857" t="str">
        <f t="shared" si="358"/>
        <v xml:space="preserve"> </v>
      </c>
      <c r="V2857">
        <f t="shared" si="359"/>
        <v>5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53"/>
        <v>5</v>
      </c>
      <c r="P2858">
        <f t="shared" si="354"/>
        <v>24.333333333333332</v>
      </c>
      <c r="Q2858" t="str">
        <f t="shared" si="352"/>
        <v>theater</v>
      </c>
      <c r="R2858" t="str">
        <f t="shared" si="355"/>
        <v>plays</v>
      </c>
      <c r="S2858" s="8">
        <f t="shared" si="356"/>
        <v>42165.037581018521</v>
      </c>
      <c r="T2858" s="8">
        <f t="shared" si="357"/>
        <v>42224.898611111115</v>
      </c>
      <c r="U2858" t="str">
        <f t="shared" si="358"/>
        <v xml:space="preserve"> </v>
      </c>
      <c r="V2858">
        <f t="shared" si="359"/>
        <v>6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53"/>
        <v>20</v>
      </c>
      <c r="P2859">
        <f t="shared" si="354"/>
        <v>500</v>
      </c>
      <c r="Q2859" t="str">
        <f t="shared" si="352"/>
        <v>theater</v>
      </c>
      <c r="R2859" t="str">
        <f t="shared" si="355"/>
        <v>plays</v>
      </c>
      <c r="S2859" s="8">
        <f t="shared" si="356"/>
        <v>42726.920081018514</v>
      </c>
      <c r="T2859" s="8">
        <f t="shared" si="357"/>
        <v>42786.75</v>
      </c>
      <c r="U2859" t="str">
        <f t="shared" si="358"/>
        <v xml:space="preserve"> </v>
      </c>
      <c r="V2859">
        <f t="shared" si="359"/>
        <v>15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53"/>
        <v>0</v>
      </c>
      <c r="P2860">
        <f t="shared" si="354"/>
        <v>0</v>
      </c>
      <c r="Q2860" t="str">
        <f t="shared" si="352"/>
        <v>theater</v>
      </c>
      <c r="R2860" t="str">
        <f t="shared" si="355"/>
        <v>plays</v>
      </c>
      <c r="S2860" s="8">
        <f t="shared" si="356"/>
        <v>41954.545081018514</v>
      </c>
      <c r="T2860" s="8">
        <f t="shared" si="357"/>
        <v>41978.477777777778</v>
      </c>
      <c r="U2860" t="str">
        <f t="shared" si="358"/>
        <v xml:space="preserve"> </v>
      </c>
      <c r="V2860">
        <f t="shared" si="359"/>
        <v>0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53"/>
        <v>2</v>
      </c>
      <c r="P2861">
        <f t="shared" si="354"/>
        <v>35</v>
      </c>
      <c r="Q2861" t="str">
        <f t="shared" si="352"/>
        <v>theater</v>
      </c>
      <c r="R2861" t="str">
        <f t="shared" si="355"/>
        <v>plays</v>
      </c>
      <c r="S2861" s="8">
        <f t="shared" si="356"/>
        <v>42233.362314814818</v>
      </c>
      <c r="T2861" s="8">
        <f t="shared" si="357"/>
        <v>42293.362314814818</v>
      </c>
      <c r="U2861" t="str">
        <f t="shared" si="358"/>
        <v xml:space="preserve"> </v>
      </c>
      <c r="V2861">
        <f t="shared" si="359"/>
        <v>1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53"/>
        <v>7</v>
      </c>
      <c r="P2862">
        <f t="shared" si="354"/>
        <v>29.555555555555557</v>
      </c>
      <c r="Q2862" t="str">
        <f t="shared" si="352"/>
        <v>theater</v>
      </c>
      <c r="R2862" t="str">
        <f t="shared" si="355"/>
        <v>plays</v>
      </c>
      <c r="S2862" s="8">
        <f t="shared" si="356"/>
        <v>42480.800648148142</v>
      </c>
      <c r="T2862" s="8">
        <f t="shared" si="357"/>
        <v>42540.800648148142</v>
      </c>
      <c r="U2862" t="str">
        <f t="shared" si="358"/>
        <v xml:space="preserve"> </v>
      </c>
      <c r="V2862">
        <f t="shared" si="359"/>
        <v>9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53"/>
        <v>32</v>
      </c>
      <c r="P2863">
        <f t="shared" si="354"/>
        <v>26.666666666666668</v>
      </c>
      <c r="Q2863" t="str">
        <f t="shared" si="352"/>
        <v>theater</v>
      </c>
      <c r="R2863" t="str">
        <f t="shared" si="355"/>
        <v>plays</v>
      </c>
      <c r="S2863" s="8">
        <f t="shared" si="356"/>
        <v>42257.590833333335</v>
      </c>
      <c r="T2863" s="8">
        <f t="shared" si="357"/>
        <v>42271.590833333335</v>
      </c>
      <c r="U2863" t="str">
        <f t="shared" si="358"/>
        <v xml:space="preserve"> </v>
      </c>
      <c r="V2863">
        <f t="shared" si="359"/>
        <v>3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53"/>
        <v>0</v>
      </c>
      <c r="P2864">
        <f t="shared" si="354"/>
        <v>18.333333333333332</v>
      </c>
      <c r="Q2864" t="str">
        <f t="shared" si="352"/>
        <v>theater</v>
      </c>
      <c r="R2864" t="str">
        <f t="shared" si="355"/>
        <v>plays</v>
      </c>
      <c r="S2864" s="8">
        <f t="shared" si="356"/>
        <v>41784.789687500001</v>
      </c>
      <c r="T2864" s="8">
        <f t="shared" si="357"/>
        <v>41814.789687500001</v>
      </c>
      <c r="U2864" t="str">
        <f t="shared" si="358"/>
        <v xml:space="preserve"> </v>
      </c>
      <c r="V2864">
        <f t="shared" si="359"/>
        <v>3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53"/>
        <v>0</v>
      </c>
      <c r="P2865">
        <f t="shared" si="354"/>
        <v>20</v>
      </c>
      <c r="Q2865" t="str">
        <f t="shared" si="352"/>
        <v>theater</v>
      </c>
      <c r="R2865" t="str">
        <f t="shared" si="355"/>
        <v>plays</v>
      </c>
      <c r="S2865" s="8">
        <f t="shared" si="356"/>
        <v>41831.675034722219</v>
      </c>
      <c r="T2865" s="8">
        <f t="shared" si="357"/>
        <v>41891.675034722219</v>
      </c>
      <c r="U2865" t="str">
        <f t="shared" si="358"/>
        <v xml:space="preserve"> </v>
      </c>
      <c r="V2865">
        <f t="shared" si="359"/>
        <v>1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53"/>
        <v>2</v>
      </c>
      <c r="P2866">
        <f t="shared" si="354"/>
        <v>13.333333333333334</v>
      </c>
      <c r="Q2866" t="str">
        <f t="shared" si="352"/>
        <v>theater</v>
      </c>
      <c r="R2866" t="str">
        <f t="shared" si="355"/>
        <v>plays</v>
      </c>
      <c r="S2866" s="8">
        <f t="shared" si="356"/>
        <v>42172.613506944443</v>
      </c>
      <c r="T2866" s="8">
        <f t="shared" si="357"/>
        <v>42202.554166666669</v>
      </c>
      <c r="U2866" t="str">
        <f t="shared" si="358"/>
        <v xml:space="preserve"> </v>
      </c>
      <c r="V2866">
        <f t="shared" si="359"/>
        <v>3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53"/>
        <v>0</v>
      </c>
      <c r="P2867">
        <f t="shared" si="354"/>
        <v>0</v>
      </c>
      <c r="Q2867" t="str">
        <f t="shared" si="352"/>
        <v>theater</v>
      </c>
      <c r="R2867" t="str">
        <f t="shared" si="355"/>
        <v>plays</v>
      </c>
      <c r="S2867" s="8">
        <f t="shared" si="356"/>
        <v>41950.114108796297</v>
      </c>
      <c r="T2867" s="8">
        <f t="shared" si="357"/>
        <v>42010.114108796297</v>
      </c>
      <c r="U2867" t="str">
        <f t="shared" si="358"/>
        <v xml:space="preserve"> </v>
      </c>
      <c r="V2867">
        <f t="shared" si="359"/>
        <v>0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53"/>
        <v>1</v>
      </c>
      <c r="P2868">
        <f t="shared" si="354"/>
        <v>22.5</v>
      </c>
      <c r="Q2868" t="str">
        <f t="shared" si="352"/>
        <v>theater</v>
      </c>
      <c r="R2868" t="str">
        <f t="shared" si="355"/>
        <v>plays</v>
      </c>
      <c r="S2868" s="8">
        <f t="shared" si="356"/>
        <v>42627.955104166671</v>
      </c>
      <c r="T2868" s="8">
        <f t="shared" si="357"/>
        <v>42657.916666666664</v>
      </c>
      <c r="U2868" t="str">
        <f t="shared" si="358"/>
        <v xml:space="preserve"> </v>
      </c>
      <c r="V2868">
        <f t="shared" si="359"/>
        <v>2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53"/>
        <v>20</v>
      </c>
      <c r="P2869">
        <f t="shared" si="354"/>
        <v>50.4</v>
      </c>
      <c r="Q2869" t="str">
        <f t="shared" si="352"/>
        <v>theater</v>
      </c>
      <c r="R2869" t="str">
        <f t="shared" si="355"/>
        <v>plays</v>
      </c>
      <c r="S2869" s="8">
        <f t="shared" si="356"/>
        <v>42531.195277777777</v>
      </c>
      <c r="T2869" s="8">
        <f t="shared" si="357"/>
        <v>42555.166666666664</v>
      </c>
      <c r="U2869" t="str">
        <f t="shared" si="358"/>
        <v xml:space="preserve"> </v>
      </c>
      <c r="V2869">
        <f t="shared" si="359"/>
        <v>10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53"/>
        <v>42</v>
      </c>
      <c r="P2870">
        <f t="shared" si="354"/>
        <v>105.02933333333334</v>
      </c>
      <c r="Q2870" t="str">
        <f t="shared" si="352"/>
        <v>theater</v>
      </c>
      <c r="R2870" t="str">
        <f t="shared" si="355"/>
        <v>plays</v>
      </c>
      <c r="S2870" s="8">
        <f t="shared" si="356"/>
        <v>42618.827013888891</v>
      </c>
      <c r="T2870" s="8">
        <f t="shared" si="357"/>
        <v>42648.827013888891</v>
      </c>
      <c r="U2870" t="str">
        <f t="shared" si="358"/>
        <v xml:space="preserve"> </v>
      </c>
      <c r="V2870">
        <f t="shared" si="359"/>
        <v>60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53"/>
        <v>1</v>
      </c>
      <c r="P2871">
        <f t="shared" si="354"/>
        <v>35.4</v>
      </c>
      <c r="Q2871" t="str">
        <f t="shared" si="352"/>
        <v>theater</v>
      </c>
      <c r="R2871" t="str">
        <f t="shared" si="355"/>
        <v>plays</v>
      </c>
      <c r="S2871" s="8">
        <f t="shared" si="356"/>
        <v>42540.593530092592</v>
      </c>
      <c r="T2871" s="8">
        <f t="shared" si="357"/>
        <v>42570.593530092592</v>
      </c>
      <c r="U2871" t="str">
        <f t="shared" si="358"/>
        <v xml:space="preserve"> </v>
      </c>
      <c r="V2871">
        <f t="shared" si="359"/>
        <v>5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53"/>
        <v>15</v>
      </c>
      <c r="P2872">
        <f t="shared" si="354"/>
        <v>83.333333333333329</v>
      </c>
      <c r="Q2872" t="str">
        <f t="shared" si="352"/>
        <v>theater</v>
      </c>
      <c r="R2872" t="str">
        <f t="shared" si="355"/>
        <v>plays</v>
      </c>
      <c r="S2872" s="8">
        <f t="shared" si="356"/>
        <v>41746.189409722225</v>
      </c>
      <c r="T2872" s="8">
        <f t="shared" si="357"/>
        <v>41776.189409722225</v>
      </c>
      <c r="U2872" t="str">
        <f t="shared" si="358"/>
        <v xml:space="preserve"> </v>
      </c>
      <c r="V2872">
        <f t="shared" si="359"/>
        <v>9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53"/>
        <v>5</v>
      </c>
      <c r="P2873">
        <f t="shared" si="354"/>
        <v>35.92307692307692</v>
      </c>
      <c r="Q2873" t="str">
        <f t="shared" si="352"/>
        <v>theater</v>
      </c>
      <c r="R2873" t="str">
        <f t="shared" si="355"/>
        <v>plays</v>
      </c>
      <c r="S2873" s="8">
        <f t="shared" si="356"/>
        <v>41974.738576388889</v>
      </c>
      <c r="T2873" s="8">
        <f t="shared" si="357"/>
        <v>41994.738576388889</v>
      </c>
      <c r="U2873" t="str">
        <f t="shared" si="358"/>
        <v xml:space="preserve"> </v>
      </c>
      <c r="V2873">
        <f t="shared" si="359"/>
        <v>13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53"/>
        <v>0</v>
      </c>
      <c r="P2874">
        <f t="shared" si="354"/>
        <v>0</v>
      </c>
      <c r="Q2874" t="str">
        <f t="shared" si="352"/>
        <v>theater</v>
      </c>
      <c r="R2874" t="str">
        <f t="shared" si="355"/>
        <v>plays</v>
      </c>
      <c r="S2874" s="8">
        <f t="shared" si="356"/>
        <v>42115.116180555553</v>
      </c>
      <c r="T2874" s="8">
        <f t="shared" si="357"/>
        <v>42175.116180555553</v>
      </c>
      <c r="U2874" t="str">
        <f t="shared" si="358"/>
        <v xml:space="preserve"> </v>
      </c>
      <c r="V2874">
        <f t="shared" si="359"/>
        <v>0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53"/>
        <v>38</v>
      </c>
      <c r="P2875">
        <f t="shared" si="354"/>
        <v>119.125</v>
      </c>
      <c r="Q2875" t="str">
        <f t="shared" si="352"/>
        <v>theater</v>
      </c>
      <c r="R2875" t="str">
        <f t="shared" si="355"/>
        <v>plays</v>
      </c>
      <c r="S2875" s="8">
        <f t="shared" si="356"/>
        <v>42002.817488425921</v>
      </c>
      <c r="T2875" s="8">
        <f t="shared" si="357"/>
        <v>42032.817488425921</v>
      </c>
      <c r="U2875" t="str">
        <f t="shared" si="358"/>
        <v xml:space="preserve"> </v>
      </c>
      <c r="V2875">
        <f t="shared" si="359"/>
        <v>8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53"/>
        <v>5</v>
      </c>
      <c r="P2876">
        <f t="shared" si="354"/>
        <v>90.333333333333329</v>
      </c>
      <c r="Q2876" t="str">
        <f t="shared" si="352"/>
        <v>theater</v>
      </c>
      <c r="R2876" t="str">
        <f t="shared" si="355"/>
        <v>plays</v>
      </c>
      <c r="S2876" s="8">
        <f t="shared" si="356"/>
        <v>42722.84474537037</v>
      </c>
      <c r="T2876" s="8">
        <f t="shared" si="357"/>
        <v>42752.84474537037</v>
      </c>
      <c r="U2876" t="str">
        <f t="shared" si="358"/>
        <v xml:space="preserve"> </v>
      </c>
      <c r="V2876">
        <f t="shared" si="359"/>
        <v>3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53"/>
        <v>0</v>
      </c>
      <c r="P2877">
        <f t="shared" si="354"/>
        <v>2.3333333333333335</v>
      </c>
      <c r="Q2877" t="str">
        <f t="shared" si="352"/>
        <v>theater</v>
      </c>
      <c r="R2877" t="str">
        <f t="shared" si="355"/>
        <v>plays</v>
      </c>
      <c r="S2877" s="8">
        <f t="shared" si="356"/>
        <v>42465.128391203703</v>
      </c>
      <c r="T2877" s="8">
        <f t="shared" si="357"/>
        <v>42495.128391203703</v>
      </c>
      <c r="U2877" t="str">
        <f t="shared" si="358"/>
        <v xml:space="preserve"> </v>
      </c>
      <c r="V2877">
        <f t="shared" si="359"/>
        <v>3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53"/>
        <v>0</v>
      </c>
      <c r="P2878">
        <f t="shared" si="354"/>
        <v>0</v>
      </c>
      <c r="Q2878" t="str">
        <f t="shared" si="352"/>
        <v>theater</v>
      </c>
      <c r="R2878" t="str">
        <f t="shared" si="355"/>
        <v>plays</v>
      </c>
      <c r="S2878" s="8">
        <f t="shared" si="356"/>
        <v>42171.743969907402</v>
      </c>
      <c r="T2878" s="8">
        <f t="shared" si="357"/>
        <v>42201.743969907402</v>
      </c>
      <c r="U2878" t="str">
        <f t="shared" si="358"/>
        <v xml:space="preserve"> </v>
      </c>
      <c r="V2878">
        <f t="shared" si="359"/>
        <v>0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53"/>
        <v>11</v>
      </c>
      <c r="P2879">
        <f t="shared" si="354"/>
        <v>108.33333333333333</v>
      </c>
      <c r="Q2879" t="str">
        <f t="shared" si="352"/>
        <v>theater</v>
      </c>
      <c r="R2879" t="str">
        <f t="shared" si="355"/>
        <v>plays</v>
      </c>
      <c r="S2879" s="8">
        <f t="shared" si="356"/>
        <v>42672.955138888887</v>
      </c>
      <c r="T2879" s="8">
        <f t="shared" si="357"/>
        <v>42704.708333333328</v>
      </c>
      <c r="U2879" t="str">
        <f t="shared" si="358"/>
        <v xml:space="preserve"> </v>
      </c>
      <c r="V2879">
        <f t="shared" si="359"/>
        <v>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53"/>
        <v>2</v>
      </c>
      <c r="P2880">
        <f t="shared" si="354"/>
        <v>15.75</v>
      </c>
      <c r="Q2880" t="str">
        <f t="shared" si="352"/>
        <v>theater</v>
      </c>
      <c r="R2880" t="str">
        <f t="shared" si="355"/>
        <v>plays</v>
      </c>
      <c r="S2880" s="8">
        <f t="shared" si="356"/>
        <v>42128.615682870368</v>
      </c>
      <c r="T2880" s="8">
        <f t="shared" si="357"/>
        <v>42188.615682870368</v>
      </c>
      <c r="U2880" t="str">
        <f t="shared" si="358"/>
        <v xml:space="preserve"> </v>
      </c>
      <c r="V2880">
        <f t="shared" si="359"/>
        <v>4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53"/>
        <v>0</v>
      </c>
      <c r="P2881">
        <f t="shared" si="354"/>
        <v>29</v>
      </c>
      <c r="Q2881" t="str">
        <f t="shared" si="352"/>
        <v>theater</v>
      </c>
      <c r="R2881" t="str">
        <f t="shared" si="355"/>
        <v>plays</v>
      </c>
      <c r="S2881" s="8">
        <f t="shared" si="356"/>
        <v>42359.725243055553</v>
      </c>
      <c r="T2881" s="8">
        <f t="shared" si="357"/>
        <v>42389.725243055553</v>
      </c>
      <c r="U2881" t="str">
        <f t="shared" si="358"/>
        <v xml:space="preserve"> </v>
      </c>
      <c r="V2881">
        <f t="shared" si="359"/>
        <v>1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53"/>
        <v>23</v>
      </c>
      <c r="P2882">
        <f t="shared" si="354"/>
        <v>96.551724137931032</v>
      </c>
      <c r="Q2882" t="str">
        <f t="shared" ref="Q2882:Q2945" si="360">LEFT(N2882,FIND("/",N2882)-1)</f>
        <v>theater</v>
      </c>
      <c r="R2882" t="str">
        <f t="shared" si="355"/>
        <v>plays</v>
      </c>
      <c r="S2882" s="8">
        <f t="shared" si="356"/>
        <v>42192.905694444446</v>
      </c>
      <c r="T2882" s="8">
        <f t="shared" si="357"/>
        <v>42236.711805555555</v>
      </c>
      <c r="U2882" t="str">
        <f t="shared" si="358"/>
        <v xml:space="preserve"> </v>
      </c>
      <c r="V2882">
        <f t="shared" si="359"/>
        <v>29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61">ROUND(E2883/D2883*100,0)</f>
        <v>0</v>
      </c>
      <c r="P2883">
        <f t="shared" ref="P2883:P2946" si="362">IFERROR(E2883/L2883,0)</f>
        <v>0</v>
      </c>
      <c r="Q2883" t="str">
        <f t="shared" si="360"/>
        <v>theater</v>
      </c>
      <c r="R2883" t="str">
        <f t="shared" ref="R2883:R2946" si="363">RIGHT(N2883,LEN(N2883)-FIND("/",N2883))</f>
        <v>plays</v>
      </c>
      <c r="S2883" s="8">
        <f t="shared" ref="S2883:T2946" si="364">(J2883*(1/(60*60*24)))+DATE(1970,1,1)</f>
        <v>41916.597638888888</v>
      </c>
      <c r="T2883" s="8">
        <f t="shared" ref="T2883:T2946" si="365">(I2883*(1/(60*60*24)))+DATE(1970,1,1)</f>
        <v>41976.639305555553</v>
      </c>
      <c r="U2883" t="str">
        <f t="shared" ref="U2883:U2946" si="366">IF(F2883="successful",L2883," ")</f>
        <v xml:space="preserve"> </v>
      </c>
      <c r="V2883">
        <f t="shared" ref="V2883:V2946" si="367">IF(F2883="failed",L2883," ")</f>
        <v>0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61"/>
        <v>34</v>
      </c>
      <c r="P2884">
        <f t="shared" si="362"/>
        <v>63</v>
      </c>
      <c r="Q2884" t="str">
        <f t="shared" si="360"/>
        <v>theater</v>
      </c>
      <c r="R2884" t="str">
        <f t="shared" si="363"/>
        <v>plays</v>
      </c>
      <c r="S2884" s="8">
        <f t="shared" si="364"/>
        <v>42461.596273148149</v>
      </c>
      <c r="T2884" s="8">
        <f t="shared" si="365"/>
        <v>42491.596273148149</v>
      </c>
      <c r="U2884" t="str">
        <f t="shared" si="366"/>
        <v xml:space="preserve"> </v>
      </c>
      <c r="V2884">
        <f t="shared" si="367"/>
        <v>4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61"/>
        <v>19</v>
      </c>
      <c r="P2885">
        <f t="shared" si="362"/>
        <v>381.6</v>
      </c>
      <c r="Q2885" t="str">
        <f t="shared" si="360"/>
        <v>theater</v>
      </c>
      <c r="R2885" t="str">
        <f t="shared" si="363"/>
        <v>plays</v>
      </c>
      <c r="S2885" s="8">
        <f t="shared" si="364"/>
        <v>42370.903206018513</v>
      </c>
      <c r="T2885" s="8">
        <f t="shared" si="365"/>
        <v>42406.207638888889</v>
      </c>
      <c r="U2885" t="str">
        <f t="shared" si="366"/>
        <v xml:space="preserve"> </v>
      </c>
      <c r="V2885">
        <f t="shared" si="367"/>
        <v>5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61"/>
        <v>0</v>
      </c>
      <c r="P2886">
        <f t="shared" si="362"/>
        <v>46.25</v>
      </c>
      <c r="Q2886" t="str">
        <f t="shared" si="360"/>
        <v>theater</v>
      </c>
      <c r="R2886" t="str">
        <f t="shared" si="363"/>
        <v>plays</v>
      </c>
      <c r="S2886" s="8">
        <f t="shared" si="364"/>
        <v>41948.727256944447</v>
      </c>
      <c r="T2886" s="8">
        <f t="shared" si="365"/>
        <v>41978.727256944447</v>
      </c>
      <c r="U2886" t="str">
        <f t="shared" si="366"/>
        <v xml:space="preserve"> </v>
      </c>
      <c r="V2886">
        <f t="shared" si="367"/>
        <v>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61"/>
        <v>33</v>
      </c>
      <c r="P2887">
        <f t="shared" si="362"/>
        <v>26</v>
      </c>
      <c r="Q2887" t="str">
        <f t="shared" si="360"/>
        <v>theater</v>
      </c>
      <c r="R2887" t="str">
        <f t="shared" si="363"/>
        <v>plays</v>
      </c>
      <c r="S2887" s="8">
        <f t="shared" si="364"/>
        <v>42047.07640046296</v>
      </c>
      <c r="T2887" s="8">
        <f t="shared" si="365"/>
        <v>42077.034733796296</v>
      </c>
      <c r="U2887" t="str">
        <f t="shared" si="366"/>
        <v xml:space="preserve"> </v>
      </c>
      <c r="V2887">
        <f t="shared" si="367"/>
        <v>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61"/>
        <v>5</v>
      </c>
      <c r="P2888">
        <f t="shared" si="362"/>
        <v>10</v>
      </c>
      <c r="Q2888" t="str">
        <f t="shared" si="360"/>
        <v>theater</v>
      </c>
      <c r="R2888" t="str">
        <f t="shared" si="363"/>
        <v>plays</v>
      </c>
      <c r="S2888" s="8">
        <f t="shared" si="364"/>
        <v>42261.632916666669</v>
      </c>
      <c r="T2888" s="8">
        <f t="shared" si="365"/>
        <v>42266.165972222225</v>
      </c>
      <c r="U2888" t="str">
        <f t="shared" si="366"/>
        <v xml:space="preserve"> </v>
      </c>
      <c r="V2888">
        <f t="shared" si="367"/>
        <v>1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61"/>
        <v>0</v>
      </c>
      <c r="P2889">
        <f t="shared" si="362"/>
        <v>5</v>
      </c>
      <c r="Q2889" t="str">
        <f t="shared" si="360"/>
        <v>theater</v>
      </c>
      <c r="R2889" t="str">
        <f t="shared" si="363"/>
        <v>plays</v>
      </c>
      <c r="S2889" s="8">
        <f t="shared" si="364"/>
        <v>41985.427361111113</v>
      </c>
      <c r="T2889" s="8">
        <f t="shared" si="365"/>
        <v>42015.427361111113</v>
      </c>
      <c r="U2889" t="str">
        <f t="shared" si="366"/>
        <v xml:space="preserve"> </v>
      </c>
      <c r="V2889">
        <f t="shared" si="367"/>
        <v>1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61"/>
        <v>0</v>
      </c>
      <c r="P2890">
        <f t="shared" si="362"/>
        <v>0</v>
      </c>
      <c r="Q2890" t="str">
        <f t="shared" si="360"/>
        <v>theater</v>
      </c>
      <c r="R2890" t="str">
        <f t="shared" si="363"/>
        <v>plays</v>
      </c>
      <c r="S2890" s="8">
        <f t="shared" si="364"/>
        <v>41922.535185185188</v>
      </c>
      <c r="T2890" s="8">
        <f t="shared" si="365"/>
        <v>41930.207638888889</v>
      </c>
      <c r="U2890" t="str">
        <f t="shared" si="366"/>
        <v xml:space="preserve"> </v>
      </c>
      <c r="V2890">
        <f t="shared" si="367"/>
        <v>0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61"/>
        <v>38</v>
      </c>
      <c r="P2891">
        <f t="shared" si="362"/>
        <v>81.571428571428569</v>
      </c>
      <c r="Q2891" t="str">
        <f t="shared" si="360"/>
        <v>theater</v>
      </c>
      <c r="R2891" t="str">
        <f t="shared" si="363"/>
        <v>plays</v>
      </c>
      <c r="S2891" s="8">
        <f t="shared" si="364"/>
        <v>41850.863252314812</v>
      </c>
      <c r="T2891" s="8">
        <f t="shared" si="365"/>
        <v>41880.863252314812</v>
      </c>
      <c r="U2891" t="str">
        <f t="shared" si="366"/>
        <v xml:space="preserve"> </v>
      </c>
      <c r="V2891">
        <f t="shared" si="367"/>
        <v>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61"/>
        <v>1</v>
      </c>
      <c r="P2892">
        <f t="shared" si="362"/>
        <v>7</v>
      </c>
      <c r="Q2892" t="str">
        <f t="shared" si="360"/>
        <v>theater</v>
      </c>
      <c r="R2892" t="str">
        <f t="shared" si="363"/>
        <v>plays</v>
      </c>
      <c r="S2892" s="8">
        <f t="shared" si="364"/>
        <v>41831.742962962962</v>
      </c>
      <c r="T2892" s="8">
        <f t="shared" si="365"/>
        <v>41860.125</v>
      </c>
      <c r="U2892" t="str">
        <f t="shared" si="366"/>
        <v xml:space="preserve"> </v>
      </c>
      <c r="V2892">
        <f t="shared" si="367"/>
        <v>3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61"/>
        <v>3</v>
      </c>
      <c r="P2893">
        <f t="shared" si="362"/>
        <v>27.3</v>
      </c>
      <c r="Q2893" t="str">
        <f t="shared" si="360"/>
        <v>theater</v>
      </c>
      <c r="R2893" t="str">
        <f t="shared" si="363"/>
        <v>plays</v>
      </c>
      <c r="S2893" s="8">
        <f t="shared" si="364"/>
        <v>42415.883425925924</v>
      </c>
      <c r="T2893" s="8">
        <f t="shared" si="365"/>
        <v>42475.84175925926</v>
      </c>
      <c r="U2893" t="str">
        <f t="shared" si="366"/>
        <v xml:space="preserve"> </v>
      </c>
      <c r="V2893">
        <f t="shared" si="367"/>
        <v>10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61"/>
        <v>9</v>
      </c>
      <c r="P2894">
        <f t="shared" si="362"/>
        <v>29.411764705882351</v>
      </c>
      <c r="Q2894" t="str">
        <f t="shared" si="360"/>
        <v>theater</v>
      </c>
      <c r="R2894" t="str">
        <f t="shared" si="363"/>
        <v>plays</v>
      </c>
      <c r="S2894" s="8">
        <f t="shared" si="364"/>
        <v>41869.714166666665</v>
      </c>
      <c r="T2894" s="8">
        <f t="shared" si="365"/>
        <v>41876.875</v>
      </c>
      <c r="U2894" t="str">
        <f t="shared" si="366"/>
        <v xml:space="preserve"> </v>
      </c>
      <c r="V2894">
        <f t="shared" si="367"/>
        <v>17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61"/>
        <v>1</v>
      </c>
      <c r="P2895">
        <f t="shared" si="362"/>
        <v>12.5</v>
      </c>
      <c r="Q2895" t="str">
        <f t="shared" si="360"/>
        <v>theater</v>
      </c>
      <c r="R2895" t="str">
        <f t="shared" si="363"/>
        <v>plays</v>
      </c>
      <c r="S2895" s="8">
        <f t="shared" si="364"/>
        <v>41953.773090277777</v>
      </c>
      <c r="T2895" s="8">
        <f t="shared" si="365"/>
        <v>42013.083333333328</v>
      </c>
      <c r="U2895" t="str">
        <f t="shared" si="366"/>
        <v xml:space="preserve"> </v>
      </c>
      <c r="V2895">
        <f t="shared" si="367"/>
        <v>2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61"/>
        <v>0</v>
      </c>
      <c r="P2896">
        <f t="shared" si="362"/>
        <v>0</v>
      </c>
      <c r="Q2896" t="str">
        <f t="shared" si="360"/>
        <v>theater</v>
      </c>
      <c r="R2896" t="str">
        <f t="shared" si="363"/>
        <v>plays</v>
      </c>
      <c r="S2896" s="8">
        <f t="shared" si="364"/>
        <v>42037.986284722225</v>
      </c>
      <c r="T2896" s="8">
        <f t="shared" si="365"/>
        <v>42097.944618055553</v>
      </c>
      <c r="U2896" t="str">
        <f t="shared" si="366"/>
        <v xml:space="preserve"> </v>
      </c>
      <c r="V2896">
        <f t="shared" si="367"/>
        <v>0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61"/>
        <v>5</v>
      </c>
      <c r="P2897">
        <f t="shared" si="362"/>
        <v>5.75</v>
      </c>
      <c r="Q2897" t="str">
        <f t="shared" si="360"/>
        <v>theater</v>
      </c>
      <c r="R2897" t="str">
        <f t="shared" si="363"/>
        <v>plays</v>
      </c>
      <c r="S2897" s="8">
        <f t="shared" si="364"/>
        <v>41811.555462962962</v>
      </c>
      <c r="T2897" s="8">
        <f t="shared" si="365"/>
        <v>41812.875</v>
      </c>
      <c r="U2897" t="str">
        <f t="shared" si="366"/>
        <v xml:space="preserve"> </v>
      </c>
      <c r="V2897">
        <f t="shared" si="367"/>
        <v>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61"/>
        <v>21</v>
      </c>
      <c r="P2898">
        <f t="shared" si="362"/>
        <v>52.083333333333336</v>
      </c>
      <c r="Q2898" t="str">
        <f t="shared" si="360"/>
        <v>theater</v>
      </c>
      <c r="R2898" t="str">
        <f t="shared" si="363"/>
        <v>plays</v>
      </c>
      <c r="S2898" s="8">
        <f t="shared" si="364"/>
        <v>42701.908807870364</v>
      </c>
      <c r="T2898" s="8">
        <f t="shared" si="365"/>
        <v>42716.25</v>
      </c>
      <c r="U2898" t="str">
        <f t="shared" si="366"/>
        <v xml:space="preserve"> </v>
      </c>
      <c r="V2898">
        <f t="shared" si="367"/>
        <v>12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61"/>
        <v>5</v>
      </c>
      <c r="P2899">
        <f t="shared" si="362"/>
        <v>183.33333333333334</v>
      </c>
      <c r="Q2899" t="str">
        <f t="shared" si="360"/>
        <v>theater</v>
      </c>
      <c r="R2899" t="str">
        <f t="shared" si="363"/>
        <v>plays</v>
      </c>
      <c r="S2899" s="8">
        <f t="shared" si="364"/>
        <v>42258.646504629629</v>
      </c>
      <c r="T2899" s="8">
        <f t="shared" si="365"/>
        <v>42288.645196759258</v>
      </c>
      <c r="U2899" t="str">
        <f t="shared" si="366"/>
        <v xml:space="preserve"> </v>
      </c>
      <c r="V2899">
        <f t="shared" si="367"/>
        <v>3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61"/>
        <v>4</v>
      </c>
      <c r="P2900">
        <f t="shared" si="362"/>
        <v>26.333333333333332</v>
      </c>
      <c r="Q2900" t="str">
        <f t="shared" si="360"/>
        <v>theater</v>
      </c>
      <c r="R2900" t="str">
        <f t="shared" si="363"/>
        <v>plays</v>
      </c>
      <c r="S2900" s="8">
        <f t="shared" si="364"/>
        <v>42278.664965277778</v>
      </c>
      <c r="T2900" s="8">
        <f t="shared" si="365"/>
        <v>42308.664965277778</v>
      </c>
      <c r="U2900" t="str">
        <f t="shared" si="366"/>
        <v xml:space="preserve"> </v>
      </c>
      <c r="V2900">
        <f t="shared" si="367"/>
        <v>12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61"/>
        <v>0</v>
      </c>
      <c r="P2901">
        <f t="shared" si="362"/>
        <v>0</v>
      </c>
      <c r="Q2901" t="str">
        <f t="shared" si="360"/>
        <v>theater</v>
      </c>
      <c r="R2901" t="str">
        <f t="shared" si="363"/>
        <v>plays</v>
      </c>
      <c r="S2901" s="8">
        <f t="shared" si="364"/>
        <v>42515.078217592592</v>
      </c>
      <c r="T2901" s="8">
        <f t="shared" si="365"/>
        <v>42575.078217592592</v>
      </c>
      <c r="U2901" t="str">
        <f t="shared" si="366"/>
        <v xml:space="preserve"> </v>
      </c>
      <c r="V2901">
        <f t="shared" si="367"/>
        <v>0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61"/>
        <v>62</v>
      </c>
      <c r="P2902">
        <f t="shared" si="362"/>
        <v>486.42857142857144</v>
      </c>
      <c r="Q2902" t="str">
        <f t="shared" si="360"/>
        <v>theater</v>
      </c>
      <c r="R2902" t="str">
        <f t="shared" si="363"/>
        <v>plays</v>
      </c>
      <c r="S2902" s="8">
        <f t="shared" si="364"/>
        <v>41830.234166666662</v>
      </c>
      <c r="T2902" s="8">
        <f t="shared" si="365"/>
        <v>41860.234166666662</v>
      </c>
      <c r="U2902" t="str">
        <f t="shared" si="366"/>
        <v xml:space="preserve"> </v>
      </c>
      <c r="V2902">
        <f t="shared" si="367"/>
        <v>7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61"/>
        <v>1</v>
      </c>
      <c r="P2903">
        <f t="shared" si="362"/>
        <v>3</v>
      </c>
      <c r="Q2903" t="str">
        <f t="shared" si="360"/>
        <v>theater</v>
      </c>
      <c r="R2903" t="str">
        <f t="shared" si="363"/>
        <v>plays</v>
      </c>
      <c r="S2903" s="8">
        <f t="shared" si="364"/>
        <v>41982.904386574075</v>
      </c>
      <c r="T2903" s="8">
        <f t="shared" si="365"/>
        <v>42042.904386574075</v>
      </c>
      <c r="U2903" t="str">
        <f t="shared" si="366"/>
        <v xml:space="preserve"> </v>
      </c>
      <c r="V2903">
        <f t="shared" si="367"/>
        <v>2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61"/>
        <v>0</v>
      </c>
      <c r="P2904">
        <f t="shared" si="362"/>
        <v>25</v>
      </c>
      <c r="Q2904" t="str">
        <f t="shared" si="360"/>
        <v>theater</v>
      </c>
      <c r="R2904" t="str">
        <f t="shared" si="363"/>
        <v>plays</v>
      </c>
      <c r="S2904" s="8">
        <f t="shared" si="364"/>
        <v>42210.439768518518</v>
      </c>
      <c r="T2904" s="8">
        <f t="shared" si="365"/>
        <v>42240.439768518518</v>
      </c>
      <c r="U2904" t="str">
        <f t="shared" si="366"/>
        <v xml:space="preserve"> </v>
      </c>
      <c r="V2904">
        <f t="shared" si="367"/>
        <v>1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61"/>
        <v>1</v>
      </c>
      <c r="P2905">
        <f t="shared" si="362"/>
        <v>9.75</v>
      </c>
      <c r="Q2905" t="str">
        <f t="shared" si="360"/>
        <v>theater</v>
      </c>
      <c r="R2905" t="str">
        <f t="shared" si="363"/>
        <v>plays</v>
      </c>
      <c r="S2905" s="8">
        <f t="shared" si="364"/>
        <v>42196.166874999995</v>
      </c>
      <c r="T2905" s="8">
        <f t="shared" si="365"/>
        <v>42256.166874999995</v>
      </c>
      <c r="U2905" t="str">
        <f t="shared" si="366"/>
        <v xml:space="preserve"> </v>
      </c>
      <c r="V2905">
        <f t="shared" si="367"/>
        <v>4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61"/>
        <v>5</v>
      </c>
      <c r="P2906">
        <f t="shared" si="362"/>
        <v>18.75</v>
      </c>
      <c r="Q2906" t="str">
        <f t="shared" si="360"/>
        <v>theater</v>
      </c>
      <c r="R2906" t="str">
        <f t="shared" si="363"/>
        <v>plays</v>
      </c>
      <c r="S2906" s="8">
        <f t="shared" si="364"/>
        <v>41940.967951388884</v>
      </c>
      <c r="T2906" s="8">
        <f t="shared" si="365"/>
        <v>41952.5</v>
      </c>
      <c r="U2906" t="str">
        <f t="shared" si="366"/>
        <v xml:space="preserve"> </v>
      </c>
      <c r="V2906">
        <f t="shared" si="367"/>
        <v>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61"/>
        <v>18</v>
      </c>
      <c r="P2907">
        <f t="shared" si="362"/>
        <v>36.588235294117645</v>
      </c>
      <c r="Q2907" t="str">
        <f t="shared" si="360"/>
        <v>theater</v>
      </c>
      <c r="R2907" t="str">
        <f t="shared" si="363"/>
        <v>plays</v>
      </c>
      <c r="S2907" s="8">
        <f t="shared" si="364"/>
        <v>42606.056863425925</v>
      </c>
      <c r="T2907" s="8">
        <f t="shared" si="365"/>
        <v>42620.056863425925</v>
      </c>
      <c r="U2907" t="str">
        <f t="shared" si="366"/>
        <v xml:space="preserve"> </v>
      </c>
      <c r="V2907">
        <f t="shared" si="367"/>
        <v>17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61"/>
        <v>9</v>
      </c>
      <c r="P2908">
        <f t="shared" si="362"/>
        <v>80.714285714285708</v>
      </c>
      <c r="Q2908" t="str">
        <f t="shared" si="360"/>
        <v>theater</v>
      </c>
      <c r="R2908" t="str">
        <f t="shared" si="363"/>
        <v>plays</v>
      </c>
      <c r="S2908" s="8">
        <f t="shared" si="364"/>
        <v>42199.648912037039</v>
      </c>
      <c r="T2908" s="8">
        <f t="shared" si="365"/>
        <v>42217.041666666664</v>
      </c>
      <c r="U2908" t="str">
        <f t="shared" si="366"/>
        <v xml:space="preserve"> </v>
      </c>
      <c r="V2908">
        <f t="shared" si="367"/>
        <v>7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61"/>
        <v>0</v>
      </c>
      <c r="P2909">
        <f t="shared" si="362"/>
        <v>1</v>
      </c>
      <c r="Q2909" t="str">
        <f t="shared" si="360"/>
        <v>theater</v>
      </c>
      <c r="R2909" t="str">
        <f t="shared" si="363"/>
        <v>plays</v>
      </c>
      <c r="S2909" s="8">
        <f t="shared" si="364"/>
        <v>42444.877743055556</v>
      </c>
      <c r="T2909" s="8">
        <f t="shared" si="365"/>
        <v>42504.877743055556</v>
      </c>
      <c r="U2909" t="str">
        <f t="shared" si="366"/>
        <v xml:space="preserve"> </v>
      </c>
      <c r="V2909">
        <f t="shared" si="367"/>
        <v>2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61"/>
        <v>3</v>
      </c>
      <c r="P2910">
        <f t="shared" si="362"/>
        <v>52.8</v>
      </c>
      <c r="Q2910" t="str">
        <f t="shared" si="360"/>
        <v>theater</v>
      </c>
      <c r="R2910" t="str">
        <f t="shared" si="363"/>
        <v>plays</v>
      </c>
      <c r="S2910" s="8">
        <f t="shared" si="364"/>
        <v>42499.73170138889</v>
      </c>
      <c r="T2910" s="8">
        <f t="shared" si="365"/>
        <v>42529.73170138889</v>
      </c>
      <c r="U2910" t="str">
        <f t="shared" si="366"/>
        <v xml:space="preserve"> </v>
      </c>
      <c r="V2910">
        <f t="shared" si="367"/>
        <v>5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61"/>
        <v>0</v>
      </c>
      <c r="P2911">
        <f t="shared" si="362"/>
        <v>20</v>
      </c>
      <c r="Q2911" t="str">
        <f t="shared" si="360"/>
        <v>theater</v>
      </c>
      <c r="R2911" t="str">
        <f t="shared" si="363"/>
        <v>plays</v>
      </c>
      <c r="S2911" s="8">
        <f t="shared" si="364"/>
        <v>41929.266215277778</v>
      </c>
      <c r="T2911" s="8">
        <f t="shared" si="365"/>
        <v>41968.823611111111</v>
      </c>
      <c r="U2911" t="str">
        <f t="shared" si="366"/>
        <v xml:space="preserve"> </v>
      </c>
      <c r="V2911">
        <f t="shared" si="367"/>
        <v>1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61"/>
        <v>0</v>
      </c>
      <c r="P2912">
        <f t="shared" si="362"/>
        <v>1</v>
      </c>
      <c r="Q2912" t="str">
        <f t="shared" si="360"/>
        <v>theater</v>
      </c>
      <c r="R2912" t="str">
        <f t="shared" si="363"/>
        <v>plays</v>
      </c>
      <c r="S2912" s="8">
        <f t="shared" si="364"/>
        <v>42107.841284722221</v>
      </c>
      <c r="T2912" s="8">
        <f t="shared" si="365"/>
        <v>42167.841284722221</v>
      </c>
      <c r="U2912" t="str">
        <f t="shared" si="366"/>
        <v xml:space="preserve"> </v>
      </c>
      <c r="V2912">
        <f t="shared" si="367"/>
        <v>1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61"/>
        <v>37</v>
      </c>
      <c r="P2913">
        <f t="shared" si="362"/>
        <v>46.928571428571431</v>
      </c>
      <c r="Q2913" t="str">
        <f t="shared" si="360"/>
        <v>theater</v>
      </c>
      <c r="R2913" t="str">
        <f t="shared" si="363"/>
        <v>plays</v>
      </c>
      <c r="S2913" s="8">
        <f t="shared" si="364"/>
        <v>42142.768819444449</v>
      </c>
      <c r="T2913" s="8">
        <f t="shared" si="365"/>
        <v>42182.768819444449</v>
      </c>
      <c r="U2913" t="str">
        <f t="shared" si="366"/>
        <v xml:space="preserve"> </v>
      </c>
      <c r="V2913">
        <f t="shared" si="367"/>
        <v>14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61"/>
        <v>14</v>
      </c>
      <c r="P2914">
        <f t="shared" si="362"/>
        <v>78.07692307692308</v>
      </c>
      <c r="Q2914" t="str">
        <f t="shared" si="360"/>
        <v>theater</v>
      </c>
      <c r="R2914" t="str">
        <f t="shared" si="363"/>
        <v>plays</v>
      </c>
      <c r="S2914" s="8">
        <f t="shared" si="364"/>
        <v>42354.131643518514</v>
      </c>
      <c r="T2914" s="8">
        <f t="shared" si="365"/>
        <v>42384.131643518514</v>
      </c>
      <c r="U2914" t="str">
        <f t="shared" si="366"/>
        <v xml:space="preserve"> </v>
      </c>
      <c r="V2914">
        <f t="shared" si="367"/>
        <v>26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61"/>
        <v>0</v>
      </c>
      <c r="P2915">
        <f t="shared" si="362"/>
        <v>1</v>
      </c>
      <c r="Q2915" t="str">
        <f t="shared" si="360"/>
        <v>theater</v>
      </c>
      <c r="R2915" t="str">
        <f t="shared" si="363"/>
        <v>plays</v>
      </c>
      <c r="S2915" s="8">
        <f t="shared" si="364"/>
        <v>41828.922905092593</v>
      </c>
      <c r="T2915" s="8">
        <f t="shared" si="365"/>
        <v>41888.922905092593</v>
      </c>
      <c r="U2915" t="str">
        <f t="shared" si="366"/>
        <v xml:space="preserve"> </v>
      </c>
      <c r="V2915">
        <f t="shared" si="367"/>
        <v>2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61"/>
        <v>0</v>
      </c>
      <c r="P2916">
        <f t="shared" si="362"/>
        <v>1</v>
      </c>
      <c r="Q2916" t="str">
        <f t="shared" si="360"/>
        <v>theater</v>
      </c>
      <c r="R2916" t="str">
        <f t="shared" si="363"/>
        <v>plays</v>
      </c>
      <c r="S2916" s="8">
        <f t="shared" si="364"/>
        <v>42017.907337962963</v>
      </c>
      <c r="T2916" s="8">
        <f t="shared" si="365"/>
        <v>42077.865671296298</v>
      </c>
      <c r="U2916" t="str">
        <f t="shared" si="366"/>
        <v xml:space="preserve"> </v>
      </c>
      <c r="V2916">
        <f t="shared" si="367"/>
        <v>1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61"/>
        <v>61</v>
      </c>
      <c r="P2917">
        <f t="shared" si="362"/>
        <v>203.66666666666666</v>
      </c>
      <c r="Q2917" t="str">
        <f t="shared" si="360"/>
        <v>theater</v>
      </c>
      <c r="R2917" t="str">
        <f t="shared" si="363"/>
        <v>plays</v>
      </c>
      <c r="S2917" s="8">
        <f t="shared" si="364"/>
        <v>42415.398032407407</v>
      </c>
      <c r="T2917" s="8">
        <f t="shared" si="365"/>
        <v>42445.356365740736</v>
      </c>
      <c r="U2917" t="str">
        <f t="shared" si="366"/>
        <v xml:space="preserve"> </v>
      </c>
      <c r="V2917">
        <f t="shared" si="367"/>
        <v>3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61"/>
        <v>8</v>
      </c>
      <c r="P2918">
        <f t="shared" si="362"/>
        <v>20.714285714285715</v>
      </c>
      <c r="Q2918" t="str">
        <f t="shared" si="360"/>
        <v>theater</v>
      </c>
      <c r="R2918" t="str">
        <f t="shared" si="363"/>
        <v>plays</v>
      </c>
      <c r="S2918" s="8">
        <f t="shared" si="364"/>
        <v>41755.476724537039</v>
      </c>
      <c r="T2918" s="8">
        <f t="shared" si="365"/>
        <v>41778.476724537039</v>
      </c>
      <c r="U2918" t="str">
        <f t="shared" si="366"/>
        <v xml:space="preserve"> </v>
      </c>
      <c r="V2918">
        <f t="shared" si="367"/>
        <v>7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61"/>
        <v>22</v>
      </c>
      <c r="P2919">
        <f t="shared" si="362"/>
        <v>48.555555555555557</v>
      </c>
      <c r="Q2919" t="str">
        <f t="shared" si="360"/>
        <v>theater</v>
      </c>
      <c r="R2919" t="str">
        <f t="shared" si="363"/>
        <v>plays</v>
      </c>
      <c r="S2919" s="8">
        <f t="shared" si="364"/>
        <v>42245.234340277777</v>
      </c>
      <c r="T2919" s="8">
        <f t="shared" si="365"/>
        <v>42263.234340277777</v>
      </c>
      <c r="U2919" t="str">
        <f t="shared" si="366"/>
        <v xml:space="preserve"> </v>
      </c>
      <c r="V2919">
        <f t="shared" si="367"/>
        <v>9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61"/>
        <v>27</v>
      </c>
      <c r="P2920">
        <f t="shared" si="362"/>
        <v>68.099999999999994</v>
      </c>
      <c r="Q2920" t="str">
        <f t="shared" si="360"/>
        <v>theater</v>
      </c>
      <c r="R2920" t="str">
        <f t="shared" si="363"/>
        <v>plays</v>
      </c>
      <c r="S2920" s="8">
        <f t="shared" si="364"/>
        <v>42278.629710648151</v>
      </c>
      <c r="T2920" s="8">
        <f t="shared" si="365"/>
        <v>42306.629710648151</v>
      </c>
      <c r="U2920" t="str">
        <f t="shared" si="366"/>
        <v xml:space="preserve"> </v>
      </c>
      <c r="V2920">
        <f t="shared" si="367"/>
        <v>20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61"/>
        <v>9</v>
      </c>
      <c r="P2921">
        <f t="shared" si="362"/>
        <v>8.5</v>
      </c>
      <c r="Q2921" t="str">
        <f t="shared" si="360"/>
        <v>theater</v>
      </c>
      <c r="R2921" t="str">
        <f t="shared" si="363"/>
        <v>plays</v>
      </c>
      <c r="S2921" s="8">
        <f t="shared" si="364"/>
        <v>41826.61954861111</v>
      </c>
      <c r="T2921" s="8">
        <f t="shared" si="365"/>
        <v>41856.61954861111</v>
      </c>
      <c r="U2921" t="str">
        <f t="shared" si="366"/>
        <v xml:space="preserve"> </v>
      </c>
      <c r="V2921">
        <f t="shared" si="367"/>
        <v>6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61"/>
        <v>27</v>
      </c>
      <c r="P2922">
        <f t="shared" si="362"/>
        <v>51.615384615384613</v>
      </c>
      <c r="Q2922" t="str">
        <f t="shared" si="360"/>
        <v>theater</v>
      </c>
      <c r="R2922" t="str">
        <f t="shared" si="363"/>
        <v>plays</v>
      </c>
      <c r="S2922" s="8">
        <f t="shared" si="364"/>
        <v>42058.79247685185</v>
      </c>
      <c r="T2922" s="8">
        <f t="shared" si="365"/>
        <v>42088.750810185185</v>
      </c>
      <c r="U2922" t="str">
        <f t="shared" si="366"/>
        <v xml:space="preserve"> </v>
      </c>
      <c r="V2922">
        <f t="shared" si="367"/>
        <v>13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61"/>
        <v>129</v>
      </c>
      <c r="P2923">
        <f t="shared" si="362"/>
        <v>43</v>
      </c>
      <c r="Q2923" t="str">
        <f t="shared" si="360"/>
        <v>theater</v>
      </c>
      <c r="R2923" t="str">
        <f t="shared" si="363"/>
        <v>musical</v>
      </c>
      <c r="S2923" s="8">
        <f t="shared" si="364"/>
        <v>41877.886620370366</v>
      </c>
      <c r="T2923" s="8">
        <f t="shared" si="365"/>
        <v>41907.886620370366</v>
      </c>
      <c r="U2923">
        <f t="shared" si="366"/>
        <v>3</v>
      </c>
      <c r="V2923" t="str">
        <f t="shared" si="367"/>
        <v xml:space="preserve"> 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61"/>
        <v>100</v>
      </c>
      <c r="P2924">
        <f t="shared" si="362"/>
        <v>83.333333333333329</v>
      </c>
      <c r="Q2924" t="str">
        <f t="shared" si="360"/>
        <v>theater</v>
      </c>
      <c r="R2924" t="str">
        <f t="shared" si="363"/>
        <v>musical</v>
      </c>
      <c r="S2924" s="8">
        <f t="shared" si="364"/>
        <v>42097.874155092592</v>
      </c>
      <c r="T2924" s="8">
        <f t="shared" si="365"/>
        <v>42142.874155092592</v>
      </c>
      <c r="U2924">
        <f t="shared" si="366"/>
        <v>6</v>
      </c>
      <c r="V2924" t="str">
        <f t="shared" si="367"/>
        <v xml:space="preserve"> 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61"/>
        <v>100</v>
      </c>
      <c r="P2925">
        <f t="shared" si="362"/>
        <v>30</v>
      </c>
      <c r="Q2925" t="str">
        <f t="shared" si="360"/>
        <v>theater</v>
      </c>
      <c r="R2925" t="str">
        <f t="shared" si="363"/>
        <v>musical</v>
      </c>
      <c r="S2925" s="8">
        <f t="shared" si="364"/>
        <v>42013.15253472222</v>
      </c>
      <c r="T2925" s="8">
        <f t="shared" si="365"/>
        <v>42028.125</v>
      </c>
      <c r="U2925">
        <f t="shared" si="366"/>
        <v>10</v>
      </c>
      <c r="V2925" t="str">
        <f t="shared" si="367"/>
        <v xml:space="preserve"> 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61"/>
        <v>103</v>
      </c>
      <c r="P2926">
        <f t="shared" si="362"/>
        <v>175.51020408163265</v>
      </c>
      <c r="Q2926" t="str">
        <f t="shared" si="360"/>
        <v>theater</v>
      </c>
      <c r="R2926" t="str">
        <f t="shared" si="363"/>
        <v>musical</v>
      </c>
      <c r="S2926" s="8">
        <f t="shared" si="364"/>
        <v>42103.556828703702</v>
      </c>
      <c r="T2926" s="8">
        <f t="shared" si="365"/>
        <v>42133.165972222225</v>
      </c>
      <c r="U2926">
        <f t="shared" si="366"/>
        <v>147</v>
      </c>
      <c r="V2926" t="str">
        <f t="shared" si="367"/>
        <v xml:space="preserve"> 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61"/>
        <v>102</v>
      </c>
      <c r="P2927">
        <f t="shared" si="362"/>
        <v>231.66175879396985</v>
      </c>
      <c r="Q2927" t="str">
        <f t="shared" si="360"/>
        <v>theater</v>
      </c>
      <c r="R2927" t="str">
        <f t="shared" si="363"/>
        <v>musical</v>
      </c>
      <c r="S2927" s="8">
        <f t="shared" si="364"/>
        <v>41863.584120370368</v>
      </c>
      <c r="T2927" s="8">
        <f t="shared" si="365"/>
        <v>41893.584120370368</v>
      </c>
      <c r="U2927">
        <f t="shared" si="366"/>
        <v>199</v>
      </c>
      <c r="V2927" t="str">
        <f t="shared" si="367"/>
        <v xml:space="preserve"> 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61"/>
        <v>125</v>
      </c>
      <c r="P2928">
        <f t="shared" si="362"/>
        <v>75</v>
      </c>
      <c r="Q2928" t="str">
        <f t="shared" si="360"/>
        <v>theater</v>
      </c>
      <c r="R2928" t="str">
        <f t="shared" si="363"/>
        <v>musical</v>
      </c>
      <c r="S2928" s="8">
        <f t="shared" si="364"/>
        <v>42044.765960648147</v>
      </c>
      <c r="T2928" s="8">
        <f t="shared" si="365"/>
        <v>42058.765960648147</v>
      </c>
      <c r="U2928">
        <f t="shared" si="366"/>
        <v>50</v>
      </c>
      <c r="V2928" t="str">
        <f t="shared" si="367"/>
        <v xml:space="preserve"> 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61"/>
        <v>131</v>
      </c>
      <c r="P2929">
        <f t="shared" si="362"/>
        <v>112.14285714285714</v>
      </c>
      <c r="Q2929" t="str">
        <f t="shared" si="360"/>
        <v>theater</v>
      </c>
      <c r="R2929" t="str">
        <f t="shared" si="363"/>
        <v>musical</v>
      </c>
      <c r="S2929" s="8">
        <f t="shared" si="364"/>
        <v>41806.669317129628</v>
      </c>
      <c r="T2929" s="8">
        <f t="shared" si="365"/>
        <v>41835.208333333328</v>
      </c>
      <c r="U2929">
        <f t="shared" si="366"/>
        <v>21</v>
      </c>
      <c r="V2929" t="str">
        <f t="shared" si="367"/>
        <v xml:space="preserve"> 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61"/>
        <v>100</v>
      </c>
      <c r="P2930">
        <f t="shared" si="362"/>
        <v>41.666666666666664</v>
      </c>
      <c r="Q2930" t="str">
        <f t="shared" si="360"/>
        <v>theater</v>
      </c>
      <c r="R2930" t="str">
        <f t="shared" si="363"/>
        <v>musical</v>
      </c>
      <c r="S2930" s="8">
        <f t="shared" si="364"/>
        <v>42403.998217592591</v>
      </c>
      <c r="T2930" s="8">
        <f t="shared" si="365"/>
        <v>42433.998217592591</v>
      </c>
      <c r="U2930">
        <f t="shared" si="366"/>
        <v>24</v>
      </c>
      <c r="V2930" t="str">
        <f t="shared" si="367"/>
        <v xml:space="preserve"> 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61"/>
        <v>102</v>
      </c>
      <c r="P2931">
        <f t="shared" si="362"/>
        <v>255.17343750000001</v>
      </c>
      <c r="Q2931" t="str">
        <f t="shared" si="360"/>
        <v>theater</v>
      </c>
      <c r="R2931" t="str">
        <f t="shared" si="363"/>
        <v>musical</v>
      </c>
      <c r="S2931" s="8">
        <f t="shared" si="364"/>
        <v>41754.564328703702</v>
      </c>
      <c r="T2931" s="8">
        <f t="shared" si="365"/>
        <v>41784.564328703702</v>
      </c>
      <c r="U2931">
        <f t="shared" si="366"/>
        <v>32</v>
      </c>
      <c r="V2931" t="str">
        <f t="shared" si="367"/>
        <v xml:space="preserve"> 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61"/>
        <v>101</v>
      </c>
      <c r="P2932">
        <f t="shared" si="362"/>
        <v>162.7741935483871</v>
      </c>
      <c r="Q2932" t="str">
        <f t="shared" si="360"/>
        <v>theater</v>
      </c>
      <c r="R2932" t="str">
        <f t="shared" si="363"/>
        <v>musical</v>
      </c>
      <c r="S2932" s="8">
        <f t="shared" si="364"/>
        <v>42101.584074074075</v>
      </c>
      <c r="T2932" s="8">
        <f t="shared" si="365"/>
        <v>42131.584074074075</v>
      </c>
      <c r="U2932">
        <f t="shared" si="366"/>
        <v>62</v>
      </c>
      <c r="V2932" t="str">
        <f t="shared" si="367"/>
        <v xml:space="preserve"> 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61"/>
        <v>106</v>
      </c>
      <c r="P2933">
        <f t="shared" si="362"/>
        <v>88.333333333333329</v>
      </c>
      <c r="Q2933" t="str">
        <f t="shared" si="360"/>
        <v>theater</v>
      </c>
      <c r="R2933" t="str">
        <f t="shared" si="363"/>
        <v>musical</v>
      </c>
      <c r="S2933" s="8">
        <f t="shared" si="364"/>
        <v>41872.291238425925</v>
      </c>
      <c r="T2933" s="8">
        <f t="shared" si="365"/>
        <v>41897.255555555559</v>
      </c>
      <c r="U2933">
        <f t="shared" si="366"/>
        <v>9</v>
      </c>
      <c r="V2933" t="str">
        <f t="shared" si="367"/>
        <v xml:space="preserve"> 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61"/>
        <v>105</v>
      </c>
      <c r="P2934">
        <f t="shared" si="362"/>
        <v>85.736842105263165</v>
      </c>
      <c r="Q2934" t="str">
        <f t="shared" si="360"/>
        <v>theater</v>
      </c>
      <c r="R2934" t="str">
        <f t="shared" si="363"/>
        <v>musical</v>
      </c>
      <c r="S2934" s="8">
        <f t="shared" si="364"/>
        <v>42025.164780092593</v>
      </c>
      <c r="T2934" s="8">
        <f t="shared" si="365"/>
        <v>42056.458333333328</v>
      </c>
      <c r="U2934">
        <f t="shared" si="366"/>
        <v>38</v>
      </c>
      <c r="V2934" t="str">
        <f t="shared" si="367"/>
        <v xml:space="preserve"> 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61"/>
        <v>103</v>
      </c>
      <c r="P2935">
        <f t="shared" si="362"/>
        <v>47.574074074074076</v>
      </c>
      <c r="Q2935" t="str">
        <f t="shared" si="360"/>
        <v>theater</v>
      </c>
      <c r="R2935" t="str">
        <f t="shared" si="363"/>
        <v>musical</v>
      </c>
      <c r="S2935" s="8">
        <f t="shared" si="364"/>
        <v>42495.956631944442</v>
      </c>
      <c r="T2935" s="8">
        <f t="shared" si="365"/>
        <v>42525.956631944442</v>
      </c>
      <c r="U2935">
        <f t="shared" si="366"/>
        <v>54</v>
      </c>
      <c r="V2935" t="str">
        <f t="shared" si="367"/>
        <v xml:space="preserve"> 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61"/>
        <v>108</v>
      </c>
      <c r="P2936">
        <f t="shared" si="362"/>
        <v>72.972972972972968</v>
      </c>
      <c r="Q2936" t="str">
        <f t="shared" si="360"/>
        <v>theater</v>
      </c>
      <c r="R2936" t="str">
        <f t="shared" si="363"/>
        <v>musical</v>
      </c>
      <c r="S2936" s="8">
        <f t="shared" si="364"/>
        <v>41775.636157407411</v>
      </c>
      <c r="T2936" s="8">
        <f t="shared" si="365"/>
        <v>41805.636157407411</v>
      </c>
      <c r="U2936">
        <f t="shared" si="366"/>
        <v>37</v>
      </c>
      <c r="V2936" t="str">
        <f t="shared" si="367"/>
        <v xml:space="preserve"> 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61"/>
        <v>101</v>
      </c>
      <c r="P2937">
        <f t="shared" si="362"/>
        <v>90.538461538461533</v>
      </c>
      <c r="Q2937" t="str">
        <f t="shared" si="360"/>
        <v>theater</v>
      </c>
      <c r="R2937" t="str">
        <f t="shared" si="363"/>
        <v>musical</v>
      </c>
      <c r="S2937" s="8">
        <f t="shared" si="364"/>
        <v>42553.583425925928</v>
      </c>
      <c r="T2937" s="8">
        <f t="shared" si="365"/>
        <v>42611.708333333328</v>
      </c>
      <c r="U2937">
        <f t="shared" si="366"/>
        <v>39</v>
      </c>
      <c r="V2937" t="str">
        <f t="shared" si="367"/>
        <v xml:space="preserve"> 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61"/>
        <v>128</v>
      </c>
      <c r="P2938">
        <f t="shared" si="362"/>
        <v>37.647058823529413</v>
      </c>
      <c r="Q2938" t="str">
        <f t="shared" si="360"/>
        <v>theater</v>
      </c>
      <c r="R2938" t="str">
        <f t="shared" si="363"/>
        <v>musical</v>
      </c>
      <c r="S2938" s="8">
        <f t="shared" si="364"/>
        <v>41912.650729166664</v>
      </c>
      <c r="T2938" s="8">
        <f t="shared" si="365"/>
        <v>41925.207638888889</v>
      </c>
      <c r="U2938">
        <f t="shared" si="366"/>
        <v>34</v>
      </c>
      <c r="V2938" t="str">
        <f t="shared" si="367"/>
        <v xml:space="preserve"> 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61"/>
        <v>133</v>
      </c>
      <c r="P2939">
        <f t="shared" si="362"/>
        <v>36.363636363636367</v>
      </c>
      <c r="Q2939" t="str">
        <f t="shared" si="360"/>
        <v>theater</v>
      </c>
      <c r="R2939" t="str">
        <f t="shared" si="363"/>
        <v>musical</v>
      </c>
      <c r="S2939" s="8">
        <f t="shared" si="364"/>
        <v>41803.457326388889</v>
      </c>
      <c r="T2939" s="8">
        <f t="shared" si="365"/>
        <v>41833.457326388889</v>
      </c>
      <c r="U2939">
        <f t="shared" si="366"/>
        <v>55</v>
      </c>
      <c r="V2939" t="str">
        <f t="shared" si="367"/>
        <v xml:space="preserve"> 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61"/>
        <v>101</v>
      </c>
      <c r="P2940">
        <f t="shared" si="362"/>
        <v>126.71875</v>
      </c>
      <c r="Q2940" t="str">
        <f t="shared" si="360"/>
        <v>theater</v>
      </c>
      <c r="R2940" t="str">
        <f t="shared" si="363"/>
        <v>musical</v>
      </c>
      <c r="S2940" s="8">
        <f t="shared" si="364"/>
        <v>42004.703865740739</v>
      </c>
      <c r="T2940" s="8">
        <f t="shared" si="365"/>
        <v>42034.703865740739</v>
      </c>
      <c r="U2940">
        <f t="shared" si="366"/>
        <v>32</v>
      </c>
      <c r="V2940" t="str">
        <f t="shared" si="367"/>
        <v xml:space="preserve"> 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61"/>
        <v>103</v>
      </c>
      <c r="P2941">
        <f t="shared" si="362"/>
        <v>329.2</v>
      </c>
      <c r="Q2941" t="str">
        <f t="shared" si="360"/>
        <v>theater</v>
      </c>
      <c r="R2941" t="str">
        <f t="shared" si="363"/>
        <v>musical</v>
      </c>
      <c r="S2941" s="8">
        <f t="shared" si="364"/>
        <v>41845.809166666666</v>
      </c>
      <c r="T2941" s="8">
        <f t="shared" si="365"/>
        <v>41879.041666666664</v>
      </c>
      <c r="U2941">
        <f t="shared" si="366"/>
        <v>25</v>
      </c>
      <c r="V2941" t="str">
        <f t="shared" si="367"/>
        <v xml:space="preserve"> 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61"/>
        <v>107</v>
      </c>
      <c r="P2942">
        <f t="shared" si="362"/>
        <v>81.242424242424249</v>
      </c>
      <c r="Q2942" t="str">
        <f t="shared" si="360"/>
        <v>theater</v>
      </c>
      <c r="R2942" t="str">
        <f t="shared" si="363"/>
        <v>musical</v>
      </c>
      <c r="S2942" s="8">
        <f t="shared" si="364"/>
        <v>41982.773356481484</v>
      </c>
      <c r="T2942" s="8">
        <f t="shared" si="365"/>
        <v>42022.773356481484</v>
      </c>
      <c r="U2942">
        <f t="shared" si="366"/>
        <v>33</v>
      </c>
      <c r="V2942" t="str">
        <f t="shared" si="367"/>
        <v xml:space="preserve"> 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61"/>
        <v>0</v>
      </c>
      <c r="P2943">
        <f t="shared" si="362"/>
        <v>1</v>
      </c>
      <c r="Q2943" t="str">
        <f t="shared" si="360"/>
        <v>theater</v>
      </c>
      <c r="R2943" t="str">
        <f t="shared" si="363"/>
        <v>spaces</v>
      </c>
      <c r="S2943" s="8">
        <f t="shared" si="364"/>
        <v>42034.960127314815</v>
      </c>
      <c r="T2943" s="8">
        <f t="shared" si="365"/>
        <v>42064.960127314815</v>
      </c>
      <c r="U2943" t="str">
        <f t="shared" si="366"/>
        <v xml:space="preserve"> </v>
      </c>
      <c r="V2943">
        <f t="shared" si="367"/>
        <v>1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61"/>
        <v>20</v>
      </c>
      <c r="P2944">
        <f t="shared" si="362"/>
        <v>202.22772277227722</v>
      </c>
      <c r="Q2944" t="str">
        <f t="shared" si="360"/>
        <v>theater</v>
      </c>
      <c r="R2944" t="str">
        <f t="shared" si="363"/>
        <v>spaces</v>
      </c>
      <c r="S2944" s="8">
        <f t="shared" si="364"/>
        <v>42334.803923611107</v>
      </c>
      <c r="T2944" s="8">
        <f t="shared" si="365"/>
        <v>42354.845833333333</v>
      </c>
      <c r="U2944" t="str">
        <f t="shared" si="366"/>
        <v xml:space="preserve"> </v>
      </c>
      <c r="V2944">
        <f t="shared" si="367"/>
        <v>202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61"/>
        <v>0</v>
      </c>
      <c r="P2945">
        <f t="shared" si="362"/>
        <v>0</v>
      </c>
      <c r="Q2945" t="str">
        <f t="shared" si="360"/>
        <v>theater</v>
      </c>
      <c r="R2945" t="str">
        <f t="shared" si="363"/>
        <v>spaces</v>
      </c>
      <c r="S2945" s="8">
        <f t="shared" si="364"/>
        <v>42077.129398148143</v>
      </c>
      <c r="T2945" s="8">
        <f t="shared" si="365"/>
        <v>42107.129398148143</v>
      </c>
      <c r="U2945" t="str">
        <f t="shared" si="366"/>
        <v xml:space="preserve"> </v>
      </c>
      <c r="V2945">
        <f t="shared" si="367"/>
        <v>0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61"/>
        <v>1</v>
      </c>
      <c r="P2946">
        <f t="shared" si="362"/>
        <v>100</v>
      </c>
      <c r="Q2946" t="str">
        <f t="shared" ref="Q2946:Q3009" si="368">LEFT(N2946,FIND("/",N2946)-1)</f>
        <v>theater</v>
      </c>
      <c r="R2946" t="str">
        <f t="shared" si="363"/>
        <v>spaces</v>
      </c>
      <c r="S2946" s="8">
        <f t="shared" si="364"/>
        <v>42132.9143287037</v>
      </c>
      <c r="T2946" s="8">
        <f t="shared" si="365"/>
        <v>42162.9143287037</v>
      </c>
      <c r="U2946" t="str">
        <f t="shared" si="366"/>
        <v xml:space="preserve"> </v>
      </c>
      <c r="V2946">
        <f t="shared" si="367"/>
        <v>1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69">ROUND(E2947/D2947*100,0)</f>
        <v>0</v>
      </c>
      <c r="P2947">
        <f t="shared" ref="P2947:P3010" si="370">IFERROR(E2947/L2947,0)</f>
        <v>0</v>
      </c>
      <c r="Q2947" t="str">
        <f t="shared" si="368"/>
        <v>theater</v>
      </c>
      <c r="R2947" t="str">
        <f t="shared" ref="R2947:R3010" si="371">RIGHT(N2947,LEN(N2947)-FIND("/",N2947))</f>
        <v>spaces</v>
      </c>
      <c r="S2947" s="8">
        <f t="shared" ref="S2947:T3010" si="372">(J2947*(1/(60*60*24)))+DATE(1970,1,1)</f>
        <v>42118.139583333337</v>
      </c>
      <c r="T2947" s="8">
        <f t="shared" ref="T2947:T3010" si="373">(I2947*(1/(60*60*24)))+DATE(1970,1,1)</f>
        <v>42148.139583333337</v>
      </c>
      <c r="U2947" t="str">
        <f t="shared" ref="U2947:U3010" si="374">IF(F2947="successful",L2947," ")</f>
        <v xml:space="preserve"> </v>
      </c>
      <c r="V2947">
        <f t="shared" ref="V2947:V3010" si="375">IF(F2947="failed",L2947," ")</f>
        <v>0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69"/>
        <v>0</v>
      </c>
      <c r="P2948">
        <f t="shared" si="370"/>
        <v>1</v>
      </c>
      <c r="Q2948" t="str">
        <f t="shared" si="368"/>
        <v>theater</v>
      </c>
      <c r="R2948" t="str">
        <f t="shared" si="371"/>
        <v>spaces</v>
      </c>
      <c r="S2948" s="8">
        <f t="shared" si="372"/>
        <v>42567.531157407408</v>
      </c>
      <c r="T2948" s="8">
        <f t="shared" si="373"/>
        <v>42597.531157407408</v>
      </c>
      <c r="U2948" t="str">
        <f t="shared" si="374"/>
        <v xml:space="preserve"> </v>
      </c>
      <c r="V2948">
        <f t="shared" si="375"/>
        <v>2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69"/>
        <v>4</v>
      </c>
      <c r="P2949">
        <f t="shared" si="370"/>
        <v>82.461538461538467</v>
      </c>
      <c r="Q2949" t="str">
        <f t="shared" si="368"/>
        <v>theater</v>
      </c>
      <c r="R2949" t="str">
        <f t="shared" si="371"/>
        <v>spaces</v>
      </c>
      <c r="S2949" s="8">
        <f t="shared" si="372"/>
        <v>42649.562118055554</v>
      </c>
      <c r="T2949" s="8">
        <f t="shared" si="373"/>
        <v>42698.71597222222</v>
      </c>
      <c r="U2949" t="str">
        <f t="shared" si="374"/>
        <v xml:space="preserve"> </v>
      </c>
      <c r="V2949">
        <f t="shared" si="375"/>
        <v>13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69"/>
        <v>0</v>
      </c>
      <c r="P2950">
        <f t="shared" si="370"/>
        <v>2.6666666666666665</v>
      </c>
      <c r="Q2950" t="str">
        <f t="shared" si="368"/>
        <v>theater</v>
      </c>
      <c r="R2950" t="str">
        <f t="shared" si="371"/>
        <v>spaces</v>
      </c>
      <c r="S2950" s="8">
        <f t="shared" si="372"/>
        <v>42097.649224537032</v>
      </c>
      <c r="T2950" s="8">
        <f t="shared" si="373"/>
        <v>42157.649224537032</v>
      </c>
      <c r="U2950" t="str">
        <f t="shared" si="374"/>
        <v xml:space="preserve"> </v>
      </c>
      <c r="V2950">
        <f t="shared" si="375"/>
        <v>9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69"/>
        <v>3</v>
      </c>
      <c r="P2951">
        <f t="shared" si="370"/>
        <v>12.5</v>
      </c>
      <c r="Q2951" t="str">
        <f t="shared" si="368"/>
        <v>theater</v>
      </c>
      <c r="R2951" t="str">
        <f t="shared" si="371"/>
        <v>spaces</v>
      </c>
      <c r="S2951" s="8">
        <f t="shared" si="372"/>
        <v>42297.823113425926</v>
      </c>
      <c r="T2951" s="8">
        <f t="shared" si="373"/>
        <v>42327.86478009259</v>
      </c>
      <c r="U2951" t="str">
        <f t="shared" si="374"/>
        <v xml:space="preserve"> </v>
      </c>
      <c r="V2951">
        <f t="shared" si="375"/>
        <v>2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69"/>
        <v>0</v>
      </c>
      <c r="P2952">
        <f t="shared" si="370"/>
        <v>0</v>
      </c>
      <c r="Q2952" t="str">
        <f t="shared" si="368"/>
        <v>theater</v>
      </c>
      <c r="R2952" t="str">
        <f t="shared" si="371"/>
        <v>spaces</v>
      </c>
      <c r="S2952" s="8">
        <f t="shared" si="372"/>
        <v>42362.365185185183</v>
      </c>
      <c r="T2952" s="8">
        <f t="shared" si="373"/>
        <v>42392.365185185183</v>
      </c>
      <c r="U2952" t="str">
        <f t="shared" si="374"/>
        <v xml:space="preserve"> </v>
      </c>
      <c r="V2952">
        <f t="shared" si="375"/>
        <v>0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69"/>
        <v>2</v>
      </c>
      <c r="P2953">
        <f t="shared" si="370"/>
        <v>18.896551724137932</v>
      </c>
      <c r="Q2953" t="str">
        <f t="shared" si="368"/>
        <v>theater</v>
      </c>
      <c r="R2953" t="str">
        <f t="shared" si="371"/>
        <v>spaces</v>
      </c>
      <c r="S2953" s="8">
        <f t="shared" si="372"/>
        <v>41872.802928240737</v>
      </c>
      <c r="T2953" s="8">
        <f t="shared" si="373"/>
        <v>41917.802928240737</v>
      </c>
      <c r="U2953" t="str">
        <f t="shared" si="374"/>
        <v xml:space="preserve"> </v>
      </c>
      <c r="V2953" t="str">
        <f t="shared" si="375"/>
        <v xml:space="preserve"> 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69"/>
        <v>8</v>
      </c>
      <c r="P2954">
        <f t="shared" si="370"/>
        <v>200.625</v>
      </c>
      <c r="Q2954" t="str">
        <f t="shared" si="368"/>
        <v>theater</v>
      </c>
      <c r="R2954" t="str">
        <f t="shared" si="371"/>
        <v>spaces</v>
      </c>
      <c r="S2954" s="8">
        <f t="shared" si="372"/>
        <v>42628.690266203703</v>
      </c>
      <c r="T2954" s="8">
        <f t="shared" si="373"/>
        <v>42660.166666666664</v>
      </c>
      <c r="U2954" t="str">
        <f t="shared" si="374"/>
        <v xml:space="preserve"> </v>
      </c>
      <c r="V2954" t="str">
        <f t="shared" si="375"/>
        <v xml:space="preserve"> 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69"/>
        <v>0</v>
      </c>
      <c r="P2955">
        <f t="shared" si="370"/>
        <v>201.66666666666666</v>
      </c>
      <c r="Q2955" t="str">
        <f t="shared" si="368"/>
        <v>theater</v>
      </c>
      <c r="R2955" t="str">
        <f t="shared" si="371"/>
        <v>spaces</v>
      </c>
      <c r="S2955" s="8">
        <f t="shared" si="372"/>
        <v>42255.791909722218</v>
      </c>
      <c r="T2955" s="8">
        <f t="shared" si="373"/>
        <v>42285.791909722218</v>
      </c>
      <c r="U2955" t="str">
        <f t="shared" si="374"/>
        <v xml:space="preserve"> </v>
      </c>
      <c r="V2955" t="str">
        <f t="shared" si="375"/>
        <v xml:space="preserve"> 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69"/>
        <v>0</v>
      </c>
      <c r="P2956">
        <f t="shared" si="370"/>
        <v>0</v>
      </c>
      <c r="Q2956" t="str">
        <f t="shared" si="368"/>
        <v>theater</v>
      </c>
      <c r="R2956" t="str">
        <f t="shared" si="371"/>
        <v>spaces</v>
      </c>
      <c r="S2956" s="8">
        <f t="shared" si="372"/>
        <v>42790.583368055552</v>
      </c>
      <c r="T2956" s="8">
        <f t="shared" si="373"/>
        <v>42810.541701388887</v>
      </c>
      <c r="U2956" t="str">
        <f t="shared" si="374"/>
        <v xml:space="preserve"> </v>
      </c>
      <c r="V2956" t="str">
        <f t="shared" si="375"/>
        <v xml:space="preserve"> 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69"/>
        <v>60</v>
      </c>
      <c r="P2957">
        <f t="shared" si="370"/>
        <v>65</v>
      </c>
      <c r="Q2957" t="str">
        <f t="shared" si="368"/>
        <v>theater</v>
      </c>
      <c r="R2957" t="str">
        <f t="shared" si="371"/>
        <v>spaces</v>
      </c>
      <c r="S2957" s="8">
        <f t="shared" si="372"/>
        <v>42141.741307870368</v>
      </c>
      <c r="T2957" s="8">
        <f t="shared" si="373"/>
        <v>42171.741307870368</v>
      </c>
      <c r="U2957" t="str">
        <f t="shared" si="374"/>
        <v xml:space="preserve"> </v>
      </c>
      <c r="V2957" t="str">
        <f t="shared" si="375"/>
        <v xml:space="preserve"> 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69"/>
        <v>17</v>
      </c>
      <c r="P2958">
        <f t="shared" si="370"/>
        <v>66.099999999999994</v>
      </c>
      <c r="Q2958" t="str">
        <f t="shared" si="368"/>
        <v>theater</v>
      </c>
      <c r="R2958" t="str">
        <f t="shared" si="371"/>
        <v>spaces</v>
      </c>
      <c r="S2958" s="8">
        <f t="shared" si="372"/>
        <v>42464.958912037036</v>
      </c>
      <c r="T2958" s="8">
        <f t="shared" si="373"/>
        <v>42494.958912037036</v>
      </c>
      <c r="U2958" t="str">
        <f t="shared" si="374"/>
        <v xml:space="preserve"> </v>
      </c>
      <c r="V2958" t="str">
        <f t="shared" si="375"/>
        <v xml:space="preserve"> 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69"/>
        <v>2</v>
      </c>
      <c r="P2959">
        <f t="shared" si="370"/>
        <v>93.333333333333329</v>
      </c>
      <c r="Q2959" t="str">
        <f t="shared" si="368"/>
        <v>theater</v>
      </c>
      <c r="R2959" t="str">
        <f t="shared" si="371"/>
        <v>spaces</v>
      </c>
      <c r="S2959" s="8">
        <f t="shared" si="372"/>
        <v>42031.011249999996</v>
      </c>
      <c r="T2959" s="8">
        <f t="shared" si="373"/>
        <v>42090.969583333332</v>
      </c>
      <c r="U2959" t="str">
        <f t="shared" si="374"/>
        <v xml:space="preserve"> </v>
      </c>
      <c r="V2959" t="str">
        <f t="shared" si="375"/>
        <v xml:space="preserve"> 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69"/>
        <v>0</v>
      </c>
      <c r="P2960">
        <f t="shared" si="370"/>
        <v>0</v>
      </c>
      <c r="Q2960" t="str">
        <f t="shared" si="368"/>
        <v>theater</v>
      </c>
      <c r="R2960" t="str">
        <f t="shared" si="371"/>
        <v>spaces</v>
      </c>
      <c r="S2960" s="8">
        <f t="shared" si="372"/>
        <v>42438.779131944444</v>
      </c>
      <c r="T2960" s="8">
        <f t="shared" si="373"/>
        <v>42498.73746527778</v>
      </c>
      <c r="U2960" t="str">
        <f t="shared" si="374"/>
        <v xml:space="preserve"> </v>
      </c>
      <c r="V2960" t="str">
        <f t="shared" si="375"/>
        <v xml:space="preserve"> 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69"/>
        <v>0</v>
      </c>
      <c r="P2961">
        <f t="shared" si="370"/>
        <v>0</v>
      </c>
      <c r="Q2961" t="str">
        <f t="shared" si="368"/>
        <v>theater</v>
      </c>
      <c r="R2961" t="str">
        <f t="shared" si="371"/>
        <v>spaces</v>
      </c>
      <c r="S2961" s="8">
        <f t="shared" si="372"/>
        <v>42498.008391203708</v>
      </c>
      <c r="T2961" s="8">
        <f t="shared" si="373"/>
        <v>42528.008391203708</v>
      </c>
      <c r="U2961" t="str">
        <f t="shared" si="374"/>
        <v xml:space="preserve"> </v>
      </c>
      <c r="V2961" t="str">
        <f t="shared" si="375"/>
        <v xml:space="preserve"> 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69"/>
        <v>0</v>
      </c>
      <c r="P2962">
        <f t="shared" si="370"/>
        <v>0</v>
      </c>
      <c r="Q2962" t="str">
        <f t="shared" si="368"/>
        <v>theater</v>
      </c>
      <c r="R2962" t="str">
        <f t="shared" si="371"/>
        <v>spaces</v>
      </c>
      <c r="S2962" s="8">
        <f t="shared" si="372"/>
        <v>41863.757210648146</v>
      </c>
      <c r="T2962" s="8">
        <f t="shared" si="373"/>
        <v>41893.757210648146</v>
      </c>
      <c r="U2962" t="str">
        <f t="shared" si="374"/>
        <v xml:space="preserve"> </v>
      </c>
      <c r="V2962" t="str">
        <f t="shared" si="375"/>
        <v xml:space="preserve"> 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69"/>
        <v>110</v>
      </c>
      <c r="P2963">
        <f t="shared" si="370"/>
        <v>50.75</v>
      </c>
      <c r="Q2963" t="str">
        <f t="shared" si="368"/>
        <v>theater</v>
      </c>
      <c r="R2963" t="str">
        <f t="shared" si="371"/>
        <v>plays</v>
      </c>
      <c r="S2963" s="8">
        <f t="shared" si="372"/>
        <v>42061.212488425925</v>
      </c>
      <c r="T2963" s="8">
        <f t="shared" si="373"/>
        <v>42089.166666666664</v>
      </c>
      <c r="U2963">
        <f t="shared" si="374"/>
        <v>108</v>
      </c>
      <c r="V2963" t="str">
        <f t="shared" si="375"/>
        <v xml:space="preserve"> 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69"/>
        <v>122</v>
      </c>
      <c r="P2964">
        <f t="shared" si="370"/>
        <v>60.9</v>
      </c>
      <c r="Q2964" t="str">
        <f t="shared" si="368"/>
        <v>theater</v>
      </c>
      <c r="R2964" t="str">
        <f t="shared" si="371"/>
        <v>plays</v>
      </c>
      <c r="S2964" s="8">
        <f t="shared" si="372"/>
        <v>42036.24428240741</v>
      </c>
      <c r="T2964" s="8">
        <f t="shared" si="373"/>
        <v>42064.290972222225</v>
      </c>
      <c r="U2964">
        <f t="shared" si="374"/>
        <v>20</v>
      </c>
      <c r="V2964" t="str">
        <f t="shared" si="375"/>
        <v xml:space="preserve"> 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69"/>
        <v>107</v>
      </c>
      <c r="P2965">
        <f t="shared" si="370"/>
        <v>109.03061224489795</v>
      </c>
      <c r="Q2965" t="str">
        <f t="shared" si="368"/>
        <v>theater</v>
      </c>
      <c r="R2965" t="str">
        <f t="shared" si="371"/>
        <v>plays</v>
      </c>
      <c r="S2965" s="8">
        <f t="shared" si="372"/>
        <v>42157.470185185186</v>
      </c>
      <c r="T2965" s="8">
        <f t="shared" si="373"/>
        <v>42187.470185185186</v>
      </c>
      <c r="U2965">
        <f t="shared" si="374"/>
        <v>98</v>
      </c>
      <c r="V2965" t="str">
        <f t="shared" si="375"/>
        <v xml:space="preserve"> 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69"/>
        <v>101</v>
      </c>
      <c r="P2966">
        <f t="shared" si="370"/>
        <v>25.692295918367346</v>
      </c>
      <c r="Q2966" t="str">
        <f t="shared" si="368"/>
        <v>theater</v>
      </c>
      <c r="R2966" t="str">
        <f t="shared" si="371"/>
        <v>plays</v>
      </c>
      <c r="S2966" s="8">
        <f t="shared" si="372"/>
        <v>41827.909942129627</v>
      </c>
      <c r="T2966" s="8">
        <f t="shared" si="373"/>
        <v>41857.897222222222</v>
      </c>
      <c r="U2966">
        <f t="shared" si="374"/>
        <v>196</v>
      </c>
      <c r="V2966" t="str">
        <f t="shared" si="375"/>
        <v xml:space="preserve"> 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69"/>
        <v>109</v>
      </c>
      <c r="P2967">
        <f t="shared" si="370"/>
        <v>41.92307692307692</v>
      </c>
      <c r="Q2967" t="str">
        <f t="shared" si="368"/>
        <v>theater</v>
      </c>
      <c r="R2967" t="str">
        <f t="shared" si="371"/>
        <v>plays</v>
      </c>
      <c r="S2967" s="8">
        <f t="shared" si="372"/>
        <v>42162.729548611111</v>
      </c>
      <c r="T2967" s="8">
        <f t="shared" si="373"/>
        <v>42192.729548611111</v>
      </c>
      <c r="U2967">
        <f t="shared" si="374"/>
        <v>39</v>
      </c>
      <c r="V2967" t="str">
        <f t="shared" si="375"/>
        <v xml:space="preserve"> 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69"/>
        <v>114</v>
      </c>
      <c r="P2968">
        <f t="shared" si="370"/>
        <v>88.7734375</v>
      </c>
      <c r="Q2968" t="str">
        <f t="shared" si="368"/>
        <v>theater</v>
      </c>
      <c r="R2968" t="str">
        <f t="shared" si="371"/>
        <v>plays</v>
      </c>
      <c r="S2968" s="8">
        <f t="shared" si="372"/>
        <v>42233.738564814819</v>
      </c>
      <c r="T2968" s="8">
        <f t="shared" si="373"/>
        <v>42263.738564814819</v>
      </c>
      <c r="U2968">
        <f t="shared" si="374"/>
        <v>128</v>
      </c>
      <c r="V2968" t="str">
        <f t="shared" si="375"/>
        <v xml:space="preserve"> 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69"/>
        <v>114</v>
      </c>
      <c r="P2969">
        <f t="shared" si="370"/>
        <v>80.225352112676063</v>
      </c>
      <c r="Q2969" t="str">
        <f t="shared" si="368"/>
        <v>theater</v>
      </c>
      <c r="R2969" t="str">
        <f t="shared" si="371"/>
        <v>plays</v>
      </c>
      <c r="S2969" s="8">
        <f t="shared" si="372"/>
        <v>42042.197824074072</v>
      </c>
      <c r="T2969" s="8">
        <f t="shared" si="373"/>
        <v>42072.156157407408</v>
      </c>
      <c r="U2969">
        <f t="shared" si="374"/>
        <v>71</v>
      </c>
      <c r="V2969" t="str">
        <f t="shared" si="375"/>
        <v xml:space="preserve"> 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69"/>
        <v>106</v>
      </c>
      <c r="P2970">
        <f t="shared" si="370"/>
        <v>78.936170212765958</v>
      </c>
      <c r="Q2970" t="str">
        <f t="shared" si="368"/>
        <v>theater</v>
      </c>
      <c r="R2970" t="str">
        <f t="shared" si="371"/>
        <v>plays</v>
      </c>
      <c r="S2970" s="8">
        <f t="shared" si="372"/>
        <v>42585.523842592593</v>
      </c>
      <c r="T2970" s="8">
        <f t="shared" si="373"/>
        <v>42599.165972222225</v>
      </c>
      <c r="U2970">
        <f t="shared" si="374"/>
        <v>47</v>
      </c>
      <c r="V2970" t="str">
        <f t="shared" si="375"/>
        <v xml:space="preserve"> 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69"/>
        <v>163</v>
      </c>
      <c r="P2971">
        <f t="shared" si="370"/>
        <v>95.588235294117652</v>
      </c>
      <c r="Q2971" t="str">
        <f t="shared" si="368"/>
        <v>theater</v>
      </c>
      <c r="R2971" t="str">
        <f t="shared" si="371"/>
        <v>plays</v>
      </c>
      <c r="S2971" s="8">
        <f t="shared" si="372"/>
        <v>42097.786493055552</v>
      </c>
      <c r="T2971" s="8">
        <f t="shared" si="373"/>
        <v>42127.952083333337</v>
      </c>
      <c r="U2971">
        <f t="shared" si="374"/>
        <v>17</v>
      </c>
      <c r="V2971" t="str">
        <f t="shared" si="375"/>
        <v xml:space="preserve"> 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69"/>
        <v>106</v>
      </c>
      <c r="P2972">
        <f t="shared" si="370"/>
        <v>69.890109890109883</v>
      </c>
      <c r="Q2972" t="str">
        <f t="shared" si="368"/>
        <v>theater</v>
      </c>
      <c r="R2972" t="str">
        <f t="shared" si="371"/>
        <v>plays</v>
      </c>
      <c r="S2972" s="8">
        <f t="shared" si="372"/>
        <v>41808.669571759259</v>
      </c>
      <c r="T2972" s="8">
        <f t="shared" si="373"/>
        <v>41838.669571759259</v>
      </c>
      <c r="U2972">
        <f t="shared" si="374"/>
        <v>91</v>
      </c>
      <c r="V2972" t="str">
        <f t="shared" si="375"/>
        <v xml:space="preserve"> 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69"/>
        <v>100</v>
      </c>
      <c r="P2973">
        <f t="shared" si="370"/>
        <v>74.534883720930239</v>
      </c>
      <c r="Q2973" t="str">
        <f t="shared" si="368"/>
        <v>theater</v>
      </c>
      <c r="R2973" t="str">
        <f t="shared" si="371"/>
        <v>plays</v>
      </c>
      <c r="S2973" s="8">
        <f t="shared" si="372"/>
        <v>41852.658310185187</v>
      </c>
      <c r="T2973" s="8">
        <f t="shared" si="373"/>
        <v>41882.658310185187</v>
      </c>
      <c r="U2973">
        <f t="shared" si="374"/>
        <v>43</v>
      </c>
      <c r="V2973" t="str">
        <f t="shared" si="375"/>
        <v xml:space="preserve"> 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69"/>
        <v>105</v>
      </c>
      <c r="P2974">
        <f t="shared" si="370"/>
        <v>123.94117647058823</v>
      </c>
      <c r="Q2974" t="str">
        <f t="shared" si="368"/>
        <v>theater</v>
      </c>
      <c r="R2974" t="str">
        <f t="shared" si="371"/>
        <v>plays</v>
      </c>
      <c r="S2974" s="8">
        <f t="shared" si="372"/>
        <v>42694.110185185185</v>
      </c>
      <c r="T2974" s="8">
        <f t="shared" si="373"/>
        <v>42709.041666666664</v>
      </c>
      <c r="U2974">
        <f t="shared" si="374"/>
        <v>17</v>
      </c>
      <c r="V2974" t="str">
        <f t="shared" si="375"/>
        <v xml:space="preserve"> 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69"/>
        <v>175</v>
      </c>
      <c r="P2975">
        <f t="shared" si="370"/>
        <v>264.84848484848487</v>
      </c>
      <c r="Q2975" t="str">
        <f t="shared" si="368"/>
        <v>theater</v>
      </c>
      <c r="R2975" t="str">
        <f t="shared" si="371"/>
        <v>plays</v>
      </c>
      <c r="S2975" s="8">
        <f t="shared" si="372"/>
        <v>42341.818379629629</v>
      </c>
      <c r="T2975" s="8">
        <f t="shared" si="373"/>
        <v>42370.166666666664</v>
      </c>
      <c r="U2975">
        <f t="shared" si="374"/>
        <v>33</v>
      </c>
      <c r="V2975" t="str">
        <f t="shared" si="375"/>
        <v xml:space="preserve"> 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69"/>
        <v>102</v>
      </c>
      <c r="P2976">
        <f t="shared" si="370"/>
        <v>58.620689655172413</v>
      </c>
      <c r="Q2976" t="str">
        <f t="shared" si="368"/>
        <v>theater</v>
      </c>
      <c r="R2976" t="str">
        <f t="shared" si="371"/>
        <v>plays</v>
      </c>
      <c r="S2976" s="8">
        <f t="shared" si="372"/>
        <v>41880.061006944445</v>
      </c>
      <c r="T2976" s="8">
        <f t="shared" si="373"/>
        <v>41908.065972222219</v>
      </c>
      <c r="U2976">
        <f t="shared" si="374"/>
        <v>87</v>
      </c>
      <c r="V2976" t="str">
        <f t="shared" si="375"/>
        <v xml:space="preserve"> 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69"/>
        <v>100</v>
      </c>
      <c r="P2977">
        <f t="shared" si="370"/>
        <v>70.884955752212392</v>
      </c>
      <c r="Q2977" t="str">
        <f t="shared" si="368"/>
        <v>theater</v>
      </c>
      <c r="R2977" t="str">
        <f t="shared" si="371"/>
        <v>plays</v>
      </c>
      <c r="S2977" s="8">
        <f t="shared" si="372"/>
        <v>41941.683865740742</v>
      </c>
      <c r="T2977" s="8">
        <f t="shared" si="373"/>
        <v>41970.125</v>
      </c>
      <c r="U2977">
        <f t="shared" si="374"/>
        <v>113</v>
      </c>
      <c r="V2977" t="str">
        <f t="shared" si="375"/>
        <v xml:space="preserve"> 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69"/>
        <v>171</v>
      </c>
      <c r="P2978">
        <f t="shared" si="370"/>
        <v>8.5714285714285712</v>
      </c>
      <c r="Q2978" t="str">
        <f t="shared" si="368"/>
        <v>theater</v>
      </c>
      <c r="R2978" t="str">
        <f t="shared" si="371"/>
        <v>plays</v>
      </c>
      <c r="S2978" s="8">
        <f t="shared" si="372"/>
        <v>42425.730671296296</v>
      </c>
      <c r="T2978" s="8">
        <f t="shared" si="373"/>
        <v>42442.5</v>
      </c>
      <c r="U2978">
        <f t="shared" si="374"/>
        <v>14</v>
      </c>
      <c r="V2978" t="str">
        <f t="shared" si="375"/>
        <v xml:space="preserve"> 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69"/>
        <v>114</v>
      </c>
      <c r="P2979">
        <f t="shared" si="370"/>
        <v>113.56666666666666</v>
      </c>
      <c r="Q2979" t="str">
        <f t="shared" si="368"/>
        <v>theater</v>
      </c>
      <c r="R2979" t="str">
        <f t="shared" si="371"/>
        <v>plays</v>
      </c>
      <c r="S2979" s="8">
        <f t="shared" si="372"/>
        <v>42026.88118055556</v>
      </c>
      <c r="T2979" s="8">
        <f t="shared" si="373"/>
        <v>42086.093055555553</v>
      </c>
      <c r="U2979">
        <f t="shared" si="374"/>
        <v>30</v>
      </c>
      <c r="V2979" t="str">
        <f t="shared" si="375"/>
        <v xml:space="preserve"> 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69"/>
        <v>129</v>
      </c>
      <c r="P2980">
        <f t="shared" si="370"/>
        <v>60.6875</v>
      </c>
      <c r="Q2980" t="str">
        <f t="shared" si="368"/>
        <v>theater</v>
      </c>
      <c r="R2980" t="str">
        <f t="shared" si="371"/>
        <v>plays</v>
      </c>
      <c r="S2980" s="8">
        <f t="shared" si="372"/>
        <v>41922.640590277777</v>
      </c>
      <c r="T2980" s="8">
        <f t="shared" si="373"/>
        <v>41932.249305555553</v>
      </c>
      <c r="U2980">
        <f t="shared" si="374"/>
        <v>16</v>
      </c>
      <c r="V2980" t="str">
        <f t="shared" si="375"/>
        <v xml:space="preserve"> 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69"/>
        <v>101</v>
      </c>
      <c r="P2981">
        <f t="shared" si="370"/>
        <v>110.21739130434783</v>
      </c>
      <c r="Q2981" t="str">
        <f t="shared" si="368"/>
        <v>theater</v>
      </c>
      <c r="R2981" t="str">
        <f t="shared" si="371"/>
        <v>plays</v>
      </c>
      <c r="S2981" s="8">
        <f t="shared" si="372"/>
        <v>41993.824340277773</v>
      </c>
      <c r="T2981" s="8">
        <f t="shared" si="373"/>
        <v>42010.25</v>
      </c>
      <c r="U2981">
        <f t="shared" si="374"/>
        <v>46</v>
      </c>
      <c r="V2981" t="str">
        <f t="shared" si="375"/>
        <v xml:space="preserve"> 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69"/>
        <v>109</v>
      </c>
      <c r="P2982">
        <f t="shared" si="370"/>
        <v>136.45833333333334</v>
      </c>
      <c r="Q2982" t="str">
        <f t="shared" si="368"/>
        <v>theater</v>
      </c>
      <c r="R2982" t="str">
        <f t="shared" si="371"/>
        <v>plays</v>
      </c>
      <c r="S2982" s="8">
        <f t="shared" si="372"/>
        <v>42219.915856481479</v>
      </c>
      <c r="T2982" s="8">
        <f t="shared" si="373"/>
        <v>42240.083333333328</v>
      </c>
      <c r="U2982">
        <f t="shared" si="374"/>
        <v>24</v>
      </c>
      <c r="V2982" t="str">
        <f t="shared" si="375"/>
        <v xml:space="preserve"> 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69"/>
        <v>129</v>
      </c>
      <c r="P2983">
        <f t="shared" si="370"/>
        <v>53.164948453608247</v>
      </c>
      <c r="Q2983" t="str">
        <f t="shared" si="368"/>
        <v>theater</v>
      </c>
      <c r="R2983" t="str">
        <f t="shared" si="371"/>
        <v>spaces</v>
      </c>
      <c r="S2983" s="8">
        <f t="shared" si="372"/>
        <v>42225.559675925921</v>
      </c>
      <c r="T2983" s="8">
        <f t="shared" si="373"/>
        <v>42270.559675925921</v>
      </c>
      <c r="U2983">
        <f t="shared" si="374"/>
        <v>97</v>
      </c>
      <c r="V2983" t="str">
        <f t="shared" si="375"/>
        <v xml:space="preserve"> 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69"/>
        <v>102</v>
      </c>
      <c r="P2984">
        <f t="shared" si="370"/>
        <v>86.491525423728817</v>
      </c>
      <c r="Q2984" t="str">
        <f t="shared" si="368"/>
        <v>theater</v>
      </c>
      <c r="R2984" t="str">
        <f t="shared" si="371"/>
        <v>spaces</v>
      </c>
      <c r="S2984" s="8">
        <f t="shared" si="372"/>
        <v>42381.686840277776</v>
      </c>
      <c r="T2984" s="8">
        <f t="shared" si="373"/>
        <v>42411.686840277776</v>
      </c>
      <c r="U2984">
        <f t="shared" si="374"/>
        <v>59</v>
      </c>
      <c r="V2984" t="str">
        <f t="shared" si="375"/>
        <v xml:space="preserve"> 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69"/>
        <v>147</v>
      </c>
      <c r="P2985">
        <f t="shared" si="370"/>
        <v>155.23827397260274</v>
      </c>
      <c r="Q2985" t="str">
        <f t="shared" si="368"/>
        <v>theater</v>
      </c>
      <c r="R2985" t="str">
        <f t="shared" si="371"/>
        <v>spaces</v>
      </c>
      <c r="S2985" s="8">
        <f t="shared" si="372"/>
        <v>41894.632361111115</v>
      </c>
      <c r="T2985" s="8">
        <f t="shared" si="373"/>
        <v>41954.674027777772</v>
      </c>
      <c r="U2985">
        <f t="shared" si="374"/>
        <v>1095</v>
      </c>
      <c r="V2985" t="str">
        <f t="shared" si="375"/>
        <v xml:space="preserve"> 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69"/>
        <v>100</v>
      </c>
      <c r="P2986">
        <f t="shared" si="370"/>
        <v>115.08256880733946</v>
      </c>
      <c r="Q2986" t="str">
        <f t="shared" si="368"/>
        <v>theater</v>
      </c>
      <c r="R2986" t="str">
        <f t="shared" si="371"/>
        <v>spaces</v>
      </c>
      <c r="S2986" s="8">
        <f t="shared" si="372"/>
        <v>42576.278715277775</v>
      </c>
      <c r="T2986" s="8">
        <f t="shared" si="373"/>
        <v>42606.278715277775</v>
      </c>
      <c r="U2986">
        <f t="shared" si="374"/>
        <v>218</v>
      </c>
      <c r="V2986" t="str">
        <f t="shared" si="375"/>
        <v xml:space="preserve"> 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69"/>
        <v>122</v>
      </c>
      <c r="P2987">
        <f t="shared" si="370"/>
        <v>109.5945945945946</v>
      </c>
      <c r="Q2987" t="str">
        <f t="shared" si="368"/>
        <v>theater</v>
      </c>
      <c r="R2987" t="str">
        <f t="shared" si="371"/>
        <v>spaces</v>
      </c>
      <c r="S2987" s="8">
        <f t="shared" si="372"/>
        <v>42654.973703703698</v>
      </c>
      <c r="T2987" s="8">
        <f t="shared" si="373"/>
        <v>42674.166666666664</v>
      </c>
      <c r="U2987">
        <f t="shared" si="374"/>
        <v>111</v>
      </c>
      <c r="V2987" t="str">
        <f t="shared" si="375"/>
        <v xml:space="preserve"> 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69"/>
        <v>106</v>
      </c>
      <c r="P2988">
        <f t="shared" si="370"/>
        <v>45.214285714285715</v>
      </c>
      <c r="Q2988" t="str">
        <f t="shared" si="368"/>
        <v>theater</v>
      </c>
      <c r="R2988" t="str">
        <f t="shared" si="371"/>
        <v>spaces</v>
      </c>
      <c r="S2988" s="8">
        <f t="shared" si="372"/>
        <v>42431.500069444446</v>
      </c>
      <c r="T2988" s="8">
        <f t="shared" si="373"/>
        <v>42491.458402777775</v>
      </c>
      <c r="U2988">
        <f t="shared" si="374"/>
        <v>56</v>
      </c>
      <c r="V2988" t="str">
        <f t="shared" si="375"/>
        <v xml:space="preserve"> 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69"/>
        <v>110</v>
      </c>
      <c r="P2989">
        <f t="shared" si="370"/>
        <v>104.15169811320754</v>
      </c>
      <c r="Q2989" t="str">
        <f t="shared" si="368"/>
        <v>theater</v>
      </c>
      <c r="R2989" t="str">
        <f t="shared" si="371"/>
        <v>spaces</v>
      </c>
      <c r="S2989" s="8">
        <f t="shared" si="372"/>
        <v>42627.307303240741</v>
      </c>
      <c r="T2989" s="8">
        <f t="shared" si="373"/>
        <v>42656</v>
      </c>
      <c r="U2989">
        <f t="shared" si="374"/>
        <v>265</v>
      </c>
      <c r="V2989" t="str">
        <f t="shared" si="375"/>
        <v xml:space="preserve"> 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69"/>
        <v>100</v>
      </c>
      <c r="P2990">
        <f t="shared" si="370"/>
        <v>35.714285714285715</v>
      </c>
      <c r="Q2990" t="str">
        <f t="shared" si="368"/>
        <v>theater</v>
      </c>
      <c r="R2990" t="str">
        <f t="shared" si="371"/>
        <v>spaces</v>
      </c>
      <c r="S2990" s="8">
        <f t="shared" si="372"/>
        <v>42511.36204861111</v>
      </c>
      <c r="T2990" s="8">
        <f t="shared" si="373"/>
        <v>42541.36204861111</v>
      </c>
      <c r="U2990">
        <f t="shared" si="374"/>
        <v>28</v>
      </c>
      <c r="V2990" t="str">
        <f t="shared" si="375"/>
        <v xml:space="preserve"> 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69"/>
        <v>177</v>
      </c>
      <c r="P2991">
        <f t="shared" si="370"/>
        <v>96.997252747252745</v>
      </c>
      <c r="Q2991" t="str">
        <f t="shared" si="368"/>
        <v>theater</v>
      </c>
      <c r="R2991" t="str">
        <f t="shared" si="371"/>
        <v>spaces</v>
      </c>
      <c r="S2991" s="8">
        <f t="shared" si="372"/>
        <v>42337.020393518513</v>
      </c>
      <c r="T2991" s="8">
        <f t="shared" si="373"/>
        <v>42359.207638888889</v>
      </c>
      <c r="U2991">
        <f t="shared" si="374"/>
        <v>364</v>
      </c>
      <c r="V2991" t="str">
        <f t="shared" si="375"/>
        <v xml:space="preserve"> 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69"/>
        <v>100</v>
      </c>
      <c r="P2992">
        <f t="shared" si="370"/>
        <v>370.37037037037038</v>
      </c>
      <c r="Q2992" t="str">
        <f t="shared" si="368"/>
        <v>theater</v>
      </c>
      <c r="R2992" t="str">
        <f t="shared" si="371"/>
        <v>spaces</v>
      </c>
      <c r="S2992" s="8">
        <f t="shared" si="372"/>
        <v>42341.57430555555</v>
      </c>
      <c r="T2992" s="8">
        <f t="shared" si="373"/>
        <v>42376.57430555555</v>
      </c>
      <c r="U2992">
        <f t="shared" si="374"/>
        <v>27</v>
      </c>
      <c r="V2992" t="str">
        <f t="shared" si="375"/>
        <v xml:space="preserve"> 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69"/>
        <v>103</v>
      </c>
      <c r="P2993">
        <f t="shared" si="370"/>
        <v>94.408602150537632</v>
      </c>
      <c r="Q2993" t="str">
        <f t="shared" si="368"/>
        <v>theater</v>
      </c>
      <c r="R2993" t="str">
        <f t="shared" si="371"/>
        <v>spaces</v>
      </c>
      <c r="S2993" s="8">
        <f t="shared" si="372"/>
        <v>42740.837152777778</v>
      </c>
      <c r="T2993" s="8">
        <f t="shared" si="373"/>
        <v>42762.837152777778</v>
      </c>
      <c r="U2993">
        <f t="shared" si="374"/>
        <v>93</v>
      </c>
      <c r="V2993" t="str">
        <f t="shared" si="375"/>
        <v xml:space="preserve"> 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69"/>
        <v>105</v>
      </c>
      <c r="P2994">
        <f t="shared" si="370"/>
        <v>48.984375</v>
      </c>
      <c r="Q2994" t="str">
        <f t="shared" si="368"/>
        <v>theater</v>
      </c>
      <c r="R2994" t="str">
        <f t="shared" si="371"/>
        <v>spaces</v>
      </c>
      <c r="S2994" s="8">
        <f t="shared" si="372"/>
        <v>42622.767476851848</v>
      </c>
      <c r="T2994" s="8">
        <f t="shared" si="373"/>
        <v>42652.767476851848</v>
      </c>
      <c r="U2994">
        <f t="shared" si="374"/>
        <v>64</v>
      </c>
      <c r="V2994" t="str">
        <f t="shared" si="375"/>
        <v xml:space="preserve"> 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69"/>
        <v>100</v>
      </c>
      <c r="P2995">
        <f t="shared" si="370"/>
        <v>45.590909090909093</v>
      </c>
      <c r="Q2995" t="str">
        <f t="shared" si="368"/>
        <v>theater</v>
      </c>
      <c r="R2995" t="str">
        <f t="shared" si="371"/>
        <v>spaces</v>
      </c>
      <c r="S2995" s="8">
        <f t="shared" si="372"/>
        <v>42390.838738425926</v>
      </c>
      <c r="T2995" s="8">
        <f t="shared" si="373"/>
        <v>42420.838738425926</v>
      </c>
      <c r="U2995">
        <f t="shared" si="374"/>
        <v>22</v>
      </c>
      <c r="V2995" t="str">
        <f t="shared" si="375"/>
        <v xml:space="preserve"> 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69"/>
        <v>458</v>
      </c>
      <c r="P2996">
        <f t="shared" si="370"/>
        <v>23.275254237288134</v>
      </c>
      <c r="Q2996" t="str">
        <f t="shared" si="368"/>
        <v>theater</v>
      </c>
      <c r="R2996" t="str">
        <f t="shared" si="371"/>
        <v>spaces</v>
      </c>
      <c r="S2996" s="8">
        <f t="shared" si="372"/>
        <v>41885.478842592594</v>
      </c>
      <c r="T2996" s="8">
        <f t="shared" si="373"/>
        <v>41915.478842592594</v>
      </c>
      <c r="U2996">
        <f t="shared" si="374"/>
        <v>59</v>
      </c>
      <c r="V2996" t="str">
        <f t="shared" si="375"/>
        <v xml:space="preserve"> 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69"/>
        <v>105</v>
      </c>
      <c r="P2997">
        <f t="shared" si="370"/>
        <v>63.2289156626506</v>
      </c>
      <c r="Q2997" t="str">
        <f t="shared" si="368"/>
        <v>theater</v>
      </c>
      <c r="R2997" t="str">
        <f t="shared" si="371"/>
        <v>spaces</v>
      </c>
      <c r="S2997" s="8">
        <f t="shared" si="372"/>
        <v>42724.665173611109</v>
      </c>
      <c r="T2997" s="8">
        <f t="shared" si="373"/>
        <v>42754.665173611109</v>
      </c>
      <c r="U2997">
        <f t="shared" si="374"/>
        <v>249</v>
      </c>
      <c r="V2997" t="str">
        <f t="shared" si="375"/>
        <v xml:space="preserve"> 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69"/>
        <v>172</v>
      </c>
      <c r="P2998">
        <f t="shared" si="370"/>
        <v>153.5204081632653</v>
      </c>
      <c r="Q2998" t="str">
        <f t="shared" si="368"/>
        <v>theater</v>
      </c>
      <c r="R2998" t="str">
        <f t="shared" si="371"/>
        <v>spaces</v>
      </c>
      <c r="S2998" s="8">
        <f t="shared" si="372"/>
        <v>42090.912499999999</v>
      </c>
      <c r="T2998" s="8">
        <f t="shared" si="373"/>
        <v>42150.912499999999</v>
      </c>
      <c r="U2998">
        <f t="shared" si="374"/>
        <v>392</v>
      </c>
      <c r="V2998" t="str">
        <f t="shared" si="375"/>
        <v xml:space="preserve"> 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69"/>
        <v>104</v>
      </c>
      <c r="P2999">
        <f t="shared" si="370"/>
        <v>90.2</v>
      </c>
      <c r="Q2999" t="str">
        <f t="shared" si="368"/>
        <v>theater</v>
      </c>
      <c r="R2999" t="str">
        <f t="shared" si="371"/>
        <v>spaces</v>
      </c>
      <c r="S2999" s="8">
        <f t="shared" si="372"/>
        <v>42775.733715277776</v>
      </c>
      <c r="T2999" s="8">
        <f t="shared" si="373"/>
        <v>42793.207638888889</v>
      </c>
      <c r="U2999">
        <f t="shared" si="374"/>
        <v>115</v>
      </c>
      <c r="V2999" t="str">
        <f t="shared" si="375"/>
        <v xml:space="preserve"> 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69"/>
        <v>103</v>
      </c>
      <c r="P3000">
        <f t="shared" si="370"/>
        <v>118.97113163972287</v>
      </c>
      <c r="Q3000" t="str">
        <f t="shared" si="368"/>
        <v>theater</v>
      </c>
      <c r="R3000" t="str">
        <f t="shared" si="371"/>
        <v>spaces</v>
      </c>
      <c r="S3000" s="8">
        <f t="shared" si="372"/>
        <v>41778.193622685183</v>
      </c>
      <c r="T3000" s="8">
        <f t="shared" si="373"/>
        <v>41806.184027777781</v>
      </c>
      <c r="U3000">
        <f t="shared" si="374"/>
        <v>433</v>
      </c>
      <c r="V3000" t="str">
        <f t="shared" si="375"/>
        <v xml:space="preserve"> 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69"/>
        <v>119</v>
      </c>
      <c r="P3001">
        <f t="shared" si="370"/>
        <v>80.25</v>
      </c>
      <c r="Q3001" t="str">
        <f t="shared" si="368"/>
        <v>theater</v>
      </c>
      <c r="R3001" t="str">
        <f t="shared" si="371"/>
        <v>spaces</v>
      </c>
      <c r="S3001" s="8">
        <f t="shared" si="372"/>
        <v>42780.740277777775</v>
      </c>
      <c r="T3001" s="8">
        <f t="shared" si="373"/>
        <v>42795.083333333328</v>
      </c>
      <c r="U3001">
        <f t="shared" si="374"/>
        <v>20</v>
      </c>
      <c r="V3001" t="str">
        <f t="shared" si="375"/>
        <v xml:space="preserve"> 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69"/>
        <v>100</v>
      </c>
      <c r="P3002">
        <f t="shared" si="370"/>
        <v>62.5</v>
      </c>
      <c r="Q3002" t="str">
        <f t="shared" si="368"/>
        <v>theater</v>
      </c>
      <c r="R3002" t="str">
        <f t="shared" si="371"/>
        <v>spaces</v>
      </c>
      <c r="S3002" s="8">
        <f t="shared" si="372"/>
        <v>42752.827199074076</v>
      </c>
      <c r="T3002" s="8">
        <f t="shared" si="373"/>
        <v>42766.75</v>
      </c>
      <c r="U3002">
        <f t="shared" si="374"/>
        <v>8</v>
      </c>
      <c r="V3002" t="str">
        <f t="shared" si="375"/>
        <v xml:space="preserve"> 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69"/>
        <v>319</v>
      </c>
      <c r="P3003">
        <f t="shared" si="370"/>
        <v>131.37719999999999</v>
      </c>
      <c r="Q3003" t="str">
        <f t="shared" si="368"/>
        <v>theater</v>
      </c>
      <c r="R3003" t="str">
        <f t="shared" si="371"/>
        <v>spaces</v>
      </c>
      <c r="S3003" s="8">
        <f t="shared" si="372"/>
        <v>42534.895624999997</v>
      </c>
      <c r="T3003" s="8">
        <f t="shared" si="373"/>
        <v>42564.895624999997</v>
      </c>
      <c r="U3003">
        <f t="shared" si="374"/>
        <v>175</v>
      </c>
      <c r="V3003" t="str">
        <f t="shared" si="375"/>
        <v xml:space="preserve"> 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69"/>
        <v>109</v>
      </c>
      <c r="P3004">
        <f t="shared" si="370"/>
        <v>73.032980769230775</v>
      </c>
      <c r="Q3004" t="str">
        <f t="shared" si="368"/>
        <v>theater</v>
      </c>
      <c r="R3004" t="str">
        <f t="shared" si="371"/>
        <v>spaces</v>
      </c>
      <c r="S3004" s="8">
        <f t="shared" si="372"/>
        <v>41239.83625</v>
      </c>
      <c r="T3004" s="8">
        <f t="shared" si="373"/>
        <v>41269.83625</v>
      </c>
      <c r="U3004">
        <f t="shared" si="374"/>
        <v>104</v>
      </c>
      <c r="V3004" t="str">
        <f t="shared" si="375"/>
        <v xml:space="preserve"> 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69"/>
        <v>101</v>
      </c>
      <c r="P3005">
        <f t="shared" si="370"/>
        <v>178.52941176470588</v>
      </c>
      <c r="Q3005" t="str">
        <f t="shared" si="368"/>
        <v>theater</v>
      </c>
      <c r="R3005" t="str">
        <f t="shared" si="371"/>
        <v>spaces</v>
      </c>
      <c r="S3005" s="8">
        <f t="shared" si="372"/>
        <v>42398.849259259259</v>
      </c>
      <c r="T3005" s="8">
        <f t="shared" si="373"/>
        <v>42430.249305555553</v>
      </c>
      <c r="U3005">
        <f t="shared" si="374"/>
        <v>17</v>
      </c>
      <c r="V3005" t="str">
        <f t="shared" si="375"/>
        <v xml:space="preserve"> 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69"/>
        <v>113</v>
      </c>
      <c r="P3006">
        <f t="shared" si="370"/>
        <v>162.90974729241879</v>
      </c>
      <c r="Q3006" t="str">
        <f t="shared" si="368"/>
        <v>theater</v>
      </c>
      <c r="R3006" t="str">
        <f t="shared" si="371"/>
        <v>spaces</v>
      </c>
      <c r="S3006" s="8">
        <f t="shared" si="372"/>
        <v>41928.881064814814</v>
      </c>
      <c r="T3006" s="8">
        <f t="shared" si="373"/>
        <v>41958.922731481478</v>
      </c>
      <c r="U3006">
        <f t="shared" si="374"/>
        <v>277</v>
      </c>
      <c r="V3006" t="str">
        <f t="shared" si="375"/>
        <v xml:space="preserve"> 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69"/>
        <v>120</v>
      </c>
      <c r="P3007">
        <f t="shared" si="370"/>
        <v>108.24237288135593</v>
      </c>
      <c r="Q3007" t="str">
        <f t="shared" si="368"/>
        <v>theater</v>
      </c>
      <c r="R3007" t="str">
        <f t="shared" si="371"/>
        <v>spaces</v>
      </c>
      <c r="S3007" s="8">
        <f t="shared" si="372"/>
        <v>41888.674826388888</v>
      </c>
      <c r="T3007" s="8">
        <f t="shared" si="373"/>
        <v>41918.674826388888</v>
      </c>
      <c r="U3007">
        <f t="shared" si="374"/>
        <v>118</v>
      </c>
      <c r="V3007" t="str">
        <f t="shared" si="375"/>
        <v xml:space="preserve"> 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69"/>
        <v>108</v>
      </c>
      <c r="P3008">
        <f t="shared" si="370"/>
        <v>88.865979381443296</v>
      </c>
      <c r="Q3008" t="str">
        <f t="shared" si="368"/>
        <v>theater</v>
      </c>
      <c r="R3008" t="str">
        <f t="shared" si="371"/>
        <v>spaces</v>
      </c>
      <c r="S3008" s="8">
        <f t="shared" si="372"/>
        <v>41957.756840277776</v>
      </c>
      <c r="T3008" s="8">
        <f t="shared" si="373"/>
        <v>41987.756840277776</v>
      </c>
      <c r="U3008">
        <f t="shared" si="374"/>
        <v>97</v>
      </c>
      <c r="V3008" t="str">
        <f t="shared" si="375"/>
        <v xml:space="preserve"> 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69"/>
        <v>180</v>
      </c>
      <c r="P3009">
        <f t="shared" si="370"/>
        <v>54</v>
      </c>
      <c r="Q3009" t="str">
        <f t="shared" si="368"/>
        <v>theater</v>
      </c>
      <c r="R3009" t="str">
        <f t="shared" si="371"/>
        <v>spaces</v>
      </c>
      <c r="S3009" s="8">
        <f t="shared" si="372"/>
        <v>42098.216238425928</v>
      </c>
      <c r="T3009" s="8">
        <f t="shared" si="373"/>
        <v>42119.216238425928</v>
      </c>
      <c r="U3009">
        <f t="shared" si="374"/>
        <v>20</v>
      </c>
      <c r="V3009" t="str">
        <f t="shared" si="375"/>
        <v xml:space="preserve"> 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69"/>
        <v>101</v>
      </c>
      <c r="P3010">
        <f t="shared" si="370"/>
        <v>116.73076923076923</v>
      </c>
      <c r="Q3010" t="str">
        <f t="shared" ref="Q3010:Q3073" si="376">LEFT(N3010,FIND("/",N3010)-1)</f>
        <v>theater</v>
      </c>
      <c r="R3010" t="str">
        <f t="shared" si="371"/>
        <v>spaces</v>
      </c>
      <c r="S3010" s="8">
        <f t="shared" si="372"/>
        <v>42360.212025462963</v>
      </c>
      <c r="T3010" s="8">
        <f t="shared" si="373"/>
        <v>42390.212025462963</v>
      </c>
      <c r="U3010">
        <f t="shared" si="374"/>
        <v>26</v>
      </c>
      <c r="V3010" t="str">
        <f t="shared" si="375"/>
        <v xml:space="preserve"> 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77">ROUND(E3011/D3011*100,0)</f>
        <v>120</v>
      </c>
      <c r="P3011">
        <f t="shared" ref="P3011:P3074" si="378">IFERROR(E3011/L3011,0)</f>
        <v>233.8984375</v>
      </c>
      <c r="Q3011" t="str">
        <f t="shared" si="376"/>
        <v>theater</v>
      </c>
      <c r="R3011" t="str">
        <f t="shared" ref="R3011:R3074" si="379">RIGHT(N3011,LEN(N3011)-FIND("/",N3011))</f>
        <v>spaces</v>
      </c>
      <c r="S3011" s="8">
        <f t="shared" ref="S3011:T3074" si="380">(J3011*(1/(60*60*24)))+DATE(1970,1,1)</f>
        <v>41939.569907407407</v>
      </c>
      <c r="T3011" s="8">
        <f t="shared" ref="T3011:T3074" si="381">(I3011*(1/(60*60*24)))+DATE(1970,1,1)</f>
        <v>41969.611574074072</v>
      </c>
      <c r="U3011">
        <f t="shared" ref="U3011:U3074" si="382">IF(F3011="successful",L3011," ")</f>
        <v>128</v>
      </c>
      <c r="V3011" t="str">
        <f t="shared" ref="V3011:V3074" si="383">IF(F3011="failed",L3011," ")</f>
        <v xml:space="preserve"> 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77"/>
        <v>158</v>
      </c>
      <c r="P3012">
        <f t="shared" si="378"/>
        <v>158</v>
      </c>
      <c r="Q3012" t="str">
        <f t="shared" si="376"/>
        <v>theater</v>
      </c>
      <c r="R3012" t="str">
        <f t="shared" si="379"/>
        <v>spaces</v>
      </c>
      <c r="S3012" s="8">
        <f t="shared" si="380"/>
        <v>41996.832395833335</v>
      </c>
      <c r="T3012" s="8">
        <f t="shared" si="381"/>
        <v>42056.832395833335</v>
      </c>
      <c r="U3012">
        <f t="shared" si="382"/>
        <v>15</v>
      </c>
      <c r="V3012" t="str">
        <f t="shared" si="383"/>
        <v xml:space="preserve"> 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77"/>
        <v>124</v>
      </c>
      <c r="P3013">
        <f t="shared" si="378"/>
        <v>14.84</v>
      </c>
      <c r="Q3013" t="str">
        <f t="shared" si="376"/>
        <v>theater</v>
      </c>
      <c r="R3013" t="str">
        <f t="shared" si="379"/>
        <v>spaces</v>
      </c>
      <c r="S3013" s="8">
        <f t="shared" si="380"/>
        <v>42334.468935185185</v>
      </c>
      <c r="T3013" s="8">
        <f t="shared" si="381"/>
        <v>42361.957638888889</v>
      </c>
      <c r="U3013">
        <f t="shared" si="382"/>
        <v>25</v>
      </c>
      <c r="V3013" t="str">
        <f t="shared" si="383"/>
        <v xml:space="preserve"> 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77"/>
        <v>117</v>
      </c>
      <c r="P3014">
        <f t="shared" si="378"/>
        <v>85.181818181818187</v>
      </c>
      <c r="Q3014" t="str">
        <f t="shared" si="376"/>
        <v>theater</v>
      </c>
      <c r="R3014" t="str">
        <f t="shared" si="379"/>
        <v>spaces</v>
      </c>
      <c r="S3014" s="8">
        <f t="shared" si="380"/>
        <v>42024.702893518523</v>
      </c>
      <c r="T3014" s="8">
        <f t="shared" si="381"/>
        <v>42045.702893518523</v>
      </c>
      <c r="U3014">
        <f t="shared" si="382"/>
        <v>55</v>
      </c>
      <c r="V3014" t="str">
        <f t="shared" si="383"/>
        <v xml:space="preserve"> 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77"/>
        <v>157</v>
      </c>
      <c r="P3015">
        <f t="shared" si="378"/>
        <v>146.69158878504672</v>
      </c>
      <c r="Q3015" t="str">
        <f t="shared" si="376"/>
        <v>theater</v>
      </c>
      <c r="R3015" t="str">
        <f t="shared" si="379"/>
        <v>spaces</v>
      </c>
      <c r="S3015" s="8">
        <f t="shared" si="380"/>
        <v>42146.836215277777</v>
      </c>
      <c r="T3015" s="8">
        <f t="shared" si="381"/>
        <v>42176.836215277777</v>
      </c>
      <c r="U3015">
        <f t="shared" si="382"/>
        <v>107</v>
      </c>
      <c r="V3015" t="str">
        <f t="shared" si="383"/>
        <v xml:space="preserve"> 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77"/>
        <v>113</v>
      </c>
      <c r="P3016">
        <f t="shared" si="378"/>
        <v>50.764811490125673</v>
      </c>
      <c r="Q3016" t="str">
        <f t="shared" si="376"/>
        <v>theater</v>
      </c>
      <c r="R3016" t="str">
        <f t="shared" si="379"/>
        <v>spaces</v>
      </c>
      <c r="S3016" s="8">
        <f t="shared" si="380"/>
        <v>41920.123611111107</v>
      </c>
      <c r="T3016" s="8">
        <f t="shared" si="381"/>
        <v>41948.208333333328</v>
      </c>
      <c r="U3016">
        <f t="shared" si="382"/>
        <v>557</v>
      </c>
      <c r="V3016" t="str">
        <f t="shared" si="383"/>
        <v xml:space="preserve"> 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77"/>
        <v>103</v>
      </c>
      <c r="P3017">
        <f t="shared" si="378"/>
        <v>87.7</v>
      </c>
      <c r="Q3017" t="str">
        <f t="shared" si="376"/>
        <v>theater</v>
      </c>
      <c r="R3017" t="str">
        <f t="shared" si="379"/>
        <v>spaces</v>
      </c>
      <c r="S3017" s="8">
        <f t="shared" si="380"/>
        <v>41785.72729166667</v>
      </c>
      <c r="T3017" s="8">
        <f t="shared" si="381"/>
        <v>41801.166666666664</v>
      </c>
      <c r="U3017">
        <f t="shared" si="382"/>
        <v>40</v>
      </c>
      <c r="V3017" t="str">
        <f t="shared" si="383"/>
        <v xml:space="preserve"> 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77"/>
        <v>103</v>
      </c>
      <c r="P3018">
        <f t="shared" si="378"/>
        <v>242.27777777777777</v>
      </c>
      <c r="Q3018" t="str">
        <f t="shared" si="376"/>
        <v>theater</v>
      </c>
      <c r="R3018" t="str">
        <f t="shared" si="379"/>
        <v>spaces</v>
      </c>
      <c r="S3018" s="8">
        <f t="shared" si="380"/>
        <v>41778.548055555555</v>
      </c>
      <c r="T3018" s="8">
        <f t="shared" si="381"/>
        <v>41838.548055555555</v>
      </c>
      <c r="U3018">
        <f t="shared" si="382"/>
        <v>36</v>
      </c>
      <c r="V3018" t="str">
        <f t="shared" si="383"/>
        <v xml:space="preserve"> 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77"/>
        <v>106</v>
      </c>
      <c r="P3019">
        <f t="shared" si="378"/>
        <v>146.44654088050314</v>
      </c>
      <c r="Q3019" t="str">
        <f t="shared" si="376"/>
        <v>theater</v>
      </c>
      <c r="R3019" t="str">
        <f t="shared" si="379"/>
        <v>spaces</v>
      </c>
      <c r="S3019" s="8">
        <f t="shared" si="380"/>
        <v>41841.850034722222</v>
      </c>
      <c r="T3019" s="8">
        <f t="shared" si="381"/>
        <v>41871.850034722222</v>
      </c>
      <c r="U3019">
        <f t="shared" si="382"/>
        <v>159</v>
      </c>
      <c r="V3019" t="str">
        <f t="shared" si="383"/>
        <v xml:space="preserve"> 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77"/>
        <v>101</v>
      </c>
      <c r="P3020">
        <f t="shared" si="378"/>
        <v>103.17073170731707</v>
      </c>
      <c r="Q3020" t="str">
        <f t="shared" si="376"/>
        <v>theater</v>
      </c>
      <c r="R3020" t="str">
        <f t="shared" si="379"/>
        <v>spaces</v>
      </c>
      <c r="S3020" s="8">
        <f t="shared" si="380"/>
        <v>42163.298333333332</v>
      </c>
      <c r="T3020" s="8">
        <f t="shared" si="381"/>
        <v>42205.916666666664</v>
      </c>
      <c r="U3020">
        <f t="shared" si="382"/>
        <v>41</v>
      </c>
      <c r="V3020" t="str">
        <f t="shared" si="383"/>
        <v xml:space="preserve"> 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77"/>
        <v>121</v>
      </c>
      <c r="P3021">
        <f t="shared" si="378"/>
        <v>80.464601769911511</v>
      </c>
      <c r="Q3021" t="str">
        <f t="shared" si="376"/>
        <v>theater</v>
      </c>
      <c r="R3021" t="str">
        <f t="shared" si="379"/>
        <v>spaces</v>
      </c>
      <c r="S3021" s="8">
        <f t="shared" si="380"/>
        <v>41758.833564814813</v>
      </c>
      <c r="T3021" s="8">
        <f t="shared" si="381"/>
        <v>41786.125</v>
      </c>
      <c r="U3021">
        <f t="shared" si="382"/>
        <v>226</v>
      </c>
      <c r="V3021" t="str">
        <f t="shared" si="383"/>
        <v xml:space="preserve"> 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77"/>
        <v>101</v>
      </c>
      <c r="P3022">
        <f t="shared" si="378"/>
        <v>234.66666666666666</v>
      </c>
      <c r="Q3022" t="str">
        <f t="shared" si="376"/>
        <v>theater</v>
      </c>
      <c r="R3022" t="str">
        <f t="shared" si="379"/>
        <v>spaces</v>
      </c>
      <c r="S3022" s="8">
        <f t="shared" si="380"/>
        <v>42170.846446759257</v>
      </c>
      <c r="T3022" s="8">
        <f t="shared" si="381"/>
        <v>42230.846446759257</v>
      </c>
      <c r="U3022">
        <f t="shared" si="382"/>
        <v>30</v>
      </c>
      <c r="V3022" t="str">
        <f t="shared" si="383"/>
        <v xml:space="preserve"> 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77"/>
        <v>116</v>
      </c>
      <c r="P3023">
        <f t="shared" si="378"/>
        <v>50.689320388349515</v>
      </c>
      <c r="Q3023" t="str">
        <f t="shared" si="376"/>
        <v>theater</v>
      </c>
      <c r="R3023" t="str">
        <f t="shared" si="379"/>
        <v>spaces</v>
      </c>
      <c r="S3023" s="8">
        <f t="shared" si="380"/>
        <v>42660.618854166663</v>
      </c>
      <c r="T3023" s="8">
        <f t="shared" si="381"/>
        <v>42696.249305555553</v>
      </c>
      <c r="U3023">
        <f t="shared" si="382"/>
        <v>103</v>
      </c>
      <c r="V3023" t="str">
        <f t="shared" si="383"/>
        <v xml:space="preserve"> 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77"/>
        <v>101</v>
      </c>
      <c r="P3024">
        <f t="shared" si="378"/>
        <v>162.70967741935485</v>
      </c>
      <c r="Q3024" t="str">
        <f t="shared" si="376"/>
        <v>theater</v>
      </c>
      <c r="R3024" t="str">
        <f t="shared" si="379"/>
        <v>spaces</v>
      </c>
      <c r="S3024" s="8">
        <f t="shared" si="380"/>
        <v>42564.95380787037</v>
      </c>
      <c r="T3024" s="8">
        <f t="shared" si="381"/>
        <v>42609.95380787037</v>
      </c>
      <c r="U3024">
        <f t="shared" si="382"/>
        <v>62</v>
      </c>
      <c r="V3024" t="str">
        <f t="shared" si="383"/>
        <v xml:space="preserve"> 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77"/>
        <v>103</v>
      </c>
      <c r="P3025">
        <f t="shared" si="378"/>
        <v>120.16666666666667</v>
      </c>
      <c r="Q3025" t="str">
        <f t="shared" si="376"/>
        <v>theater</v>
      </c>
      <c r="R3025" t="str">
        <f t="shared" si="379"/>
        <v>spaces</v>
      </c>
      <c r="S3025" s="8">
        <f t="shared" si="380"/>
        <v>42121.675763888888</v>
      </c>
      <c r="T3025" s="8">
        <f t="shared" si="381"/>
        <v>42166.675763888888</v>
      </c>
      <c r="U3025">
        <f t="shared" si="382"/>
        <v>6</v>
      </c>
      <c r="V3025" t="str">
        <f t="shared" si="383"/>
        <v xml:space="preserve"> 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77"/>
        <v>246</v>
      </c>
      <c r="P3026">
        <f t="shared" si="378"/>
        <v>67.697802197802204</v>
      </c>
      <c r="Q3026" t="str">
        <f t="shared" si="376"/>
        <v>theater</v>
      </c>
      <c r="R3026" t="str">
        <f t="shared" si="379"/>
        <v>spaces</v>
      </c>
      <c r="S3026" s="8">
        <f t="shared" si="380"/>
        <v>41158.993923611109</v>
      </c>
      <c r="T3026" s="8">
        <f t="shared" si="381"/>
        <v>41188.993923611109</v>
      </c>
      <c r="U3026">
        <f t="shared" si="382"/>
        <v>182</v>
      </c>
      <c r="V3026" t="str">
        <f t="shared" si="383"/>
        <v xml:space="preserve"> 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77"/>
        <v>302</v>
      </c>
      <c r="P3027">
        <f t="shared" si="378"/>
        <v>52.103448275862071</v>
      </c>
      <c r="Q3027" t="str">
        <f t="shared" si="376"/>
        <v>theater</v>
      </c>
      <c r="R3027" t="str">
        <f t="shared" si="379"/>
        <v>spaces</v>
      </c>
      <c r="S3027" s="8">
        <f t="shared" si="380"/>
        <v>41761.509409722217</v>
      </c>
      <c r="T3027" s="8">
        <f t="shared" si="381"/>
        <v>41789.666666666664</v>
      </c>
      <c r="U3027">
        <f t="shared" si="382"/>
        <v>145</v>
      </c>
      <c r="V3027" t="str">
        <f t="shared" si="383"/>
        <v xml:space="preserve"> 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77"/>
        <v>143</v>
      </c>
      <c r="P3028">
        <f t="shared" si="378"/>
        <v>51.6</v>
      </c>
      <c r="Q3028" t="str">
        <f t="shared" si="376"/>
        <v>theater</v>
      </c>
      <c r="R3028" t="str">
        <f t="shared" si="379"/>
        <v>spaces</v>
      </c>
      <c r="S3028" s="8">
        <f t="shared" si="380"/>
        <v>42783.459398148145</v>
      </c>
      <c r="T3028" s="8">
        <f t="shared" si="381"/>
        <v>42797.459398148145</v>
      </c>
      <c r="U3028">
        <f t="shared" si="382"/>
        <v>25</v>
      </c>
      <c r="V3028" t="str">
        <f t="shared" si="383"/>
        <v xml:space="preserve"> 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77"/>
        <v>131</v>
      </c>
      <c r="P3029">
        <f t="shared" si="378"/>
        <v>164.3</v>
      </c>
      <c r="Q3029" t="str">
        <f t="shared" si="376"/>
        <v>theater</v>
      </c>
      <c r="R3029" t="str">
        <f t="shared" si="379"/>
        <v>spaces</v>
      </c>
      <c r="S3029" s="8">
        <f t="shared" si="380"/>
        <v>42053.704293981486</v>
      </c>
      <c r="T3029" s="8">
        <f t="shared" si="381"/>
        <v>42083.662627314814</v>
      </c>
      <c r="U3029">
        <f t="shared" si="382"/>
        <v>320</v>
      </c>
      <c r="V3029" t="str">
        <f t="shared" si="383"/>
        <v xml:space="preserve"> 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77"/>
        <v>168</v>
      </c>
      <c r="P3030">
        <f t="shared" si="378"/>
        <v>84.858585858585855</v>
      </c>
      <c r="Q3030" t="str">
        <f t="shared" si="376"/>
        <v>theater</v>
      </c>
      <c r="R3030" t="str">
        <f t="shared" si="379"/>
        <v>spaces</v>
      </c>
      <c r="S3030" s="8">
        <f t="shared" si="380"/>
        <v>42567.264178240745</v>
      </c>
      <c r="T3030" s="8">
        <f t="shared" si="381"/>
        <v>42597.264178240745</v>
      </c>
      <c r="U3030">
        <f t="shared" si="382"/>
        <v>99</v>
      </c>
      <c r="V3030" t="str">
        <f t="shared" si="383"/>
        <v xml:space="preserve"> 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77"/>
        <v>110</v>
      </c>
      <c r="P3031">
        <f t="shared" si="378"/>
        <v>94.548850574712645</v>
      </c>
      <c r="Q3031" t="str">
        <f t="shared" si="376"/>
        <v>theater</v>
      </c>
      <c r="R3031" t="str">
        <f t="shared" si="379"/>
        <v>spaces</v>
      </c>
      <c r="S3031" s="8">
        <f t="shared" si="380"/>
        <v>41932.708877314813</v>
      </c>
      <c r="T3031" s="8">
        <f t="shared" si="381"/>
        <v>41961.190972222219</v>
      </c>
      <c r="U3031">
        <f t="shared" si="382"/>
        <v>348</v>
      </c>
      <c r="V3031" t="str">
        <f t="shared" si="383"/>
        <v xml:space="preserve"> 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77"/>
        <v>107</v>
      </c>
      <c r="P3032">
        <f t="shared" si="378"/>
        <v>45.536585365853661</v>
      </c>
      <c r="Q3032" t="str">
        <f t="shared" si="376"/>
        <v>theater</v>
      </c>
      <c r="R3032" t="str">
        <f t="shared" si="379"/>
        <v>spaces</v>
      </c>
      <c r="S3032" s="8">
        <f t="shared" si="380"/>
        <v>42233.747349537036</v>
      </c>
      <c r="T3032" s="8">
        <f t="shared" si="381"/>
        <v>42263.747349537036</v>
      </c>
      <c r="U3032">
        <f t="shared" si="382"/>
        <v>41</v>
      </c>
      <c r="V3032" t="str">
        <f t="shared" si="383"/>
        <v xml:space="preserve"> 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77"/>
        <v>100</v>
      </c>
      <c r="P3033">
        <f t="shared" si="378"/>
        <v>51.724137931034484</v>
      </c>
      <c r="Q3033" t="str">
        <f t="shared" si="376"/>
        <v>theater</v>
      </c>
      <c r="R3033" t="str">
        <f t="shared" si="379"/>
        <v>spaces</v>
      </c>
      <c r="S3033" s="8">
        <f t="shared" si="380"/>
        <v>42597.882488425923</v>
      </c>
      <c r="T3033" s="8">
        <f t="shared" si="381"/>
        <v>42657.882488425923</v>
      </c>
      <c r="U3033">
        <f t="shared" si="382"/>
        <v>29</v>
      </c>
      <c r="V3033" t="str">
        <f t="shared" si="383"/>
        <v xml:space="preserve"> 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77"/>
        <v>127</v>
      </c>
      <c r="P3034">
        <f t="shared" si="378"/>
        <v>50.88</v>
      </c>
      <c r="Q3034" t="str">
        <f t="shared" si="376"/>
        <v>theater</v>
      </c>
      <c r="R3034" t="str">
        <f t="shared" si="379"/>
        <v>spaces</v>
      </c>
      <c r="S3034" s="8">
        <f t="shared" si="380"/>
        <v>42228.044664351852</v>
      </c>
      <c r="T3034" s="8">
        <f t="shared" si="381"/>
        <v>42258.044664351852</v>
      </c>
      <c r="U3034">
        <f t="shared" si="382"/>
        <v>25</v>
      </c>
      <c r="V3034" t="str">
        <f t="shared" si="383"/>
        <v xml:space="preserve"> 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77"/>
        <v>147</v>
      </c>
      <c r="P3035">
        <f t="shared" si="378"/>
        <v>191.13043478260869</v>
      </c>
      <c r="Q3035" t="str">
        <f t="shared" si="376"/>
        <v>theater</v>
      </c>
      <c r="R3035" t="str">
        <f t="shared" si="379"/>
        <v>spaces</v>
      </c>
      <c r="S3035" s="8">
        <f t="shared" si="380"/>
        <v>42570.110243055555</v>
      </c>
      <c r="T3035" s="8">
        <f t="shared" si="381"/>
        <v>42600.110243055555</v>
      </c>
      <c r="U3035">
        <f t="shared" si="382"/>
        <v>23</v>
      </c>
      <c r="V3035" t="str">
        <f t="shared" si="383"/>
        <v xml:space="preserve"> 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77"/>
        <v>113</v>
      </c>
      <c r="P3036">
        <f t="shared" si="378"/>
        <v>89.314285714285717</v>
      </c>
      <c r="Q3036" t="str">
        <f t="shared" si="376"/>
        <v>theater</v>
      </c>
      <c r="R3036" t="str">
        <f t="shared" si="379"/>
        <v>spaces</v>
      </c>
      <c r="S3036" s="8">
        <f t="shared" si="380"/>
        <v>42644.535358796296</v>
      </c>
      <c r="T3036" s="8">
        <f t="shared" si="381"/>
        <v>42675.165972222225</v>
      </c>
      <c r="U3036">
        <f t="shared" si="382"/>
        <v>1260</v>
      </c>
      <c r="V3036" t="str">
        <f t="shared" si="383"/>
        <v xml:space="preserve"> 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77"/>
        <v>109</v>
      </c>
      <c r="P3037">
        <f t="shared" si="378"/>
        <v>88.588631921824103</v>
      </c>
      <c r="Q3037" t="str">
        <f t="shared" si="376"/>
        <v>theater</v>
      </c>
      <c r="R3037" t="str">
        <f t="shared" si="379"/>
        <v>spaces</v>
      </c>
      <c r="S3037" s="8">
        <f t="shared" si="380"/>
        <v>41368.560289351852</v>
      </c>
      <c r="T3037" s="8">
        <f t="shared" si="381"/>
        <v>41398.560289351852</v>
      </c>
      <c r="U3037">
        <f t="shared" si="382"/>
        <v>307</v>
      </c>
      <c r="V3037" t="str">
        <f t="shared" si="383"/>
        <v xml:space="preserve"> 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77"/>
        <v>127</v>
      </c>
      <c r="P3038">
        <f t="shared" si="378"/>
        <v>96.300911854103347</v>
      </c>
      <c r="Q3038" t="str">
        <f t="shared" si="376"/>
        <v>theater</v>
      </c>
      <c r="R3038" t="str">
        <f t="shared" si="379"/>
        <v>spaces</v>
      </c>
      <c r="S3038" s="8">
        <f t="shared" si="380"/>
        <v>41466.785231481481</v>
      </c>
      <c r="T3038" s="8">
        <f t="shared" si="381"/>
        <v>41502.499305555553</v>
      </c>
      <c r="U3038">
        <f t="shared" si="382"/>
        <v>329</v>
      </c>
      <c r="V3038" t="str">
        <f t="shared" si="383"/>
        <v xml:space="preserve"> 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77"/>
        <v>213</v>
      </c>
      <c r="P3039">
        <f t="shared" si="378"/>
        <v>33.3125</v>
      </c>
      <c r="Q3039" t="str">
        <f t="shared" si="376"/>
        <v>theater</v>
      </c>
      <c r="R3039" t="str">
        <f t="shared" si="379"/>
        <v>spaces</v>
      </c>
      <c r="S3039" s="8">
        <f t="shared" si="380"/>
        <v>40378.893206018518</v>
      </c>
      <c r="T3039" s="8">
        <f t="shared" si="381"/>
        <v>40453.207638888889</v>
      </c>
      <c r="U3039">
        <f t="shared" si="382"/>
        <v>32</v>
      </c>
      <c r="V3039" t="str">
        <f t="shared" si="383"/>
        <v xml:space="preserve"> 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77"/>
        <v>101</v>
      </c>
      <c r="P3040">
        <f t="shared" si="378"/>
        <v>37.222222222222221</v>
      </c>
      <c r="Q3040" t="str">
        <f t="shared" si="376"/>
        <v>theater</v>
      </c>
      <c r="R3040" t="str">
        <f t="shared" si="379"/>
        <v>spaces</v>
      </c>
      <c r="S3040" s="8">
        <f t="shared" si="380"/>
        <v>42373.252280092594</v>
      </c>
      <c r="T3040" s="8">
        <f t="shared" si="381"/>
        <v>42433.252280092594</v>
      </c>
      <c r="U3040">
        <f t="shared" si="382"/>
        <v>27</v>
      </c>
      <c r="V3040" t="str">
        <f t="shared" si="383"/>
        <v xml:space="preserve"> 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77"/>
        <v>109</v>
      </c>
      <c r="P3041">
        <f t="shared" si="378"/>
        <v>92.130423728813554</v>
      </c>
      <c r="Q3041" t="str">
        <f t="shared" si="376"/>
        <v>theater</v>
      </c>
      <c r="R3041" t="str">
        <f t="shared" si="379"/>
        <v>spaces</v>
      </c>
      <c r="S3041" s="8">
        <f t="shared" si="380"/>
        <v>41610.794421296298</v>
      </c>
      <c r="T3041" s="8">
        <f t="shared" si="381"/>
        <v>41637.332638888889</v>
      </c>
      <c r="U3041">
        <f t="shared" si="382"/>
        <v>236</v>
      </c>
      <c r="V3041" t="str">
        <f t="shared" si="383"/>
        <v xml:space="preserve"> 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77"/>
        <v>108</v>
      </c>
      <c r="P3042">
        <f t="shared" si="378"/>
        <v>76.785714285714292</v>
      </c>
      <c r="Q3042" t="str">
        <f t="shared" si="376"/>
        <v>theater</v>
      </c>
      <c r="R3042" t="str">
        <f t="shared" si="379"/>
        <v>spaces</v>
      </c>
      <c r="S3042" s="8">
        <f t="shared" si="380"/>
        <v>42177.791909722218</v>
      </c>
      <c r="T3042" s="8">
        <f t="shared" si="381"/>
        <v>42181.958333333328</v>
      </c>
      <c r="U3042">
        <f t="shared" si="382"/>
        <v>42</v>
      </c>
      <c r="V3042" t="str">
        <f t="shared" si="383"/>
        <v xml:space="preserve"> 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77"/>
        <v>110</v>
      </c>
      <c r="P3043">
        <f t="shared" si="378"/>
        <v>96.526315789473685</v>
      </c>
      <c r="Q3043" t="str">
        <f t="shared" si="376"/>
        <v>theater</v>
      </c>
      <c r="R3043" t="str">
        <f t="shared" si="379"/>
        <v>spaces</v>
      </c>
      <c r="S3043" s="8">
        <f t="shared" si="380"/>
        <v>42359.868611111109</v>
      </c>
      <c r="T3043" s="8">
        <f t="shared" si="381"/>
        <v>42389.868611111109</v>
      </c>
      <c r="U3043">
        <f t="shared" si="382"/>
        <v>95</v>
      </c>
      <c r="V3043" t="str">
        <f t="shared" si="383"/>
        <v xml:space="preserve"> 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77"/>
        <v>128</v>
      </c>
      <c r="P3044">
        <f t="shared" si="378"/>
        <v>51.891891891891895</v>
      </c>
      <c r="Q3044" t="str">
        <f t="shared" si="376"/>
        <v>theater</v>
      </c>
      <c r="R3044" t="str">
        <f t="shared" si="379"/>
        <v>spaces</v>
      </c>
      <c r="S3044" s="8">
        <f t="shared" si="380"/>
        <v>42253.688043981485</v>
      </c>
      <c r="T3044" s="8">
        <f t="shared" si="381"/>
        <v>42283.688043981485</v>
      </c>
      <c r="U3044">
        <f t="shared" si="382"/>
        <v>37</v>
      </c>
      <c r="V3044" t="str">
        <f t="shared" si="383"/>
        <v xml:space="preserve"> 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77"/>
        <v>110</v>
      </c>
      <c r="P3045">
        <f t="shared" si="378"/>
        <v>128.9140625</v>
      </c>
      <c r="Q3045" t="str">
        <f t="shared" si="376"/>
        <v>theater</v>
      </c>
      <c r="R3045" t="str">
        <f t="shared" si="379"/>
        <v>spaces</v>
      </c>
      <c r="S3045" s="8">
        <f t="shared" si="380"/>
        <v>42083.070590277777</v>
      </c>
      <c r="T3045" s="8">
        <f t="shared" si="381"/>
        <v>42110.118055555555</v>
      </c>
      <c r="U3045">
        <f t="shared" si="382"/>
        <v>128</v>
      </c>
      <c r="V3045" t="str">
        <f t="shared" si="383"/>
        <v xml:space="preserve"> 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77"/>
        <v>109</v>
      </c>
      <c r="P3046">
        <f t="shared" si="378"/>
        <v>84.108974358974365</v>
      </c>
      <c r="Q3046" t="str">
        <f t="shared" si="376"/>
        <v>theater</v>
      </c>
      <c r="R3046" t="str">
        <f t="shared" si="379"/>
        <v>spaces</v>
      </c>
      <c r="S3046" s="8">
        <f t="shared" si="380"/>
        <v>42387.7268287037</v>
      </c>
      <c r="T3046" s="8">
        <f t="shared" si="381"/>
        <v>42402.7268287037</v>
      </c>
      <c r="U3046">
        <f t="shared" si="382"/>
        <v>156</v>
      </c>
      <c r="V3046" t="str">
        <f t="shared" si="383"/>
        <v xml:space="preserve"> 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77"/>
        <v>133</v>
      </c>
      <c r="P3047">
        <f t="shared" si="378"/>
        <v>82.941562500000003</v>
      </c>
      <c r="Q3047" t="str">
        <f t="shared" si="376"/>
        <v>theater</v>
      </c>
      <c r="R3047" t="str">
        <f t="shared" si="379"/>
        <v>spaces</v>
      </c>
      <c r="S3047" s="8">
        <f t="shared" si="380"/>
        <v>41843.155729166669</v>
      </c>
      <c r="T3047" s="8">
        <f t="shared" si="381"/>
        <v>41873.155729166669</v>
      </c>
      <c r="U3047">
        <f t="shared" si="382"/>
        <v>64</v>
      </c>
      <c r="V3047" t="str">
        <f t="shared" si="383"/>
        <v xml:space="preserve"> 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77"/>
        <v>191</v>
      </c>
      <c r="P3048">
        <f t="shared" si="378"/>
        <v>259.94827586206895</v>
      </c>
      <c r="Q3048" t="str">
        <f t="shared" si="376"/>
        <v>theater</v>
      </c>
      <c r="R3048" t="str">
        <f t="shared" si="379"/>
        <v>spaces</v>
      </c>
      <c r="S3048" s="8">
        <f t="shared" si="380"/>
        <v>41862.803078703699</v>
      </c>
      <c r="T3048" s="8">
        <f t="shared" si="381"/>
        <v>41892.202777777777</v>
      </c>
      <c r="U3048">
        <f t="shared" si="382"/>
        <v>58</v>
      </c>
      <c r="V3048" t="str">
        <f t="shared" si="383"/>
        <v xml:space="preserve"> 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77"/>
        <v>149</v>
      </c>
      <c r="P3049">
        <f t="shared" si="378"/>
        <v>37.25</v>
      </c>
      <c r="Q3049" t="str">
        <f t="shared" si="376"/>
        <v>theater</v>
      </c>
      <c r="R3049" t="str">
        <f t="shared" si="379"/>
        <v>spaces</v>
      </c>
      <c r="S3049" s="8">
        <f t="shared" si="380"/>
        <v>42443.989050925928</v>
      </c>
      <c r="T3049" s="8">
        <f t="shared" si="381"/>
        <v>42487.552777777775</v>
      </c>
      <c r="U3049">
        <f t="shared" si="382"/>
        <v>20</v>
      </c>
      <c r="V3049" t="str">
        <f t="shared" si="383"/>
        <v xml:space="preserve"> 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77"/>
        <v>166</v>
      </c>
      <c r="P3050">
        <f t="shared" si="378"/>
        <v>177.02127659574469</v>
      </c>
      <c r="Q3050" t="str">
        <f t="shared" si="376"/>
        <v>theater</v>
      </c>
      <c r="R3050" t="str">
        <f t="shared" si="379"/>
        <v>spaces</v>
      </c>
      <c r="S3050" s="8">
        <f t="shared" si="380"/>
        <v>41975.901180555556</v>
      </c>
      <c r="T3050" s="8">
        <f t="shared" si="381"/>
        <v>42004.890277777777</v>
      </c>
      <c r="U3050">
        <f t="shared" si="382"/>
        <v>47</v>
      </c>
      <c r="V3050" t="str">
        <f t="shared" si="383"/>
        <v xml:space="preserve"> 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77"/>
        <v>107</v>
      </c>
      <c r="P3051">
        <f t="shared" si="378"/>
        <v>74.074074074074076</v>
      </c>
      <c r="Q3051" t="str">
        <f t="shared" si="376"/>
        <v>theater</v>
      </c>
      <c r="R3051" t="str">
        <f t="shared" si="379"/>
        <v>spaces</v>
      </c>
      <c r="S3051" s="8">
        <f t="shared" si="380"/>
        <v>42139.014525462961</v>
      </c>
      <c r="T3051" s="8">
        <f t="shared" si="381"/>
        <v>42169.014525462961</v>
      </c>
      <c r="U3051">
        <f t="shared" si="382"/>
        <v>54</v>
      </c>
      <c r="V3051" t="str">
        <f t="shared" si="383"/>
        <v xml:space="preserve"> 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77"/>
        <v>106</v>
      </c>
      <c r="P3052">
        <f t="shared" si="378"/>
        <v>70.666666666666671</v>
      </c>
      <c r="Q3052" t="str">
        <f t="shared" si="376"/>
        <v>theater</v>
      </c>
      <c r="R3052" t="str">
        <f t="shared" si="379"/>
        <v>spaces</v>
      </c>
      <c r="S3052" s="8">
        <f t="shared" si="380"/>
        <v>42465.16851851852</v>
      </c>
      <c r="T3052" s="8">
        <f t="shared" si="381"/>
        <v>42495.16851851852</v>
      </c>
      <c r="U3052">
        <f t="shared" si="382"/>
        <v>9</v>
      </c>
      <c r="V3052" t="str">
        <f t="shared" si="383"/>
        <v xml:space="preserve"> 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77"/>
        <v>24</v>
      </c>
      <c r="P3053">
        <f t="shared" si="378"/>
        <v>23.62857142857143</v>
      </c>
      <c r="Q3053" t="str">
        <f t="shared" si="376"/>
        <v>theater</v>
      </c>
      <c r="R3053" t="str">
        <f t="shared" si="379"/>
        <v>spaces</v>
      </c>
      <c r="S3053" s="8">
        <f t="shared" si="380"/>
        <v>42744.416030092587</v>
      </c>
      <c r="T3053" s="8">
        <f t="shared" si="381"/>
        <v>42774.416030092587</v>
      </c>
      <c r="U3053" t="str">
        <f t="shared" si="382"/>
        <v xml:space="preserve"> </v>
      </c>
      <c r="V3053">
        <f t="shared" si="383"/>
        <v>35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77"/>
        <v>0</v>
      </c>
      <c r="P3054">
        <f t="shared" si="378"/>
        <v>37.5</v>
      </c>
      <c r="Q3054" t="str">
        <f t="shared" si="376"/>
        <v>theater</v>
      </c>
      <c r="R3054" t="str">
        <f t="shared" si="379"/>
        <v>spaces</v>
      </c>
      <c r="S3054" s="8">
        <f t="shared" si="380"/>
        <v>42122.670069444444</v>
      </c>
      <c r="T3054" s="8">
        <f t="shared" si="381"/>
        <v>42152.665972222225</v>
      </c>
      <c r="U3054" t="str">
        <f t="shared" si="382"/>
        <v xml:space="preserve"> </v>
      </c>
      <c r="V3054">
        <f t="shared" si="383"/>
        <v>2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77"/>
        <v>0</v>
      </c>
      <c r="P3055">
        <f t="shared" si="378"/>
        <v>13.333333333333334</v>
      </c>
      <c r="Q3055" t="str">
        <f t="shared" si="376"/>
        <v>theater</v>
      </c>
      <c r="R3055" t="str">
        <f t="shared" si="379"/>
        <v>spaces</v>
      </c>
      <c r="S3055" s="8">
        <f t="shared" si="380"/>
        <v>41862.761724537035</v>
      </c>
      <c r="T3055" s="8">
        <f t="shared" si="381"/>
        <v>41914.165972222225</v>
      </c>
      <c r="U3055" t="str">
        <f t="shared" si="382"/>
        <v xml:space="preserve"> </v>
      </c>
      <c r="V3055">
        <f t="shared" si="383"/>
        <v>3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77"/>
        <v>0</v>
      </c>
      <c r="P3056">
        <f t="shared" si="378"/>
        <v>0</v>
      </c>
      <c r="Q3056" t="str">
        <f t="shared" si="376"/>
        <v>theater</v>
      </c>
      <c r="R3056" t="str">
        <f t="shared" si="379"/>
        <v>spaces</v>
      </c>
      <c r="S3056" s="8">
        <f t="shared" si="380"/>
        <v>42027.832800925928</v>
      </c>
      <c r="T3056" s="8">
        <f t="shared" si="381"/>
        <v>42065.044444444444</v>
      </c>
      <c r="U3056" t="str">
        <f t="shared" si="382"/>
        <v xml:space="preserve"> </v>
      </c>
      <c r="V3056">
        <f t="shared" si="383"/>
        <v>0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77"/>
        <v>0</v>
      </c>
      <c r="P3057">
        <f t="shared" si="378"/>
        <v>1</v>
      </c>
      <c r="Q3057" t="str">
        <f t="shared" si="376"/>
        <v>theater</v>
      </c>
      <c r="R3057" t="str">
        <f t="shared" si="379"/>
        <v>spaces</v>
      </c>
      <c r="S3057" s="8">
        <f t="shared" si="380"/>
        <v>41953.95821759259</v>
      </c>
      <c r="T3057" s="8">
        <f t="shared" si="381"/>
        <v>42013.95821759259</v>
      </c>
      <c r="U3057" t="str">
        <f t="shared" si="382"/>
        <v xml:space="preserve"> </v>
      </c>
      <c r="V3057">
        <f t="shared" si="383"/>
        <v>1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77"/>
        <v>0</v>
      </c>
      <c r="P3058">
        <f t="shared" si="378"/>
        <v>0</v>
      </c>
      <c r="Q3058" t="str">
        <f t="shared" si="376"/>
        <v>theater</v>
      </c>
      <c r="R3058" t="str">
        <f t="shared" si="379"/>
        <v>spaces</v>
      </c>
      <c r="S3058" s="8">
        <f t="shared" si="380"/>
        <v>41851.636388888888</v>
      </c>
      <c r="T3058" s="8">
        <f t="shared" si="381"/>
        <v>41911.636388888888</v>
      </c>
      <c r="U3058" t="str">
        <f t="shared" si="382"/>
        <v xml:space="preserve"> </v>
      </c>
      <c r="V3058">
        <f t="shared" si="383"/>
        <v>0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77"/>
        <v>0</v>
      </c>
      <c r="P3059">
        <f t="shared" si="378"/>
        <v>0</v>
      </c>
      <c r="Q3059" t="str">
        <f t="shared" si="376"/>
        <v>theater</v>
      </c>
      <c r="R3059" t="str">
        <f t="shared" si="379"/>
        <v>spaces</v>
      </c>
      <c r="S3059" s="8">
        <f t="shared" si="380"/>
        <v>42433.650590277772</v>
      </c>
      <c r="T3059" s="8">
        <f t="shared" si="381"/>
        <v>42463.608923611115</v>
      </c>
      <c r="U3059" t="str">
        <f t="shared" si="382"/>
        <v xml:space="preserve"> </v>
      </c>
      <c r="V3059">
        <f t="shared" si="383"/>
        <v>0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77"/>
        <v>0</v>
      </c>
      <c r="P3060">
        <f t="shared" si="378"/>
        <v>1</v>
      </c>
      <c r="Q3060" t="str">
        <f t="shared" si="376"/>
        <v>theater</v>
      </c>
      <c r="R3060" t="str">
        <f t="shared" si="379"/>
        <v>spaces</v>
      </c>
      <c r="S3060" s="8">
        <f t="shared" si="380"/>
        <v>42460.374305555553</v>
      </c>
      <c r="T3060" s="8">
        <f t="shared" si="381"/>
        <v>42510.374305555553</v>
      </c>
      <c r="U3060" t="str">
        <f t="shared" si="382"/>
        <v xml:space="preserve"> </v>
      </c>
      <c r="V3060">
        <f t="shared" si="383"/>
        <v>3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77"/>
        <v>3</v>
      </c>
      <c r="P3061">
        <f t="shared" si="378"/>
        <v>41</v>
      </c>
      <c r="Q3061" t="str">
        <f t="shared" si="376"/>
        <v>theater</v>
      </c>
      <c r="R3061" t="str">
        <f t="shared" si="379"/>
        <v>spaces</v>
      </c>
      <c r="S3061" s="8">
        <f t="shared" si="380"/>
        <v>41829.935717592591</v>
      </c>
      <c r="T3061" s="8">
        <f t="shared" si="381"/>
        <v>41859.935717592591</v>
      </c>
      <c r="U3061" t="str">
        <f t="shared" si="382"/>
        <v xml:space="preserve"> </v>
      </c>
      <c r="V3061">
        <f t="shared" si="383"/>
        <v>11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77"/>
        <v>0</v>
      </c>
      <c r="P3062">
        <f t="shared" si="378"/>
        <v>55.833333333333336</v>
      </c>
      <c r="Q3062" t="str">
        <f t="shared" si="376"/>
        <v>theater</v>
      </c>
      <c r="R3062" t="str">
        <f t="shared" si="379"/>
        <v>spaces</v>
      </c>
      <c r="S3062" s="8">
        <f t="shared" si="380"/>
        <v>42245.274699074071</v>
      </c>
      <c r="T3062" s="8">
        <f t="shared" si="381"/>
        <v>42275.274699074071</v>
      </c>
      <c r="U3062" t="str">
        <f t="shared" si="382"/>
        <v xml:space="preserve"> </v>
      </c>
      <c r="V3062">
        <f t="shared" si="383"/>
        <v>6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77"/>
        <v>0</v>
      </c>
      <c r="P3063">
        <f t="shared" si="378"/>
        <v>0</v>
      </c>
      <c r="Q3063" t="str">
        <f t="shared" si="376"/>
        <v>theater</v>
      </c>
      <c r="R3063" t="str">
        <f t="shared" si="379"/>
        <v>spaces</v>
      </c>
      <c r="S3063" s="8">
        <f t="shared" si="380"/>
        <v>41834.784120370372</v>
      </c>
      <c r="T3063" s="8">
        <f t="shared" si="381"/>
        <v>41864.784120370372</v>
      </c>
      <c r="U3063" t="str">
        <f t="shared" si="382"/>
        <v xml:space="preserve"> </v>
      </c>
      <c r="V3063">
        <f t="shared" si="383"/>
        <v>0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77"/>
        <v>67</v>
      </c>
      <c r="P3064">
        <f t="shared" si="378"/>
        <v>99.761194029850742</v>
      </c>
      <c r="Q3064" t="str">
        <f t="shared" si="376"/>
        <v>theater</v>
      </c>
      <c r="R3064" t="str">
        <f t="shared" si="379"/>
        <v>spaces</v>
      </c>
      <c r="S3064" s="8">
        <f t="shared" si="380"/>
        <v>42248.535787037035</v>
      </c>
      <c r="T3064" s="8">
        <f t="shared" si="381"/>
        <v>42277.75</v>
      </c>
      <c r="U3064" t="str">
        <f t="shared" si="382"/>
        <v xml:space="preserve"> </v>
      </c>
      <c r="V3064">
        <f t="shared" si="383"/>
        <v>67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77"/>
        <v>20</v>
      </c>
      <c r="P3065">
        <f t="shared" si="378"/>
        <v>25.521739130434781</v>
      </c>
      <c r="Q3065" t="str">
        <f t="shared" si="376"/>
        <v>theater</v>
      </c>
      <c r="R3065" t="str">
        <f t="shared" si="379"/>
        <v>spaces</v>
      </c>
      <c r="S3065" s="8">
        <f t="shared" si="380"/>
        <v>42630.922893518517</v>
      </c>
      <c r="T3065" s="8">
        <f t="shared" si="381"/>
        <v>42665.922893518517</v>
      </c>
      <c r="U3065" t="str">
        <f t="shared" si="382"/>
        <v xml:space="preserve"> </v>
      </c>
      <c r="V3065">
        <f t="shared" si="383"/>
        <v>23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77"/>
        <v>11</v>
      </c>
      <c r="P3066">
        <f t="shared" si="378"/>
        <v>117.65277777777777</v>
      </c>
      <c r="Q3066" t="str">
        <f t="shared" si="376"/>
        <v>theater</v>
      </c>
      <c r="R3066" t="str">
        <f t="shared" si="379"/>
        <v>spaces</v>
      </c>
      <c r="S3066" s="8">
        <f t="shared" si="380"/>
        <v>42299.130162037036</v>
      </c>
      <c r="T3066" s="8">
        <f t="shared" si="381"/>
        <v>42330.290972222225</v>
      </c>
      <c r="U3066" t="str">
        <f t="shared" si="382"/>
        <v xml:space="preserve"> </v>
      </c>
      <c r="V3066">
        <f t="shared" si="383"/>
        <v>72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77"/>
        <v>0</v>
      </c>
      <c r="P3067">
        <f t="shared" si="378"/>
        <v>5</v>
      </c>
      <c r="Q3067" t="str">
        <f t="shared" si="376"/>
        <v>theater</v>
      </c>
      <c r="R3067" t="str">
        <f t="shared" si="379"/>
        <v>spaces</v>
      </c>
      <c r="S3067" s="8">
        <f t="shared" si="380"/>
        <v>41825.055231481485</v>
      </c>
      <c r="T3067" s="8">
        <f t="shared" si="381"/>
        <v>41850.055231481485</v>
      </c>
      <c r="U3067" t="str">
        <f t="shared" si="382"/>
        <v xml:space="preserve"> </v>
      </c>
      <c r="V3067">
        <f t="shared" si="383"/>
        <v>2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77"/>
        <v>12</v>
      </c>
      <c r="P3068">
        <f t="shared" si="378"/>
        <v>2796.6666666666665</v>
      </c>
      <c r="Q3068" t="str">
        <f t="shared" si="376"/>
        <v>theater</v>
      </c>
      <c r="R3068" t="str">
        <f t="shared" si="379"/>
        <v>spaces</v>
      </c>
      <c r="S3068" s="8">
        <f t="shared" si="380"/>
        <v>42531.228437500002</v>
      </c>
      <c r="T3068" s="8">
        <f t="shared" si="381"/>
        <v>42561.228437500002</v>
      </c>
      <c r="U3068" t="str">
        <f t="shared" si="382"/>
        <v xml:space="preserve"> </v>
      </c>
      <c r="V3068">
        <f t="shared" si="383"/>
        <v>15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77"/>
        <v>3</v>
      </c>
      <c r="P3069">
        <f t="shared" si="378"/>
        <v>200</v>
      </c>
      <c r="Q3069" t="str">
        <f t="shared" si="376"/>
        <v>theater</v>
      </c>
      <c r="R3069" t="str">
        <f t="shared" si="379"/>
        <v>spaces</v>
      </c>
      <c r="S3069" s="8">
        <f t="shared" si="380"/>
        <v>42226.938414351855</v>
      </c>
      <c r="T3069" s="8">
        <f t="shared" si="381"/>
        <v>42256.938414351855</v>
      </c>
      <c r="U3069" t="str">
        <f t="shared" si="382"/>
        <v xml:space="preserve"> </v>
      </c>
      <c r="V3069">
        <f t="shared" si="383"/>
        <v>1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77"/>
        <v>0</v>
      </c>
      <c r="P3070">
        <f t="shared" si="378"/>
        <v>87.5</v>
      </c>
      <c r="Q3070" t="str">
        <f t="shared" si="376"/>
        <v>theater</v>
      </c>
      <c r="R3070" t="str">
        <f t="shared" si="379"/>
        <v>spaces</v>
      </c>
      <c r="S3070" s="8">
        <f t="shared" si="380"/>
        <v>42263.691574074073</v>
      </c>
      <c r="T3070" s="8">
        <f t="shared" si="381"/>
        <v>42293.691574074073</v>
      </c>
      <c r="U3070" t="str">
        <f t="shared" si="382"/>
        <v xml:space="preserve"> </v>
      </c>
      <c r="V3070">
        <f t="shared" si="383"/>
        <v>2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77"/>
        <v>14</v>
      </c>
      <c r="P3071">
        <f t="shared" si="378"/>
        <v>20.142857142857142</v>
      </c>
      <c r="Q3071" t="str">
        <f t="shared" si="376"/>
        <v>theater</v>
      </c>
      <c r="R3071" t="str">
        <f t="shared" si="379"/>
        <v>spaces</v>
      </c>
      <c r="S3071" s="8">
        <f t="shared" si="380"/>
        <v>41957.833726851852</v>
      </c>
      <c r="T3071" s="8">
        <f t="shared" si="381"/>
        <v>41987.833726851852</v>
      </c>
      <c r="U3071" t="str">
        <f t="shared" si="382"/>
        <v xml:space="preserve"> </v>
      </c>
      <c r="V3071">
        <f t="shared" si="383"/>
        <v>7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77"/>
        <v>3</v>
      </c>
      <c r="P3072">
        <f t="shared" si="378"/>
        <v>20.875</v>
      </c>
      <c r="Q3072" t="str">
        <f t="shared" si="376"/>
        <v>theater</v>
      </c>
      <c r="R3072" t="str">
        <f t="shared" si="379"/>
        <v>spaces</v>
      </c>
      <c r="S3072" s="8">
        <f t="shared" si="380"/>
        <v>42690.733437499999</v>
      </c>
      <c r="T3072" s="8">
        <f t="shared" si="381"/>
        <v>42711.733437499999</v>
      </c>
      <c r="U3072" t="str">
        <f t="shared" si="382"/>
        <v xml:space="preserve"> </v>
      </c>
      <c r="V3072">
        <f t="shared" si="383"/>
        <v>16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77"/>
        <v>60</v>
      </c>
      <c r="P3073">
        <f t="shared" si="378"/>
        <v>61.307692307692307</v>
      </c>
      <c r="Q3073" t="str">
        <f t="shared" si="376"/>
        <v>theater</v>
      </c>
      <c r="R3073" t="str">
        <f t="shared" si="379"/>
        <v>spaces</v>
      </c>
      <c r="S3073" s="8">
        <f t="shared" si="380"/>
        <v>42097.732418981483</v>
      </c>
      <c r="T3073" s="8">
        <f t="shared" si="381"/>
        <v>42115.249305555553</v>
      </c>
      <c r="U3073" t="str">
        <f t="shared" si="382"/>
        <v xml:space="preserve"> </v>
      </c>
      <c r="V3073">
        <f t="shared" si="383"/>
        <v>117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77"/>
        <v>0</v>
      </c>
      <c r="P3074">
        <f t="shared" si="378"/>
        <v>1</v>
      </c>
      <c r="Q3074" t="str">
        <f t="shared" ref="Q3074:Q3137" si="384">LEFT(N3074,FIND("/",N3074)-1)</f>
        <v>theater</v>
      </c>
      <c r="R3074" t="str">
        <f t="shared" si="379"/>
        <v>spaces</v>
      </c>
      <c r="S3074" s="8">
        <f t="shared" si="380"/>
        <v>42658.690532407403</v>
      </c>
      <c r="T3074" s="8">
        <f t="shared" si="381"/>
        <v>42673.073611111111</v>
      </c>
      <c r="U3074" t="str">
        <f t="shared" si="382"/>
        <v xml:space="preserve"> </v>
      </c>
      <c r="V3074">
        <f t="shared" si="383"/>
        <v>2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85">ROUND(E3075/D3075*100,0)</f>
        <v>0</v>
      </c>
      <c r="P3075">
        <f t="shared" ref="P3075:P3138" si="386">IFERROR(E3075/L3075,0)</f>
        <v>92.142857142857139</v>
      </c>
      <c r="Q3075" t="str">
        <f t="shared" si="384"/>
        <v>theater</v>
      </c>
      <c r="R3075" t="str">
        <f t="shared" ref="R3075:R3138" si="387">RIGHT(N3075,LEN(N3075)-FIND("/",N3075))</f>
        <v>spaces</v>
      </c>
      <c r="S3075" s="8">
        <f t="shared" ref="S3075:T3138" si="388">(J3075*(1/(60*60*24)))+DATE(1970,1,1)</f>
        <v>42111.684027777781</v>
      </c>
      <c r="T3075" s="8">
        <f t="shared" ref="T3075:T3138" si="389">(I3075*(1/(60*60*24)))+DATE(1970,1,1)</f>
        <v>42169.804861111115</v>
      </c>
      <c r="U3075" t="str">
        <f t="shared" ref="U3075:U3138" si="390">IF(F3075="successful",L3075," ")</f>
        <v xml:space="preserve"> </v>
      </c>
      <c r="V3075">
        <f t="shared" ref="V3075:V3138" si="391">IF(F3075="failed",L3075," ")</f>
        <v>7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85"/>
        <v>0</v>
      </c>
      <c r="P3076">
        <f t="shared" si="386"/>
        <v>7.333333333333333</v>
      </c>
      <c r="Q3076" t="str">
        <f t="shared" si="384"/>
        <v>theater</v>
      </c>
      <c r="R3076" t="str">
        <f t="shared" si="387"/>
        <v>spaces</v>
      </c>
      <c r="S3076" s="8">
        <f t="shared" si="388"/>
        <v>42409.571284722217</v>
      </c>
      <c r="T3076" s="8">
        <f t="shared" si="389"/>
        <v>42439.571284722217</v>
      </c>
      <c r="U3076" t="str">
        <f t="shared" si="390"/>
        <v xml:space="preserve"> </v>
      </c>
      <c r="V3076">
        <f t="shared" si="391"/>
        <v>3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85"/>
        <v>9</v>
      </c>
      <c r="P3077">
        <f t="shared" si="386"/>
        <v>64.8</v>
      </c>
      <c r="Q3077" t="str">
        <f t="shared" si="384"/>
        <v>theater</v>
      </c>
      <c r="R3077" t="str">
        <f t="shared" si="387"/>
        <v>spaces</v>
      </c>
      <c r="S3077" s="8">
        <f t="shared" si="388"/>
        <v>42551.102314814809</v>
      </c>
      <c r="T3077" s="8">
        <f t="shared" si="389"/>
        <v>42601.102314814809</v>
      </c>
      <c r="U3077" t="str">
        <f t="shared" si="390"/>
        <v xml:space="preserve"> </v>
      </c>
      <c r="V3077">
        <f t="shared" si="391"/>
        <v>20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85"/>
        <v>15</v>
      </c>
      <c r="P3078">
        <f t="shared" si="386"/>
        <v>30.12</v>
      </c>
      <c r="Q3078" t="str">
        <f t="shared" si="384"/>
        <v>theater</v>
      </c>
      <c r="R3078" t="str">
        <f t="shared" si="387"/>
        <v>spaces</v>
      </c>
      <c r="S3078" s="8">
        <f t="shared" si="388"/>
        <v>42226.651886574073</v>
      </c>
      <c r="T3078" s="8">
        <f t="shared" si="389"/>
        <v>42286.651886574073</v>
      </c>
      <c r="U3078" t="str">
        <f t="shared" si="390"/>
        <v xml:space="preserve"> </v>
      </c>
      <c r="V3078">
        <f t="shared" si="391"/>
        <v>50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85"/>
        <v>0</v>
      </c>
      <c r="P3079">
        <f t="shared" si="386"/>
        <v>52.5</v>
      </c>
      <c r="Q3079" t="str">
        <f t="shared" si="384"/>
        <v>theater</v>
      </c>
      <c r="R3079" t="str">
        <f t="shared" si="387"/>
        <v>spaces</v>
      </c>
      <c r="S3079" s="8">
        <f t="shared" si="388"/>
        <v>42766.956921296296</v>
      </c>
      <c r="T3079" s="8">
        <f t="shared" si="389"/>
        <v>42796.956921296296</v>
      </c>
      <c r="U3079" t="str">
        <f t="shared" si="390"/>
        <v xml:space="preserve"> </v>
      </c>
      <c r="V3079">
        <f t="shared" si="391"/>
        <v>2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85"/>
        <v>0</v>
      </c>
      <c r="P3080">
        <f t="shared" si="386"/>
        <v>23.666666666666668</v>
      </c>
      <c r="Q3080" t="str">
        <f t="shared" si="384"/>
        <v>theater</v>
      </c>
      <c r="R3080" t="str">
        <f t="shared" si="387"/>
        <v>spaces</v>
      </c>
      <c r="S3080" s="8">
        <f t="shared" si="388"/>
        <v>42031.138831018514</v>
      </c>
      <c r="T3080" s="8">
        <f t="shared" si="389"/>
        <v>42061.138831018514</v>
      </c>
      <c r="U3080" t="str">
        <f t="shared" si="390"/>
        <v xml:space="preserve"> </v>
      </c>
      <c r="V3080">
        <f t="shared" si="391"/>
        <v>3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85"/>
        <v>1</v>
      </c>
      <c r="P3081">
        <f t="shared" si="386"/>
        <v>415.77777777777777</v>
      </c>
      <c r="Q3081" t="str">
        <f t="shared" si="384"/>
        <v>theater</v>
      </c>
      <c r="R3081" t="str">
        <f t="shared" si="387"/>
        <v>spaces</v>
      </c>
      <c r="S3081" s="8">
        <f t="shared" si="388"/>
        <v>42055.713368055556</v>
      </c>
      <c r="T3081" s="8">
        <f t="shared" si="389"/>
        <v>42085.671701388885</v>
      </c>
      <c r="U3081" t="str">
        <f t="shared" si="390"/>
        <v xml:space="preserve"> </v>
      </c>
      <c r="V3081">
        <f t="shared" si="391"/>
        <v>27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85"/>
        <v>0</v>
      </c>
      <c r="P3082">
        <f t="shared" si="386"/>
        <v>53.714285714285715</v>
      </c>
      <c r="Q3082" t="str">
        <f t="shared" si="384"/>
        <v>theater</v>
      </c>
      <c r="R3082" t="str">
        <f t="shared" si="387"/>
        <v>spaces</v>
      </c>
      <c r="S3082" s="8">
        <f t="shared" si="388"/>
        <v>41940.028287037036</v>
      </c>
      <c r="T3082" s="8">
        <f t="shared" si="389"/>
        <v>42000.0699537037</v>
      </c>
      <c r="U3082" t="str">
        <f t="shared" si="390"/>
        <v xml:space="preserve"> </v>
      </c>
      <c r="V3082">
        <f t="shared" si="391"/>
        <v>7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85"/>
        <v>0</v>
      </c>
      <c r="P3083">
        <f t="shared" si="386"/>
        <v>420.6</v>
      </c>
      <c r="Q3083" t="str">
        <f t="shared" si="384"/>
        <v>theater</v>
      </c>
      <c r="R3083" t="str">
        <f t="shared" si="387"/>
        <v>spaces</v>
      </c>
      <c r="S3083" s="8">
        <f t="shared" si="388"/>
        <v>42237.181608796294</v>
      </c>
      <c r="T3083" s="8">
        <f t="shared" si="389"/>
        <v>42267.181608796294</v>
      </c>
      <c r="U3083" t="str">
        <f t="shared" si="390"/>
        <v xml:space="preserve"> </v>
      </c>
      <c r="V3083">
        <f t="shared" si="391"/>
        <v>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85"/>
        <v>0</v>
      </c>
      <c r="P3084">
        <f t="shared" si="386"/>
        <v>0</v>
      </c>
      <c r="Q3084" t="str">
        <f t="shared" si="384"/>
        <v>theater</v>
      </c>
      <c r="R3084" t="str">
        <f t="shared" si="387"/>
        <v>spaces</v>
      </c>
      <c r="S3084" s="8">
        <f t="shared" si="388"/>
        <v>42293.922986111109</v>
      </c>
      <c r="T3084" s="8">
        <f t="shared" si="389"/>
        <v>42323.96465277778</v>
      </c>
      <c r="U3084" t="str">
        <f t="shared" si="390"/>
        <v xml:space="preserve"> </v>
      </c>
      <c r="V3084">
        <f t="shared" si="391"/>
        <v>0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85"/>
        <v>0</v>
      </c>
      <c r="P3085">
        <f t="shared" si="386"/>
        <v>18.666666666666668</v>
      </c>
      <c r="Q3085" t="str">
        <f t="shared" si="384"/>
        <v>theater</v>
      </c>
      <c r="R3085" t="str">
        <f t="shared" si="387"/>
        <v>spaces</v>
      </c>
      <c r="S3085" s="8">
        <f t="shared" si="388"/>
        <v>41853.563402777778</v>
      </c>
      <c r="T3085" s="8">
        <f t="shared" si="389"/>
        <v>41883.208333333328</v>
      </c>
      <c r="U3085" t="str">
        <f t="shared" si="390"/>
        <v xml:space="preserve"> </v>
      </c>
      <c r="V3085">
        <f t="shared" si="391"/>
        <v>3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85"/>
        <v>12</v>
      </c>
      <c r="P3086">
        <f t="shared" si="386"/>
        <v>78.333333333333329</v>
      </c>
      <c r="Q3086" t="str">
        <f t="shared" si="384"/>
        <v>theater</v>
      </c>
      <c r="R3086" t="str">
        <f t="shared" si="387"/>
        <v>spaces</v>
      </c>
      <c r="S3086" s="8">
        <f t="shared" si="388"/>
        <v>42100.723738425921</v>
      </c>
      <c r="T3086" s="8">
        <f t="shared" si="389"/>
        <v>42129.783333333333</v>
      </c>
      <c r="U3086" t="str">
        <f t="shared" si="390"/>
        <v xml:space="preserve"> </v>
      </c>
      <c r="V3086">
        <f t="shared" si="391"/>
        <v>6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85"/>
        <v>2</v>
      </c>
      <c r="P3087">
        <f t="shared" si="386"/>
        <v>67.777777777777771</v>
      </c>
      <c r="Q3087" t="str">
        <f t="shared" si="384"/>
        <v>theater</v>
      </c>
      <c r="R3087" t="str">
        <f t="shared" si="387"/>
        <v>spaces</v>
      </c>
      <c r="S3087" s="8">
        <f t="shared" si="388"/>
        <v>42246.883784722217</v>
      </c>
      <c r="T3087" s="8">
        <f t="shared" si="389"/>
        <v>42276.883784722217</v>
      </c>
      <c r="U3087" t="str">
        <f t="shared" si="390"/>
        <v xml:space="preserve"> </v>
      </c>
      <c r="V3087">
        <f t="shared" si="391"/>
        <v>9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85"/>
        <v>0</v>
      </c>
      <c r="P3088">
        <f t="shared" si="386"/>
        <v>16.666666666666668</v>
      </c>
      <c r="Q3088" t="str">
        <f t="shared" si="384"/>
        <v>theater</v>
      </c>
      <c r="R3088" t="str">
        <f t="shared" si="387"/>
        <v>spaces</v>
      </c>
      <c r="S3088" s="8">
        <f t="shared" si="388"/>
        <v>42173.670821759253</v>
      </c>
      <c r="T3088" s="8">
        <f t="shared" si="389"/>
        <v>42233.670821759253</v>
      </c>
      <c r="U3088" t="str">
        <f t="shared" si="390"/>
        <v xml:space="preserve"> </v>
      </c>
      <c r="V3088">
        <f t="shared" si="391"/>
        <v>3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85"/>
        <v>1</v>
      </c>
      <c r="P3089">
        <f t="shared" si="386"/>
        <v>62.5</v>
      </c>
      <c r="Q3089" t="str">
        <f t="shared" si="384"/>
        <v>theater</v>
      </c>
      <c r="R3089" t="str">
        <f t="shared" si="387"/>
        <v>spaces</v>
      </c>
      <c r="S3089" s="8">
        <f t="shared" si="388"/>
        <v>42665.150347222225</v>
      </c>
      <c r="T3089" s="8">
        <f t="shared" si="389"/>
        <v>42725.192013888889</v>
      </c>
      <c r="U3089" t="str">
        <f t="shared" si="390"/>
        <v xml:space="preserve"> </v>
      </c>
      <c r="V3089">
        <f t="shared" si="391"/>
        <v>2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85"/>
        <v>0</v>
      </c>
      <c r="P3090">
        <f t="shared" si="386"/>
        <v>42</v>
      </c>
      <c r="Q3090" t="str">
        <f t="shared" si="384"/>
        <v>theater</v>
      </c>
      <c r="R3090" t="str">
        <f t="shared" si="387"/>
        <v>spaces</v>
      </c>
      <c r="S3090" s="8">
        <f t="shared" si="388"/>
        <v>41981.57230324074</v>
      </c>
      <c r="T3090" s="8">
        <f t="shared" si="389"/>
        <v>42012.570138888885</v>
      </c>
      <c r="U3090" t="str">
        <f t="shared" si="390"/>
        <v xml:space="preserve"> </v>
      </c>
      <c r="V3090">
        <f t="shared" si="391"/>
        <v>3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85"/>
        <v>23</v>
      </c>
      <c r="P3091">
        <f t="shared" si="386"/>
        <v>130.0888888888889</v>
      </c>
      <c r="Q3091" t="str">
        <f t="shared" si="384"/>
        <v>theater</v>
      </c>
      <c r="R3091" t="str">
        <f t="shared" si="387"/>
        <v>spaces</v>
      </c>
      <c r="S3091" s="8">
        <f t="shared" si="388"/>
        <v>42528.542627314819</v>
      </c>
      <c r="T3091" s="8">
        <f t="shared" si="389"/>
        <v>42560.082638888889</v>
      </c>
      <c r="U3091" t="str">
        <f t="shared" si="390"/>
        <v xml:space="preserve"> </v>
      </c>
      <c r="V3091">
        <f t="shared" si="391"/>
        <v>45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85"/>
        <v>5</v>
      </c>
      <c r="P3092">
        <f t="shared" si="386"/>
        <v>1270.2222222222222</v>
      </c>
      <c r="Q3092" t="str">
        <f t="shared" si="384"/>
        <v>theater</v>
      </c>
      <c r="R3092" t="str">
        <f t="shared" si="387"/>
        <v>spaces</v>
      </c>
      <c r="S3092" s="8">
        <f t="shared" si="388"/>
        <v>42065.818807870368</v>
      </c>
      <c r="T3092" s="8">
        <f t="shared" si="389"/>
        <v>42125.777141203704</v>
      </c>
      <c r="U3092" t="str">
        <f t="shared" si="390"/>
        <v xml:space="preserve"> </v>
      </c>
      <c r="V3092">
        <f t="shared" si="391"/>
        <v>9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85"/>
        <v>16</v>
      </c>
      <c r="P3093">
        <f t="shared" si="386"/>
        <v>88.444444444444443</v>
      </c>
      <c r="Q3093" t="str">
        <f t="shared" si="384"/>
        <v>theater</v>
      </c>
      <c r="R3093" t="str">
        <f t="shared" si="387"/>
        <v>spaces</v>
      </c>
      <c r="S3093" s="8">
        <f t="shared" si="388"/>
        <v>42566.948414351849</v>
      </c>
      <c r="T3093" s="8">
        <f t="shared" si="389"/>
        <v>42596.948414351849</v>
      </c>
      <c r="U3093" t="str">
        <f t="shared" si="390"/>
        <v xml:space="preserve"> </v>
      </c>
      <c r="V3093">
        <f t="shared" si="391"/>
        <v>9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85"/>
        <v>1</v>
      </c>
      <c r="P3094">
        <f t="shared" si="386"/>
        <v>56.342380952380957</v>
      </c>
      <c r="Q3094" t="str">
        <f t="shared" si="384"/>
        <v>theater</v>
      </c>
      <c r="R3094" t="str">
        <f t="shared" si="387"/>
        <v>spaces</v>
      </c>
      <c r="S3094" s="8">
        <f t="shared" si="388"/>
        <v>42255.619351851856</v>
      </c>
      <c r="T3094" s="8">
        <f t="shared" si="389"/>
        <v>42292.916666666664</v>
      </c>
      <c r="U3094" t="str">
        <f t="shared" si="390"/>
        <v xml:space="preserve"> </v>
      </c>
      <c r="V3094">
        <f t="shared" si="391"/>
        <v>21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85"/>
        <v>23</v>
      </c>
      <c r="P3095">
        <f t="shared" si="386"/>
        <v>53.529411764705884</v>
      </c>
      <c r="Q3095" t="str">
        <f t="shared" si="384"/>
        <v>theater</v>
      </c>
      <c r="R3095" t="str">
        <f t="shared" si="387"/>
        <v>spaces</v>
      </c>
      <c r="S3095" s="8">
        <f t="shared" si="388"/>
        <v>41760.909039351849</v>
      </c>
      <c r="T3095" s="8">
        <f t="shared" si="389"/>
        <v>41791.165972222225</v>
      </c>
      <c r="U3095" t="str">
        <f t="shared" si="390"/>
        <v xml:space="preserve"> </v>
      </c>
      <c r="V3095">
        <f t="shared" si="391"/>
        <v>17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85"/>
        <v>0</v>
      </c>
      <c r="P3096">
        <f t="shared" si="386"/>
        <v>25</v>
      </c>
      <c r="Q3096" t="str">
        <f t="shared" si="384"/>
        <v>theater</v>
      </c>
      <c r="R3096" t="str">
        <f t="shared" si="387"/>
        <v>spaces</v>
      </c>
      <c r="S3096" s="8">
        <f t="shared" si="388"/>
        <v>42207.795787037037</v>
      </c>
      <c r="T3096" s="8">
        <f t="shared" si="389"/>
        <v>42267.795787037037</v>
      </c>
      <c r="U3096" t="str">
        <f t="shared" si="390"/>
        <v xml:space="preserve"> </v>
      </c>
      <c r="V3096">
        <f t="shared" si="391"/>
        <v>1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85"/>
        <v>0</v>
      </c>
      <c r="P3097">
        <f t="shared" si="386"/>
        <v>50</v>
      </c>
      <c r="Q3097" t="str">
        <f t="shared" si="384"/>
        <v>theater</v>
      </c>
      <c r="R3097" t="str">
        <f t="shared" si="387"/>
        <v>spaces</v>
      </c>
      <c r="S3097" s="8">
        <f t="shared" si="388"/>
        <v>42523.025231481479</v>
      </c>
      <c r="T3097" s="8">
        <f t="shared" si="389"/>
        <v>42583.025231481479</v>
      </c>
      <c r="U3097" t="str">
        <f t="shared" si="390"/>
        <v xml:space="preserve"> </v>
      </c>
      <c r="V3097">
        <f t="shared" si="391"/>
        <v>1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85"/>
        <v>4</v>
      </c>
      <c r="P3098">
        <f t="shared" si="386"/>
        <v>56.785714285714285</v>
      </c>
      <c r="Q3098" t="str">
        <f t="shared" si="384"/>
        <v>theater</v>
      </c>
      <c r="R3098" t="str">
        <f t="shared" si="387"/>
        <v>spaces</v>
      </c>
      <c r="S3098" s="8">
        <f t="shared" si="388"/>
        <v>42114.825532407405</v>
      </c>
      <c r="T3098" s="8">
        <f t="shared" si="389"/>
        <v>42144.825532407405</v>
      </c>
      <c r="U3098" t="str">
        <f t="shared" si="390"/>
        <v xml:space="preserve"> </v>
      </c>
      <c r="V3098">
        <f t="shared" si="391"/>
        <v>14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85"/>
        <v>17</v>
      </c>
      <c r="P3099">
        <f t="shared" si="386"/>
        <v>40.833333333333336</v>
      </c>
      <c r="Q3099" t="str">
        <f t="shared" si="384"/>
        <v>theater</v>
      </c>
      <c r="R3099" t="str">
        <f t="shared" si="387"/>
        <v>spaces</v>
      </c>
      <c r="S3099" s="8">
        <f t="shared" si="388"/>
        <v>42629.503483796296</v>
      </c>
      <c r="T3099" s="8">
        <f t="shared" si="389"/>
        <v>42650.583333333328</v>
      </c>
      <c r="U3099" t="str">
        <f t="shared" si="390"/>
        <v xml:space="preserve"> </v>
      </c>
      <c r="V3099">
        <f t="shared" si="391"/>
        <v>42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85"/>
        <v>4</v>
      </c>
      <c r="P3100">
        <f t="shared" si="386"/>
        <v>65.111111111111114</v>
      </c>
      <c r="Q3100" t="str">
        <f t="shared" si="384"/>
        <v>theater</v>
      </c>
      <c r="R3100" t="str">
        <f t="shared" si="387"/>
        <v>spaces</v>
      </c>
      <c r="S3100" s="8">
        <f t="shared" si="388"/>
        <v>42359.792233796295</v>
      </c>
      <c r="T3100" s="8">
        <f t="shared" si="389"/>
        <v>42408.01180555555</v>
      </c>
      <c r="U3100" t="str">
        <f t="shared" si="390"/>
        <v xml:space="preserve"> </v>
      </c>
      <c r="V3100">
        <f t="shared" si="391"/>
        <v>27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85"/>
        <v>14</v>
      </c>
      <c r="P3101">
        <f t="shared" si="386"/>
        <v>55.6</v>
      </c>
      <c r="Q3101" t="str">
        <f t="shared" si="384"/>
        <v>theater</v>
      </c>
      <c r="R3101" t="str">
        <f t="shared" si="387"/>
        <v>spaces</v>
      </c>
      <c r="S3101" s="8">
        <f t="shared" si="388"/>
        <v>42382.189710648148</v>
      </c>
      <c r="T3101" s="8">
        <f t="shared" si="389"/>
        <v>42412.189710648148</v>
      </c>
      <c r="U3101" t="str">
        <f t="shared" si="390"/>
        <v xml:space="preserve"> </v>
      </c>
      <c r="V3101">
        <f t="shared" si="391"/>
        <v>5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85"/>
        <v>15</v>
      </c>
      <c r="P3102">
        <f t="shared" si="386"/>
        <v>140.53846153846155</v>
      </c>
      <c r="Q3102" t="str">
        <f t="shared" si="384"/>
        <v>theater</v>
      </c>
      <c r="R3102" t="str">
        <f t="shared" si="387"/>
        <v>spaces</v>
      </c>
      <c r="S3102" s="8">
        <f t="shared" si="388"/>
        <v>41902.622395833328</v>
      </c>
      <c r="T3102" s="8">
        <f t="shared" si="389"/>
        <v>41932.622395833328</v>
      </c>
      <c r="U3102" t="str">
        <f t="shared" si="390"/>
        <v xml:space="preserve"> </v>
      </c>
      <c r="V3102">
        <f t="shared" si="391"/>
        <v>13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85"/>
        <v>12</v>
      </c>
      <c r="P3103">
        <f t="shared" si="386"/>
        <v>25</v>
      </c>
      <c r="Q3103" t="str">
        <f t="shared" si="384"/>
        <v>theater</v>
      </c>
      <c r="R3103" t="str">
        <f t="shared" si="387"/>
        <v>spaces</v>
      </c>
      <c r="S3103" s="8">
        <f t="shared" si="388"/>
        <v>42171.383530092593</v>
      </c>
      <c r="T3103" s="8">
        <f t="shared" si="389"/>
        <v>42201.330555555556</v>
      </c>
      <c r="U3103" t="str">
        <f t="shared" si="390"/>
        <v xml:space="preserve"> </v>
      </c>
      <c r="V3103">
        <f t="shared" si="391"/>
        <v>12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85"/>
        <v>39</v>
      </c>
      <c r="P3104">
        <f t="shared" si="386"/>
        <v>69.533333333333331</v>
      </c>
      <c r="Q3104" t="str">
        <f t="shared" si="384"/>
        <v>theater</v>
      </c>
      <c r="R3104" t="str">
        <f t="shared" si="387"/>
        <v>spaces</v>
      </c>
      <c r="S3104" s="8">
        <f t="shared" si="388"/>
        <v>42555.340486111105</v>
      </c>
      <c r="T3104" s="8">
        <f t="shared" si="389"/>
        <v>42605.340486111105</v>
      </c>
      <c r="U3104" t="str">
        <f t="shared" si="390"/>
        <v xml:space="preserve"> </v>
      </c>
      <c r="V3104">
        <f t="shared" si="391"/>
        <v>90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85"/>
        <v>0</v>
      </c>
      <c r="P3105">
        <f t="shared" si="386"/>
        <v>5.5</v>
      </c>
      <c r="Q3105" t="str">
        <f t="shared" si="384"/>
        <v>theater</v>
      </c>
      <c r="R3105" t="str">
        <f t="shared" si="387"/>
        <v>spaces</v>
      </c>
      <c r="S3105" s="8">
        <f t="shared" si="388"/>
        <v>42107.156319444446</v>
      </c>
      <c r="T3105" s="8">
        <f t="shared" si="389"/>
        <v>42167.156319444446</v>
      </c>
      <c r="U3105" t="str">
        <f t="shared" si="390"/>
        <v xml:space="preserve"> </v>
      </c>
      <c r="V3105">
        <f t="shared" si="391"/>
        <v>2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85"/>
        <v>30</v>
      </c>
      <c r="P3106">
        <f t="shared" si="386"/>
        <v>237</v>
      </c>
      <c r="Q3106" t="str">
        <f t="shared" si="384"/>
        <v>theater</v>
      </c>
      <c r="R3106" t="str">
        <f t="shared" si="387"/>
        <v>spaces</v>
      </c>
      <c r="S3106" s="8">
        <f t="shared" si="388"/>
        <v>42006.908692129626</v>
      </c>
      <c r="T3106" s="8">
        <f t="shared" si="389"/>
        <v>42038.083333333328</v>
      </c>
      <c r="U3106" t="str">
        <f t="shared" si="390"/>
        <v xml:space="preserve"> </v>
      </c>
      <c r="V3106">
        <f t="shared" si="391"/>
        <v>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85"/>
        <v>42</v>
      </c>
      <c r="P3107">
        <f t="shared" si="386"/>
        <v>79.870967741935488</v>
      </c>
      <c r="Q3107" t="str">
        <f t="shared" si="384"/>
        <v>theater</v>
      </c>
      <c r="R3107" t="str">
        <f t="shared" si="387"/>
        <v>spaces</v>
      </c>
      <c r="S3107" s="8">
        <f t="shared" si="388"/>
        <v>41876.718935185185</v>
      </c>
      <c r="T3107" s="8">
        <f t="shared" si="389"/>
        <v>41931.208333333328</v>
      </c>
      <c r="U3107" t="str">
        <f t="shared" si="390"/>
        <v xml:space="preserve"> </v>
      </c>
      <c r="V3107">
        <f t="shared" si="391"/>
        <v>31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85"/>
        <v>4</v>
      </c>
      <c r="P3108">
        <f t="shared" si="386"/>
        <v>10.25</v>
      </c>
      <c r="Q3108" t="str">
        <f t="shared" si="384"/>
        <v>theater</v>
      </c>
      <c r="R3108" t="str">
        <f t="shared" si="387"/>
        <v>spaces</v>
      </c>
      <c r="S3108" s="8">
        <f t="shared" si="388"/>
        <v>42241.429120370369</v>
      </c>
      <c r="T3108" s="8">
        <f t="shared" si="389"/>
        <v>42263.916666666664</v>
      </c>
      <c r="U3108" t="str">
        <f t="shared" si="390"/>
        <v xml:space="preserve"> </v>
      </c>
      <c r="V3108">
        <f t="shared" si="391"/>
        <v>4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85"/>
        <v>20</v>
      </c>
      <c r="P3109">
        <f t="shared" si="386"/>
        <v>272.58620689655174</v>
      </c>
      <c r="Q3109" t="str">
        <f t="shared" si="384"/>
        <v>theater</v>
      </c>
      <c r="R3109" t="str">
        <f t="shared" si="387"/>
        <v>spaces</v>
      </c>
      <c r="S3109" s="8">
        <f t="shared" si="388"/>
        <v>42128.814247685179</v>
      </c>
      <c r="T3109" s="8">
        <f t="shared" si="389"/>
        <v>42135.814247685179</v>
      </c>
      <c r="U3109" t="str">
        <f t="shared" si="390"/>
        <v xml:space="preserve"> </v>
      </c>
      <c r="V3109">
        <f t="shared" si="391"/>
        <v>29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85"/>
        <v>0</v>
      </c>
      <c r="P3110">
        <f t="shared" si="386"/>
        <v>13</v>
      </c>
      <c r="Q3110" t="str">
        <f t="shared" si="384"/>
        <v>theater</v>
      </c>
      <c r="R3110" t="str">
        <f t="shared" si="387"/>
        <v>spaces</v>
      </c>
      <c r="S3110" s="8">
        <f t="shared" si="388"/>
        <v>42062.680486111109</v>
      </c>
      <c r="T3110" s="8">
        <f t="shared" si="389"/>
        <v>42122.638819444444</v>
      </c>
      <c r="U3110" t="str">
        <f t="shared" si="390"/>
        <v xml:space="preserve"> </v>
      </c>
      <c r="V3110">
        <f t="shared" si="391"/>
        <v>2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85"/>
        <v>25</v>
      </c>
      <c r="P3111">
        <f t="shared" si="386"/>
        <v>58.184210526315788</v>
      </c>
      <c r="Q3111" t="str">
        <f t="shared" si="384"/>
        <v>theater</v>
      </c>
      <c r="R3111" t="str">
        <f t="shared" si="387"/>
        <v>spaces</v>
      </c>
      <c r="S3111" s="8">
        <f t="shared" si="388"/>
        <v>41844.125115740739</v>
      </c>
      <c r="T3111" s="8">
        <f t="shared" si="389"/>
        <v>41879.125115740739</v>
      </c>
      <c r="U3111" t="str">
        <f t="shared" si="390"/>
        <v xml:space="preserve"> </v>
      </c>
      <c r="V3111">
        <f t="shared" si="391"/>
        <v>114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85"/>
        <v>0</v>
      </c>
      <c r="P3112">
        <f t="shared" si="386"/>
        <v>10</v>
      </c>
      <c r="Q3112" t="str">
        <f t="shared" si="384"/>
        <v>theater</v>
      </c>
      <c r="R3112" t="str">
        <f t="shared" si="387"/>
        <v>spaces</v>
      </c>
      <c r="S3112" s="8">
        <f t="shared" si="388"/>
        <v>42745.031469907408</v>
      </c>
      <c r="T3112" s="8">
        <f t="shared" si="389"/>
        <v>42785.031469907408</v>
      </c>
      <c r="U3112" t="str">
        <f t="shared" si="390"/>
        <v xml:space="preserve"> </v>
      </c>
      <c r="V3112">
        <f t="shared" si="391"/>
        <v>1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85"/>
        <v>27</v>
      </c>
      <c r="P3113">
        <f t="shared" si="386"/>
        <v>70.10526315789474</v>
      </c>
      <c r="Q3113" t="str">
        <f t="shared" si="384"/>
        <v>theater</v>
      </c>
      <c r="R3113" t="str">
        <f t="shared" si="387"/>
        <v>spaces</v>
      </c>
      <c r="S3113" s="8">
        <f t="shared" si="388"/>
        <v>41885.595138888886</v>
      </c>
      <c r="T3113" s="8">
        <f t="shared" si="389"/>
        <v>41916.595138888886</v>
      </c>
      <c r="U3113" t="str">
        <f t="shared" si="390"/>
        <v xml:space="preserve"> </v>
      </c>
      <c r="V3113">
        <f t="shared" si="391"/>
        <v>76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85"/>
        <v>5</v>
      </c>
      <c r="P3114">
        <f t="shared" si="386"/>
        <v>57.888888888888886</v>
      </c>
      <c r="Q3114" t="str">
        <f t="shared" si="384"/>
        <v>theater</v>
      </c>
      <c r="R3114" t="str">
        <f t="shared" si="387"/>
        <v>spaces</v>
      </c>
      <c r="S3114" s="8">
        <f t="shared" si="388"/>
        <v>42615.121921296297</v>
      </c>
      <c r="T3114" s="8">
        <f t="shared" si="389"/>
        <v>42675.121921296297</v>
      </c>
      <c r="U3114" t="str">
        <f t="shared" si="390"/>
        <v xml:space="preserve"> </v>
      </c>
      <c r="V3114">
        <f t="shared" si="391"/>
        <v>9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85"/>
        <v>4</v>
      </c>
      <c r="P3115">
        <f t="shared" si="386"/>
        <v>125.27027027027027</v>
      </c>
      <c r="Q3115" t="str">
        <f t="shared" si="384"/>
        <v>theater</v>
      </c>
      <c r="R3115" t="str">
        <f t="shared" si="387"/>
        <v>spaces</v>
      </c>
      <c r="S3115" s="8">
        <f t="shared" si="388"/>
        <v>42081.731273148151</v>
      </c>
      <c r="T3115" s="8">
        <f t="shared" si="389"/>
        <v>42111.731273148151</v>
      </c>
      <c r="U3115" t="str">
        <f t="shared" si="390"/>
        <v xml:space="preserve"> </v>
      </c>
      <c r="V3115">
        <f t="shared" si="391"/>
        <v>37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85"/>
        <v>0</v>
      </c>
      <c r="P3116">
        <f t="shared" si="386"/>
        <v>0</v>
      </c>
      <c r="Q3116" t="str">
        <f t="shared" si="384"/>
        <v>theater</v>
      </c>
      <c r="R3116" t="str">
        <f t="shared" si="387"/>
        <v>spaces</v>
      </c>
      <c r="S3116" s="8">
        <f t="shared" si="388"/>
        <v>41843.632523148146</v>
      </c>
      <c r="T3116" s="8">
        <f t="shared" si="389"/>
        <v>41903.632523148146</v>
      </c>
      <c r="U3116" t="str">
        <f t="shared" si="390"/>
        <v xml:space="preserve"> </v>
      </c>
      <c r="V3116">
        <f t="shared" si="391"/>
        <v>0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85"/>
        <v>3</v>
      </c>
      <c r="P3117">
        <f t="shared" si="386"/>
        <v>300</v>
      </c>
      <c r="Q3117" t="str">
        <f t="shared" si="384"/>
        <v>theater</v>
      </c>
      <c r="R3117" t="str">
        <f t="shared" si="387"/>
        <v>spaces</v>
      </c>
      <c r="S3117" s="8">
        <f t="shared" si="388"/>
        <v>42496.447071759263</v>
      </c>
      <c r="T3117" s="8">
        <f t="shared" si="389"/>
        <v>42526.447071759263</v>
      </c>
      <c r="U3117" t="str">
        <f t="shared" si="390"/>
        <v xml:space="preserve"> </v>
      </c>
      <c r="V3117">
        <f t="shared" si="391"/>
        <v>1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85"/>
        <v>57</v>
      </c>
      <c r="P3118">
        <f t="shared" si="386"/>
        <v>43</v>
      </c>
      <c r="Q3118" t="str">
        <f t="shared" si="384"/>
        <v>theater</v>
      </c>
      <c r="R3118" t="str">
        <f t="shared" si="387"/>
        <v>spaces</v>
      </c>
      <c r="S3118" s="8">
        <f t="shared" si="388"/>
        <v>42081.515335648146</v>
      </c>
      <c r="T3118" s="8">
        <f t="shared" si="389"/>
        <v>42095.515335648146</v>
      </c>
      <c r="U3118" t="str">
        <f t="shared" si="390"/>
        <v xml:space="preserve"> </v>
      </c>
      <c r="V3118">
        <f t="shared" si="391"/>
        <v>10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85"/>
        <v>0</v>
      </c>
      <c r="P3119">
        <f t="shared" si="386"/>
        <v>1</v>
      </c>
      <c r="Q3119" t="str">
        <f t="shared" si="384"/>
        <v>theater</v>
      </c>
      <c r="R3119" t="str">
        <f t="shared" si="387"/>
        <v>spaces</v>
      </c>
      <c r="S3119" s="8">
        <f t="shared" si="388"/>
        <v>42509.374537037038</v>
      </c>
      <c r="T3119" s="8">
        <f t="shared" si="389"/>
        <v>42517.55</v>
      </c>
      <c r="U3119" t="str">
        <f t="shared" si="390"/>
        <v xml:space="preserve"> </v>
      </c>
      <c r="V3119">
        <f t="shared" si="391"/>
        <v>1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85"/>
        <v>0</v>
      </c>
      <c r="P3120">
        <f t="shared" si="386"/>
        <v>775</v>
      </c>
      <c r="Q3120" t="str">
        <f t="shared" si="384"/>
        <v>theater</v>
      </c>
      <c r="R3120" t="str">
        <f t="shared" si="387"/>
        <v>spaces</v>
      </c>
      <c r="S3120" s="8">
        <f t="shared" si="388"/>
        <v>42534.649571759262</v>
      </c>
      <c r="T3120" s="8">
        <f t="shared" si="389"/>
        <v>42553.649571759262</v>
      </c>
      <c r="U3120" t="str">
        <f t="shared" si="390"/>
        <v xml:space="preserve"> </v>
      </c>
      <c r="V3120">
        <f t="shared" si="391"/>
        <v>2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85"/>
        <v>0</v>
      </c>
      <c r="P3121">
        <f t="shared" si="386"/>
        <v>5</v>
      </c>
      <c r="Q3121" t="str">
        <f t="shared" si="384"/>
        <v>theater</v>
      </c>
      <c r="R3121" t="str">
        <f t="shared" si="387"/>
        <v>spaces</v>
      </c>
      <c r="S3121" s="8">
        <f t="shared" si="388"/>
        <v>42060.04550925926</v>
      </c>
      <c r="T3121" s="8">
        <f t="shared" si="389"/>
        <v>42090.003842592589</v>
      </c>
      <c r="U3121" t="str">
        <f t="shared" si="390"/>
        <v xml:space="preserve"> </v>
      </c>
      <c r="V3121">
        <f t="shared" si="391"/>
        <v>1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85"/>
        <v>0</v>
      </c>
      <c r="P3122">
        <f t="shared" si="386"/>
        <v>12.8</v>
      </c>
      <c r="Q3122" t="str">
        <f t="shared" si="384"/>
        <v>theater</v>
      </c>
      <c r="R3122" t="str">
        <f t="shared" si="387"/>
        <v>spaces</v>
      </c>
      <c r="S3122" s="8">
        <f t="shared" si="388"/>
        <v>42435.942083333328</v>
      </c>
      <c r="T3122" s="8">
        <f t="shared" si="389"/>
        <v>42495.900416666671</v>
      </c>
      <c r="U3122" t="str">
        <f t="shared" si="390"/>
        <v xml:space="preserve"> </v>
      </c>
      <c r="V3122">
        <f t="shared" si="391"/>
        <v>10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85"/>
        <v>1</v>
      </c>
      <c r="P3123">
        <f t="shared" si="386"/>
        <v>10</v>
      </c>
      <c r="Q3123" t="str">
        <f t="shared" si="384"/>
        <v>theater</v>
      </c>
      <c r="R3123" t="str">
        <f t="shared" si="387"/>
        <v>spaces</v>
      </c>
      <c r="S3123" s="8">
        <f t="shared" si="388"/>
        <v>41848.679803240739</v>
      </c>
      <c r="T3123" s="8">
        <f t="shared" si="389"/>
        <v>41908.679803240739</v>
      </c>
      <c r="U3123" t="str">
        <f t="shared" si="390"/>
        <v xml:space="preserve"> </v>
      </c>
      <c r="V3123" t="str">
        <f t="shared" si="391"/>
        <v xml:space="preserve"> 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85"/>
        <v>58</v>
      </c>
      <c r="P3124">
        <f t="shared" si="386"/>
        <v>58</v>
      </c>
      <c r="Q3124" t="str">
        <f t="shared" si="384"/>
        <v>theater</v>
      </c>
      <c r="R3124" t="str">
        <f t="shared" si="387"/>
        <v>spaces</v>
      </c>
      <c r="S3124" s="8">
        <f t="shared" si="388"/>
        <v>42678.932083333333</v>
      </c>
      <c r="T3124" s="8">
        <f t="shared" si="389"/>
        <v>42683.973749999997</v>
      </c>
      <c r="U3124" t="str">
        <f t="shared" si="390"/>
        <v xml:space="preserve"> </v>
      </c>
      <c r="V3124" t="str">
        <f t="shared" si="391"/>
        <v xml:space="preserve"> 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85"/>
        <v>68</v>
      </c>
      <c r="P3125">
        <f t="shared" si="386"/>
        <v>244.80459770114942</v>
      </c>
      <c r="Q3125" t="str">
        <f t="shared" si="384"/>
        <v>theater</v>
      </c>
      <c r="R3125" t="str">
        <f t="shared" si="387"/>
        <v>spaces</v>
      </c>
      <c r="S3125" s="8">
        <f t="shared" si="388"/>
        <v>42530.993032407408</v>
      </c>
      <c r="T3125" s="8">
        <f t="shared" si="389"/>
        <v>42560.993032407408</v>
      </c>
      <c r="U3125" t="str">
        <f t="shared" si="390"/>
        <v xml:space="preserve"> </v>
      </c>
      <c r="V3125" t="str">
        <f t="shared" si="391"/>
        <v xml:space="preserve"> 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85"/>
        <v>0</v>
      </c>
      <c r="P3126">
        <f t="shared" si="386"/>
        <v>6.5</v>
      </c>
      <c r="Q3126" t="str">
        <f t="shared" si="384"/>
        <v>theater</v>
      </c>
      <c r="R3126" t="str">
        <f t="shared" si="387"/>
        <v>spaces</v>
      </c>
      <c r="S3126" s="8">
        <f t="shared" si="388"/>
        <v>41977.780104166668</v>
      </c>
      <c r="T3126" s="8">
        <f t="shared" si="389"/>
        <v>42037.780104166668</v>
      </c>
      <c r="U3126" t="str">
        <f t="shared" si="390"/>
        <v xml:space="preserve"> </v>
      </c>
      <c r="V3126" t="str">
        <f t="shared" si="391"/>
        <v xml:space="preserve"> 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85"/>
        <v>0</v>
      </c>
      <c r="P3127">
        <f t="shared" si="386"/>
        <v>0</v>
      </c>
      <c r="Q3127" t="str">
        <f t="shared" si="384"/>
        <v>theater</v>
      </c>
      <c r="R3127" t="str">
        <f t="shared" si="387"/>
        <v>spaces</v>
      </c>
      <c r="S3127" s="8">
        <f t="shared" si="388"/>
        <v>42346.20685185185</v>
      </c>
      <c r="T3127" s="8">
        <f t="shared" si="389"/>
        <v>42376.20685185185</v>
      </c>
      <c r="U3127" t="str">
        <f t="shared" si="390"/>
        <v xml:space="preserve"> </v>
      </c>
      <c r="V3127" t="str">
        <f t="shared" si="391"/>
        <v xml:space="preserve"> 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85"/>
        <v>4</v>
      </c>
      <c r="P3128">
        <f t="shared" si="386"/>
        <v>61.176470588235297</v>
      </c>
      <c r="Q3128" t="str">
        <f t="shared" si="384"/>
        <v>theater</v>
      </c>
      <c r="R3128" t="str">
        <f t="shared" si="387"/>
        <v>spaces</v>
      </c>
      <c r="S3128" s="8">
        <f t="shared" si="388"/>
        <v>42427.018078703702</v>
      </c>
      <c r="T3128" s="8">
        <f t="shared" si="389"/>
        <v>42456.976412037038</v>
      </c>
      <c r="U3128" t="str">
        <f t="shared" si="390"/>
        <v xml:space="preserve"> </v>
      </c>
      <c r="V3128" t="str">
        <f t="shared" si="391"/>
        <v xml:space="preserve"> 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85"/>
        <v>0</v>
      </c>
      <c r="P3129">
        <f t="shared" si="386"/>
        <v>0</v>
      </c>
      <c r="Q3129" t="str">
        <f t="shared" si="384"/>
        <v>theater</v>
      </c>
      <c r="R3129" t="str">
        <f t="shared" si="387"/>
        <v>spaces</v>
      </c>
      <c r="S3129" s="8">
        <f t="shared" si="388"/>
        <v>42034.856817129628</v>
      </c>
      <c r="T3129" s="8">
        <f t="shared" si="389"/>
        <v>42064.856817129628</v>
      </c>
      <c r="U3129" t="str">
        <f t="shared" si="390"/>
        <v xml:space="preserve"> </v>
      </c>
      <c r="V3129" t="str">
        <f t="shared" si="391"/>
        <v xml:space="preserve"> 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85"/>
        <v>109</v>
      </c>
      <c r="P3130">
        <f t="shared" si="386"/>
        <v>139.23931623931625</v>
      </c>
      <c r="Q3130" t="str">
        <f t="shared" si="384"/>
        <v>theater</v>
      </c>
      <c r="R3130" t="str">
        <f t="shared" si="387"/>
        <v>plays</v>
      </c>
      <c r="S3130" s="8">
        <f t="shared" si="388"/>
        <v>42780.825706018513</v>
      </c>
      <c r="T3130" s="8">
        <f t="shared" si="389"/>
        <v>42810.784039351856</v>
      </c>
      <c r="U3130" t="str">
        <f t="shared" si="390"/>
        <v xml:space="preserve"> </v>
      </c>
      <c r="V3130" t="str">
        <f t="shared" si="391"/>
        <v xml:space="preserve"> 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85"/>
        <v>1</v>
      </c>
      <c r="P3131">
        <f t="shared" si="386"/>
        <v>10</v>
      </c>
      <c r="Q3131" t="str">
        <f t="shared" si="384"/>
        <v>theater</v>
      </c>
      <c r="R3131" t="str">
        <f t="shared" si="387"/>
        <v>plays</v>
      </c>
      <c r="S3131" s="8">
        <f t="shared" si="388"/>
        <v>42803.842812499999</v>
      </c>
      <c r="T3131" s="8">
        <f t="shared" si="389"/>
        <v>42843.801145833335</v>
      </c>
      <c r="U3131" t="str">
        <f t="shared" si="390"/>
        <v xml:space="preserve"> </v>
      </c>
      <c r="V3131" t="str">
        <f t="shared" si="391"/>
        <v xml:space="preserve"> 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85"/>
        <v>4</v>
      </c>
      <c r="P3132">
        <f t="shared" si="386"/>
        <v>93.75</v>
      </c>
      <c r="Q3132" t="str">
        <f t="shared" si="384"/>
        <v>theater</v>
      </c>
      <c r="R3132" t="str">
        <f t="shared" si="387"/>
        <v>plays</v>
      </c>
      <c r="S3132" s="8">
        <f t="shared" si="388"/>
        <v>42808.640231481477</v>
      </c>
      <c r="T3132" s="8">
        <f t="shared" si="389"/>
        <v>42839.207638888889</v>
      </c>
      <c r="U3132" t="str">
        <f t="shared" si="390"/>
        <v xml:space="preserve"> </v>
      </c>
      <c r="V3132" t="str">
        <f t="shared" si="391"/>
        <v xml:space="preserve"> 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85"/>
        <v>16</v>
      </c>
      <c r="P3133">
        <f t="shared" si="386"/>
        <v>53.75</v>
      </c>
      <c r="Q3133" t="str">
        <f t="shared" si="384"/>
        <v>theater</v>
      </c>
      <c r="R3133" t="str">
        <f t="shared" si="387"/>
        <v>plays</v>
      </c>
      <c r="S3133" s="8">
        <f t="shared" si="388"/>
        <v>42803.579224537039</v>
      </c>
      <c r="T3133" s="8">
        <f t="shared" si="389"/>
        <v>42833.537557870368</v>
      </c>
      <c r="U3133" t="str">
        <f t="shared" si="390"/>
        <v xml:space="preserve"> </v>
      </c>
      <c r="V3133" t="str">
        <f t="shared" si="391"/>
        <v xml:space="preserve"> 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85"/>
        <v>0</v>
      </c>
      <c r="P3134">
        <f t="shared" si="386"/>
        <v>10</v>
      </c>
      <c r="Q3134" t="str">
        <f t="shared" si="384"/>
        <v>theater</v>
      </c>
      <c r="R3134" t="str">
        <f t="shared" si="387"/>
        <v>plays</v>
      </c>
      <c r="S3134" s="8">
        <f t="shared" si="388"/>
        <v>42786.350231481483</v>
      </c>
      <c r="T3134" s="8">
        <f t="shared" si="389"/>
        <v>42846.308564814812</v>
      </c>
      <c r="U3134" t="str">
        <f t="shared" si="390"/>
        <v xml:space="preserve"> </v>
      </c>
      <c r="V3134" t="str">
        <f t="shared" si="391"/>
        <v xml:space="preserve"> 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85"/>
        <v>108</v>
      </c>
      <c r="P3135">
        <f t="shared" si="386"/>
        <v>33.75</v>
      </c>
      <c r="Q3135" t="str">
        <f t="shared" si="384"/>
        <v>theater</v>
      </c>
      <c r="R3135" t="str">
        <f t="shared" si="387"/>
        <v>plays</v>
      </c>
      <c r="S3135" s="8">
        <f t="shared" si="388"/>
        <v>42788.565208333333</v>
      </c>
      <c r="T3135" s="8">
        <f t="shared" si="389"/>
        <v>42818.523541666669</v>
      </c>
      <c r="U3135" t="str">
        <f t="shared" si="390"/>
        <v xml:space="preserve"> </v>
      </c>
      <c r="V3135" t="str">
        <f t="shared" si="391"/>
        <v xml:space="preserve"> 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85"/>
        <v>23</v>
      </c>
      <c r="P3136">
        <f t="shared" si="386"/>
        <v>18.75</v>
      </c>
      <c r="Q3136" t="str">
        <f t="shared" si="384"/>
        <v>theater</v>
      </c>
      <c r="R3136" t="str">
        <f t="shared" si="387"/>
        <v>plays</v>
      </c>
      <c r="S3136" s="8">
        <f t="shared" si="388"/>
        <v>42800.720127314809</v>
      </c>
      <c r="T3136" s="8">
        <f t="shared" si="389"/>
        <v>42821.678460648152</v>
      </c>
      <c r="U3136" t="str">
        <f t="shared" si="390"/>
        <v xml:space="preserve"> </v>
      </c>
      <c r="V3136" t="str">
        <f t="shared" si="391"/>
        <v xml:space="preserve"> 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85"/>
        <v>21</v>
      </c>
      <c r="P3137">
        <f t="shared" si="386"/>
        <v>23.142857142857142</v>
      </c>
      <c r="Q3137" t="str">
        <f t="shared" si="384"/>
        <v>theater</v>
      </c>
      <c r="R3137" t="str">
        <f t="shared" si="387"/>
        <v>plays</v>
      </c>
      <c r="S3137" s="8">
        <f t="shared" si="388"/>
        <v>42807.151863425926</v>
      </c>
      <c r="T3137" s="8">
        <f t="shared" si="389"/>
        <v>42829.151863425926</v>
      </c>
      <c r="U3137" t="str">
        <f t="shared" si="390"/>
        <v xml:space="preserve"> </v>
      </c>
      <c r="V3137" t="str">
        <f t="shared" si="391"/>
        <v xml:space="preserve"> 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85"/>
        <v>128</v>
      </c>
      <c r="P3138">
        <f t="shared" si="386"/>
        <v>29.045454545454547</v>
      </c>
      <c r="Q3138" t="str">
        <f t="shared" ref="Q3138:Q3201" si="392">LEFT(N3138,FIND("/",N3138)-1)</f>
        <v>theater</v>
      </c>
      <c r="R3138" t="str">
        <f t="shared" si="387"/>
        <v>plays</v>
      </c>
      <c r="S3138" s="8">
        <f t="shared" si="388"/>
        <v>42789.462430555555</v>
      </c>
      <c r="T3138" s="8">
        <f t="shared" si="389"/>
        <v>42825.957638888889</v>
      </c>
      <c r="U3138" t="str">
        <f t="shared" si="390"/>
        <v xml:space="preserve"> </v>
      </c>
      <c r="V3138" t="str">
        <f t="shared" si="391"/>
        <v xml:space="preserve"> 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93">ROUND(E3139/D3139*100,0)</f>
        <v>3</v>
      </c>
      <c r="P3139">
        <f t="shared" ref="P3139:P3202" si="394">IFERROR(E3139/L3139,0)</f>
        <v>50</v>
      </c>
      <c r="Q3139" t="str">
        <f t="shared" si="392"/>
        <v>theater</v>
      </c>
      <c r="R3139" t="str">
        <f t="shared" ref="R3139:R3202" si="395">RIGHT(N3139,LEN(N3139)-FIND("/",N3139))</f>
        <v>plays</v>
      </c>
      <c r="S3139" s="8">
        <f t="shared" ref="S3139:T3202" si="396">(J3139*(1/(60*60*24)))+DATE(1970,1,1)</f>
        <v>42807.885057870371</v>
      </c>
      <c r="T3139" s="8">
        <f t="shared" ref="T3139:T3202" si="397">(I3139*(1/(60*60*24)))+DATE(1970,1,1)</f>
        <v>42858.8</v>
      </c>
      <c r="U3139" t="str">
        <f t="shared" ref="U3139:U3202" si="398">IF(F3139="successful",L3139," ")</f>
        <v xml:space="preserve"> </v>
      </c>
      <c r="V3139" t="str">
        <f t="shared" ref="V3139:V3202" si="399">IF(F3139="failed",L3139," ")</f>
        <v xml:space="preserve"> 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93"/>
        <v>0</v>
      </c>
      <c r="P3140">
        <f t="shared" si="394"/>
        <v>0</v>
      </c>
      <c r="Q3140" t="str">
        <f t="shared" si="392"/>
        <v>theater</v>
      </c>
      <c r="R3140" t="str">
        <f t="shared" si="395"/>
        <v>plays</v>
      </c>
      <c r="S3140" s="8">
        <f t="shared" si="396"/>
        <v>42809.645914351851</v>
      </c>
      <c r="T3140" s="8">
        <f t="shared" si="397"/>
        <v>42828.645914351851</v>
      </c>
      <c r="U3140" t="str">
        <f t="shared" si="398"/>
        <v xml:space="preserve"> </v>
      </c>
      <c r="V3140" t="str">
        <f t="shared" si="399"/>
        <v xml:space="preserve"> 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93"/>
        <v>5</v>
      </c>
      <c r="P3141">
        <f t="shared" si="394"/>
        <v>450</v>
      </c>
      <c r="Q3141" t="str">
        <f t="shared" si="392"/>
        <v>theater</v>
      </c>
      <c r="R3141" t="str">
        <f t="shared" si="395"/>
        <v>plays</v>
      </c>
      <c r="S3141" s="8">
        <f t="shared" si="396"/>
        <v>42785.270370370374</v>
      </c>
      <c r="T3141" s="8">
        <f t="shared" si="397"/>
        <v>42819.189583333333</v>
      </c>
      <c r="U3141" t="str">
        <f t="shared" si="398"/>
        <v xml:space="preserve"> </v>
      </c>
      <c r="V3141" t="str">
        <f t="shared" si="399"/>
        <v xml:space="preserve"> 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93"/>
        <v>1</v>
      </c>
      <c r="P3142">
        <f t="shared" si="394"/>
        <v>24</v>
      </c>
      <c r="Q3142" t="str">
        <f t="shared" si="392"/>
        <v>theater</v>
      </c>
      <c r="R3142" t="str">
        <f t="shared" si="395"/>
        <v>plays</v>
      </c>
      <c r="S3142" s="8">
        <f t="shared" si="396"/>
        <v>42802.718784722223</v>
      </c>
      <c r="T3142" s="8">
        <f t="shared" si="397"/>
        <v>42832.677118055552</v>
      </c>
      <c r="U3142" t="str">
        <f t="shared" si="398"/>
        <v xml:space="preserve"> </v>
      </c>
      <c r="V3142" t="str">
        <f t="shared" si="399"/>
        <v xml:space="preserve"> 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93"/>
        <v>52</v>
      </c>
      <c r="P3143">
        <f t="shared" si="394"/>
        <v>32.25</v>
      </c>
      <c r="Q3143" t="str">
        <f t="shared" si="392"/>
        <v>theater</v>
      </c>
      <c r="R3143" t="str">
        <f t="shared" si="395"/>
        <v>plays</v>
      </c>
      <c r="S3143" s="8">
        <f t="shared" si="396"/>
        <v>42800.753333333334</v>
      </c>
      <c r="T3143" s="8">
        <f t="shared" si="397"/>
        <v>42841.833333333328</v>
      </c>
      <c r="U3143" t="str">
        <f t="shared" si="398"/>
        <v xml:space="preserve"> </v>
      </c>
      <c r="V3143" t="str">
        <f t="shared" si="399"/>
        <v xml:space="preserve"> 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93"/>
        <v>2</v>
      </c>
      <c r="P3144">
        <f t="shared" si="394"/>
        <v>15</v>
      </c>
      <c r="Q3144" t="str">
        <f t="shared" si="392"/>
        <v>theater</v>
      </c>
      <c r="R3144" t="str">
        <f t="shared" si="395"/>
        <v>plays</v>
      </c>
      <c r="S3144" s="8">
        <f t="shared" si="396"/>
        <v>42783.513182870374</v>
      </c>
      <c r="T3144" s="8">
        <f t="shared" si="397"/>
        <v>42813.471516203703</v>
      </c>
      <c r="U3144" t="str">
        <f t="shared" si="398"/>
        <v xml:space="preserve"> </v>
      </c>
      <c r="V3144" t="str">
        <f t="shared" si="399"/>
        <v xml:space="preserve"> 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93"/>
        <v>0</v>
      </c>
      <c r="P3145">
        <f t="shared" si="394"/>
        <v>0</v>
      </c>
      <c r="Q3145" t="str">
        <f t="shared" si="392"/>
        <v>theater</v>
      </c>
      <c r="R3145" t="str">
        <f t="shared" si="395"/>
        <v>plays</v>
      </c>
      <c r="S3145" s="8">
        <f t="shared" si="396"/>
        <v>42808.358287037037</v>
      </c>
      <c r="T3145" s="8">
        <f t="shared" si="397"/>
        <v>42834.358287037037</v>
      </c>
      <c r="U3145" t="str">
        <f t="shared" si="398"/>
        <v xml:space="preserve"> </v>
      </c>
      <c r="V3145" t="str">
        <f t="shared" si="399"/>
        <v xml:space="preserve"> 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93"/>
        <v>75</v>
      </c>
      <c r="P3146">
        <f t="shared" si="394"/>
        <v>251.33333333333334</v>
      </c>
      <c r="Q3146" t="str">
        <f t="shared" si="392"/>
        <v>theater</v>
      </c>
      <c r="R3146" t="str">
        <f t="shared" si="395"/>
        <v>plays</v>
      </c>
      <c r="S3146" s="8">
        <f t="shared" si="396"/>
        <v>42796.538275462961</v>
      </c>
      <c r="T3146" s="8">
        <f t="shared" si="397"/>
        <v>42813.25</v>
      </c>
      <c r="U3146" t="str">
        <f t="shared" si="398"/>
        <v xml:space="preserve"> </v>
      </c>
      <c r="V3146" t="str">
        <f t="shared" si="399"/>
        <v xml:space="preserve"> 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93"/>
        <v>0</v>
      </c>
      <c r="P3147">
        <f t="shared" si="394"/>
        <v>0</v>
      </c>
      <c r="Q3147" t="str">
        <f t="shared" si="392"/>
        <v>theater</v>
      </c>
      <c r="R3147" t="str">
        <f t="shared" si="395"/>
        <v>plays</v>
      </c>
      <c r="S3147" s="8">
        <f t="shared" si="396"/>
        <v>42762.040902777779</v>
      </c>
      <c r="T3147" s="8">
        <f t="shared" si="397"/>
        <v>42821.999236111107</v>
      </c>
      <c r="U3147" t="str">
        <f t="shared" si="398"/>
        <v xml:space="preserve"> </v>
      </c>
      <c r="V3147" t="str">
        <f t="shared" si="399"/>
        <v xml:space="preserve"> 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93"/>
        <v>11</v>
      </c>
      <c r="P3148">
        <f t="shared" si="394"/>
        <v>437.5</v>
      </c>
      <c r="Q3148" t="str">
        <f t="shared" si="392"/>
        <v>theater</v>
      </c>
      <c r="R3148" t="str">
        <f t="shared" si="395"/>
        <v>plays</v>
      </c>
      <c r="S3148" s="8">
        <f t="shared" si="396"/>
        <v>42796.682476851856</v>
      </c>
      <c r="T3148" s="8">
        <f t="shared" si="397"/>
        <v>42841.640810185185</v>
      </c>
      <c r="U3148" t="str">
        <f t="shared" si="398"/>
        <v xml:space="preserve"> </v>
      </c>
      <c r="V3148" t="str">
        <f t="shared" si="399"/>
        <v xml:space="preserve"> 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93"/>
        <v>118</v>
      </c>
      <c r="P3149">
        <f t="shared" si="394"/>
        <v>110.35211267605634</v>
      </c>
      <c r="Q3149" t="str">
        <f t="shared" si="392"/>
        <v>theater</v>
      </c>
      <c r="R3149" t="str">
        <f t="shared" si="395"/>
        <v>plays</v>
      </c>
      <c r="S3149" s="8">
        <f t="shared" si="396"/>
        <v>41909.96938657407</v>
      </c>
      <c r="T3149" s="8">
        <f t="shared" si="397"/>
        <v>41950.011053240742</v>
      </c>
      <c r="U3149">
        <f t="shared" si="398"/>
        <v>213</v>
      </c>
      <c r="V3149" t="str">
        <f t="shared" si="399"/>
        <v xml:space="preserve"> 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93"/>
        <v>131</v>
      </c>
      <c r="P3150">
        <f t="shared" si="394"/>
        <v>41.421052631578945</v>
      </c>
      <c r="Q3150" t="str">
        <f t="shared" si="392"/>
        <v>theater</v>
      </c>
      <c r="R3150" t="str">
        <f t="shared" si="395"/>
        <v>plays</v>
      </c>
      <c r="S3150" s="8">
        <f t="shared" si="396"/>
        <v>41891.665324074071</v>
      </c>
      <c r="T3150" s="8">
        <f t="shared" si="397"/>
        <v>41913.166666666664</v>
      </c>
      <c r="U3150">
        <f t="shared" si="398"/>
        <v>57</v>
      </c>
      <c r="V3150" t="str">
        <f t="shared" si="399"/>
        <v xml:space="preserve"> 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93"/>
        <v>104</v>
      </c>
      <c r="P3151">
        <f t="shared" si="394"/>
        <v>52</v>
      </c>
      <c r="Q3151" t="str">
        <f t="shared" si="392"/>
        <v>theater</v>
      </c>
      <c r="R3151" t="str">
        <f t="shared" si="395"/>
        <v>plays</v>
      </c>
      <c r="S3151" s="8">
        <f t="shared" si="396"/>
        <v>41226.017361111109</v>
      </c>
      <c r="T3151" s="8">
        <f t="shared" si="397"/>
        <v>41250.083333333328</v>
      </c>
      <c r="U3151">
        <f t="shared" si="398"/>
        <v>25</v>
      </c>
      <c r="V3151" t="str">
        <f t="shared" si="399"/>
        <v xml:space="preserve"> 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93"/>
        <v>101</v>
      </c>
      <c r="P3152">
        <f t="shared" si="394"/>
        <v>33.990384615384613</v>
      </c>
      <c r="Q3152" t="str">
        <f t="shared" si="392"/>
        <v>theater</v>
      </c>
      <c r="R3152" t="str">
        <f t="shared" si="395"/>
        <v>plays</v>
      </c>
      <c r="S3152" s="8">
        <f t="shared" si="396"/>
        <v>40478.263923611114</v>
      </c>
      <c r="T3152" s="8">
        <f t="shared" si="397"/>
        <v>40568.166666666664</v>
      </c>
      <c r="U3152">
        <f t="shared" si="398"/>
        <v>104</v>
      </c>
      <c r="V3152" t="str">
        <f t="shared" si="399"/>
        <v xml:space="preserve"> 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93"/>
        <v>100</v>
      </c>
      <c r="P3153">
        <f t="shared" si="394"/>
        <v>103.35294117647059</v>
      </c>
      <c r="Q3153" t="str">
        <f t="shared" si="392"/>
        <v>theater</v>
      </c>
      <c r="R3153" t="str">
        <f t="shared" si="395"/>
        <v>plays</v>
      </c>
      <c r="S3153" s="8">
        <f t="shared" si="396"/>
        <v>41862.83997685185</v>
      </c>
      <c r="T3153" s="8">
        <f t="shared" si="397"/>
        <v>41892.83997685185</v>
      </c>
      <c r="U3153">
        <f t="shared" si="398"/>
        <v>34</v>
      </c>
      <c r="V3153" t="str">
        <f t="shared" si="399"/>
        <v xml:space="preserve"> 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93"/>
        <v>106</v>
      </c>
      <c r="P3154">
        <f t="shared" si="394"/>
        <v>34.791044776119406</v>
      </c>
      <c r="Q3154" t="str">
        <f t="shared" si="392"/>
        <v>theater</v>
      </c>
      <c r="R3154" t="str">
        <f t="shared" si="395"/>
        <v>plays</v>
      </c>
      <c r="S3154" s="8">
        <f t="shared" si="396"/>
        <v>41550.867673611108</v>
      </c>
      <c r="T3154" s="8">
        <f t="shared" si="397"/>
        <v>41580.867673611108</v>
      </c>
      <c r="U3154">
        <f t="shared" si="398"/>
        <v>67</v>
      </c>
      <c r="V3154" t="str">
        <f t="shared" si="399"/>
        <v xml:space="preserve"> 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93"/>
        <v>336</v>
      </c>
      <c r="P3155">
        <f t="shared" si="394"/>
        <v>41.773858921161825</v>
      </c>
      <c r="Q3155" t="str">
        <f t="shared" si="392"/>
        <v>theater</v>
      </c>
      <c r="R3155" t="str">
        <f t="shared" si="395"/>
        <v>plays</v>
      </c>
      <c r="S3155" s="8">
        <f t="shared" si="396"/>
        <v>40633.154363425929</v>
      </c>
      <c r="T3155" s="8">
        <f t="shared" si="397"/>
        <v>40664.207638888889</v>
      </c>
      <c r="U3155">
        <f t="shared" si="398"/>
        <v>241</v>
      </c>
      <c r="V3155" t="str">
        <f t="shared" si="399"/>
        <v xml:space="preserve"> 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93"/>
        <v>113</v>
      </c>
      <c r="P3156">
        <f t="shared" si="394"/>
        <v>64.268292682926827</v>
      </c>
      <c r="Q3156" t="str">
        <f t="shared" si="392"/>
        <v>theater</v>
      </c>
      <c r="R3156" t="str">
        <f t="shared" si="395"/>
        <v>plays</v>
      </c>
      <c r="S3156" s="8">
        <f t="shared" si="396"/>
        <v>40970.875671296293</v>
      </c>
      <c r="T3156" s="8">
        <f t="shared" si="397"/>
        <v>41000.834004629629</v>
      </c>
      <c r="U3156">
        <f t="shared" si="398"/>
        <v>123</v>
      </c>
      <c r="V3156" t="str">
        <f t="shared" si="399"/>
        <v xml:space="preserve"> 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93"/>
        <v>189</v>
      </c>
      <c r="P3157">
        <f t="shared" si="394"/>
        <v>31.209370860927152</v>
      </c>
      <c r="Q3157" t="str">
        <f t="shared" si="392"/>
        <v>theater</v>
      </c>
      <c r="R3157" t="str">
        <f t="shared" si="395"/>
        <v>plays</v>
      </c>
      <c r="S3157" s="8">
        <f t="shared" si="396"/>
        <v>41233.499131944445</v>
      </c>
      <c r="T3157" s="8">
        <f t="shared" si="397"/>
        <v>41263.499131944445</v>
      </c>
      <c r="U3157">
        <f t="shared" si="398"/>
        <v>302</v>
      </c>
      <c r="V3157" t="str">
        <f t="shared" si="399"/>
        <v xml:space="preserve"> 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93"/>
        <v>102</v>
      </c>
      <c r="P3158">
        <f t="shared" si="394"/>
        <v>62.921348314606739</v>
      </c>
      <c r="Q3158" t="str">
        <f t="shared" si="392"/>
        <v>theater</v>
      </c>
      <c r="R3158" t="str">
        <f t="shared" si="395"/>
        <v>plays</v>
      </c>
      <c r="S3158" s="8">
        <f t="shared" si="396"/>
        <v>41026.953055555554</v>
      </c>
      <c r="T3158" s="8">
        <f t="shared" si="397"/>
        <v>41061.953055555554</v>
      </c>
      <c r="U3158">
        <f t="shared" si="398"/>
        <v>89</v>
      </c>
      <c r="V3158" t="str">
        <f t="shared" si="399"/>
        <v xml:space="preserve"> 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93"/>
        <v>101</v>
      </c>
      <c r="P3159">
        <f t="shared" si="394"/>
        <v>98.536585365853654</v>
      </c>
      <c r="Q3159" t="str">
        <f t="shared" si="392"/>
        <v>theater</v>
      </c>
      <c r="R3159" t="str">
        <f t="shared" si="395"/>
        <v>plays</v>
      </c>
      <c r="S3159" s="8">
        <f t="shared" si="396"/>
        <v>41829.788252314815</v>
      </c>
      <c r="T3159" s="8">
        <f t="shared" si="397"/>
        <v>41839.208333333328</v>
      </c>
      <c r="U3159">
        <f t="shared" si="398"/>
        <v>41</v>
      </c>
      <c r="V3159" t="str">
        <f t="shared" si="399"/>
        <v xml:space="preserve"> 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93"/>
        <v>114</v>
      </c>
      <c r="P3160">
        <f t="shared" si="394"/>
        <v>82.608695652173907</v>
      </c>
      <c r="Q3160" t="str">
        <f t="shared" si="392"/>
        <v>theater</v>
      </c>
      <c r="R3160" t="str">
        <f t="shared" si="395"/>
        <v>plays</v>
      </c>
      <c r="S3160" s="8">
        <f t="shared" si="396"/>
        <v>41447.839722222219</v>
      </c>
      <c r="T3160" s="8">
        <f t="shared" si="397"/>
        <v>41477.839722222219</v>
      </c>
      <c r="U3160">
        <f t="shared" si="398"/>
        <v>69</v>
      </c>
      <c r="V3160" t="str">
        <f t="shared" si="399"/>
        <v xml:space="preserve"> 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93"/>
        <v>133</v>
      </c>
      <c r="P3161">
        <f t="shared" si="394"/>
        <v>38.504230769230773</v>
      </c>
      <c r="Q3161" t="str">
        <f t="shared" si="392"/>
        <v>theater</v>
      </c>
      <c r="R3161" t="str">
        <f t="shared" si="395"/>
        <v>plays</v>
      </c>
      <c r="S3161" s="8">
        <f t="shared" si="396"/>
        <v>40884.066678240742</v>
      </c>
      <c r="T3161" s="8">
        <f t="shared" si="397"/>
        <v>40926.958333333328</v>
      </c>
      <c r="U3161">
        <f t="shared" si="398"/>
        <v>52</v>
      </c>
      <c r="V3161" t="str">
        <f t="shared" si="399"/>
        <v xml:space="preserve"> 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93"/>
        <v>102</v>
      </c>
      <c r="P3162">
        <f t="shared" si="394"/>
        <v>80.15789473684211</v>
      </c>
      <c r="Q3162" t="str">
        <f t="shared" si="392"/>
        <v>theater</v>
      </c>
      <c r="R3162" t="str">
        <f t="shared" si="395"/>
        <v>plays</v>
      </c>
      <c r="S3162" s="8">
        <f t="shared" si="396"/>
        <v>41841.26489583333</v>
      </c>
      <c r="T3162" s="8">
        <f t="shared" si="397"/>
        <v>41864.207638888889</v>
      </c>
      <c r="U3162">
        <f t="shared" si="398"/>
        <v>57</v>
      </c>
      <c r="V3162" t="str">
        <f t="shared" si="399"/>
        <v xml:space="preserve"> 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93"/>
        <v>105</v>
      </c>
      <c r="P3163">
        <f t="shared" si="394"/>
        <v>28.405405405405407</v>
      </c>
      <c r="Q3163" t="str">
        <f t="shared" si="392"/>
        <v>theater</v>
      </c>
      <c r="R3163" t="str">
        <f t="shared" si="395"/>
        <v>plays</v>
      </c>
      <c r="S3163" s="8">
        <f t="shared" si="396"/>
        <v>41897.536134259259</v>
      </c>
      <c r="T3163" s="8">
        <f t="shared" si="397"/>
        <v>41927.536134259259</v>
      </c>
      <c r="U3163">
        <f t="shared" si="398"/>
        <v>74</v>
      </c>
      <c r="V3163" t="str">
        <f t="shared" si="399"/>
        <v xml:space="preserve"> 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93"/>
        <v>127</v>
      </c>
      <c r="P3164">
        <f t="shared" si="394"/>
        <v>80.730158730158735</v>
      </c>
      <c r="Q3164" t="str">
        <f t="shared" si="392"/>
        <v>theater</v>
      </c>
      <c r="R3164" t="str">
        <f t="shared" si="395"/>
        <v>plays</v>
      </c>
      <c r="S3164" s="8">
        <f t="shared" si="396"/>
        <v>41799.685902777775</v>
      </c>
      <c r="T3164" s="8">
        <f t="shared" si="397"/>
        <v>41827.083333333328</v>
      </c>
      <c r="U3164">
        <f t="shared" si="398"/>
        <v>63</v>
      </c>
      <c r="V3164" t="str">
        <f t="shared" si="399"/>
        <v xml:space="preserve"> 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93"/>
        <v>111</v>
      </c>
      <c r="P3165">
        <f t="shared" si="394"/>
        <v>200.69444444444446</v>
      </c>
      <c r="Q3165" t="str">
        <f t="shared" si="392"/>
        <v>theater</v>
      </c>
      <c r="R3165" t="str">
        <f t="shared" si="395"/>
        <v>plays</v>
      </c>
      <c r="S3165" s="8">
        <f t="shared" si="396"/>
        <v>41775.753761574073</v>
      </c>
      <c r="T3165" s="8">
        <f t="shared" si="397"/>
        <v>41805.753761574073</v>
      </c>
      <c r="U3165">
        <f t="shared" si="398"/>
        <v>72</v>
      </c>
      <c r="V3165" t="str">
        <f t="shared" si="399"/>
        <v xml:space="preserve"> 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93"/>
        <v>107</v>
      </c>
      <c r="P3166">
        <f t="shared" si="394"/>
        <v>37.591549295774648</v>
      </c>
      <c r="Q3166" t="str">
        <f t="shared" si="392"/>
        <v>theater</v>
      </c>
      <c r="R3166" t="str">
        <f t="shared" si="395"/>
        <v>plays</v>
      </c>
      <c r="S3166" s="8">
        <f t="shared" si="396"/>
        <v>41766.805729166663</v>
      </c>
      <c r="T3166" s="8">
        <f t="shared" si="397"/>
        <v>41799.805729166663</v>
      </c>
      <c r="U3166">
        <f t="shared" si="398"/>
        <v>71</v>
      </c>
      <c r="V3166" t="str">
        <f t="shared" si="399"/>
        <v xml:space="preserve"> 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93"/>
        <v>163</v>
      </c>
      <c r="P3167">
        <f t="shared" si="394"/>
        <v>58.095238095238095</v>
      </c>
      <c r="Q3167" t="str">
        <f t="shared" si="392"/>
        <v>theater</v>
      </c>
      <c r="R3167" t="str">
        <f t="shared" si="395"/>
        <v>plays</v>
      </c>
      <c r="S3167" s="8">
        <f t="shared" si="396"/>
        <v>40644.159259259257</v>
      </c>
      <c r="T3167" s="8">
        <f t="shared" si="397"/>
        <v>40666.165972222225</v>
      </c>
      <c r="U3167">
        <f t="shared" si="398"/>
        <v>21</v>
      </c>
      <c r="V3167" t="str">
        <f t="shared" si="399"/>
        <v xml:space="preserve"> 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93"/>
        <v>160</v>
      </c>
      <c r="P3168">
        <f t="shared" si="394"/>
        <v>60.300892473118282</v>
      </c>
      <c r="Q3168" t="str">
        <f t="shared" si="392"/>
        <v>theater</v>
      </c>
      <c r="R3168" t="str">
        <f t="shared" si="395"/>
        <v>plays</v>
      </c>
      <c r="S3168" s="8">
        <f t="shared" si="396"/>
        <v>41940.69158564815</v>
      </c>
      <c r="T3168" s="8">
        <f t="shared" si="397"/>
        <v>41969.332638888889</v>
      </c>
      <c r="U3168">
        <f t="shared" si="398"/>
        <v>930</v>
      </c>
      <c r="V3168" t="str">
        <f t="shared" si="399"/>
        <v xml:space="preserve"> 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93"/>
        <v>116</v>
      </c>
      <c r="P3169">
        <f t="shared" si="394"/>
        <v>63.363636363636367</v>
      </c>
      <c r="Q3169" t="str">
        <f t="shared" si="392"/>
        <v>theater</v>
      </c>
      <c r="R3169" t="str">
        <f t="shared" si="395"/>
        <v>plays</v>
      </c>
      <c r="S3169" s="8">
        <f t="shared" si="396"/>
        <v>41839.175706018519</v>
      </c>
      <c r="T3169" s="8">
        <f t="shared" si="397"/>
        <v>41853.175706018519</v>
      </c>
      <c r="U3169">
        <f t="shared" si="398"/>
        <v>55</v>
      </c>
      <c r="V3169" t="str">
        <f t="shared" si="399"/>
        <v xml:space="preserve"> 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93"/>
        <v>124</v>
      </c>
      <c r="P3170">
        <f t="shared" si="394"/>
        <v>50.901639344262293</v>
      </c>
      <c r="Q3170" t="str">
        <f t="shared" si="392"/>
        <v>theater</v>
      </c>
      <c r="R3170" t="str">
        <f t="shared" si="395"/>
        <v>plays</v>
      </c>
      <c r="S3170" s="8">
        <f t="shared" si="396"/>
        <v>41772.105937499997</v>
      </c>
      <c r="T3170" s="8">
        <f t="shared" si="397"/>
        <v>41803.916666666664</v>
      </c>
      <c r="U3170">
        <f t="shared" si="398"/>
        <v>61</v>
      </c>
      <c r="V3170" t="str">
        <f t="shared" si="399"/>
        <v xml:space="preserve"> 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93"/>
        <v>103</v>
      </c>
      <c r="P3171">
        <f t="shared" si="394"/>
        <v>100.5</v>
      </c>
      <c r="Q3171" t="str">
        <f t="shared" si="392"/>
        <v>theater</v>
      </c>
      <c r="R3171" t="str">
        <f t="shared" si="395"/>
        <v>plays</v>
      </c>
      <c r="S3171" s="8">
        <f t="shared" si="396"/>
        <v>41591.737974537034</v>
      </c>
      <c r="T3171" s="8">
        <f t="shared" si="397"/>
        <v>41621.207638888889</v>
      </c>
      <c r="U3171">
        <f t="shared" si="398"/>
        <v>82</v>
      </c>
      <c r="V3171" t="str">
        <f t="shared" si="399"/>
        <v xml:space="preserve"> 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93"/>
        <v>112</v>
      </c>
      <c r="P3172">
        <f t="shared" si="394"/>
        <v>31.619718309859156</v>
      </c>
      <c r="Q3172" t="str">
        <f t="shared" si="392"/>
        <v>theater</v>
      </c>
      <c r="R3172" t="str">
        <f t="shared" si="395"/>
        <v>plays</v>
      </c>
      <c r="S3172" s="8">
        <f t="shared" si="396"/>
        <v>41789.080370370371</v>
      </c>
      <c r="T3172" s="8">
        <f t="shared" si="397"/>
        <v>41822.166666666664</v>
      </c>
      <c r="U3172">
        <f t="shared" si="398"/>
        <v>71</v>
      </c>
      <c r="V3172" t="str">
        <f t="shared" si="399"/>
        <v xml:space="preserve"> 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93"/>
        <v>109</v>
      </c>
      <c r="P3173">
        <f t="shared" si="394"/>
        <v>65.102564102564102</v>
      </c>
      <c r="Q3173" t="str">
        <f t="shared" si="392"/>
        <v>theater</v>
      </c>
      <c r="R3173" t="str">
        <f t="shared" si="395"/>
        <v>plays</v>
      </c>
      <c r="S3173" s="8">
        <f t="shared" si="396"/>
        <v>42466.608310185184</v>
      </c>
      <c r="T3173" s="8">
        <f t="shared" si="397"/>
        <v>42496.608310185184</v>
      </c>
      <c r="U3173">
        <f t="shared" si="398"/>
        <v>117</v>
      </c>
      <c r="V3173" t="str">
        <f t="shared" si="399"/>
        <v xml:space="preserve"> 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93"/>
        <v>115</v>
      </c>
      <c r="P3174">
        <f t="shared" si="394"/>
        <v>79.310344827586206</v>
      </c>
      <c r="Q3174" t="str">
        <f t="shared" si="392"/>
        <v>theater</v>
      </c>
      <c r="R3174" t="str">
        <f t="shared" si="395"/>
        <v>plays</v>
      </c>
      <c r="S3174" s="8">
        <f t="shared" si="396"/>
        <v>40923.729953703703</v>
      </c>
      <c r="T3174" s="8">
        <f t="shared" si="397"/>
        <v>40953.729953703703</v>
      </c>
      <c r="U3174">
        <f t="shared" si="398"/>
        <v>29</v>
      </c>
      <c r="V3174" t="str">
        <f t="shared" si="399"/>
        <v xml:space="preserve"> 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93"/>
        <v>103</v>
      </c>
      <c r="P3175">
        <f t="shared" si="394"/>
        <v>139.18918918918919</v>
      </c>
      <c r="Q3175" t="str">
        <f t="shared" si="392"/>
        <v>theater</v>
      </c>
      <c r="R3175" t="str">
        <f t="shared" si="395"/>
        <v>plays</v>
      </c>
      <c r="S3175" s="8">
        <f t="shared" si="396"/>
        <v>41878.878379629627</v>
      </c>
      <c r="T3175" s="8">
        <f t="shared" si="397"/>
        <v>41908.878379629627</v>
      </c>
      <c r="U3175">
        <f t="shared" si="398"/>
        <v>74</v>
      </c>
      <c r="V3175" t="str">
        <f t="shared" si="399"/>
        <v xml:space="preserve"> 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93"/>
        <v>101</v>
      </c>
      <c r="P3176">
        <f t="shared" si="394"/>
        <v>131.91304347826087</v>
      </c>
      <c r="Q3176" t="str">
        <f t="shared" si="392"/>
        <v>theater</v>
      </c>
      <c r="R3176" t="str">
        <f t="shared" si="395"/>
        <v>plays</v>
      </c>
      <c r="S3176" s="8">
        <f t="shared" si="396"/>
        <v>41862.864675925928</v>
      </c>
      <c r="T3176" s="8">
        <f t="shared" si="397"/>
        <v>41876.864675925928</v>
      </c>
      <c r="U3176">
        <f t="shared" si="398"/>
        <v>23</v>
      </c>
      <c r="V3176" t="str">
        <f t="shared" si="399"/>
        <v xml:space="preserve"> 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93"/>
        <v>110</v>
      </c>
      <c r="P3177">
        <f t="shared" si="394"/>
        <v>91.3</v>
      </c>
      <c r="Q3177" t="str">
        <f t="shared" si="392"/>
        <v>theater</v>
      </c>
      <c r="R3177" t="str">
        <f t="shared" si="395"/>
        <v>plays</v>
      </c>
      <c r="S3177" s="8">
        <f t="shared" si="396"/>
        <v>40531.886886574073</v>
      </c>
      <c r="T3177" s="8">
        <f t="shared" si="397"/>
        <v>40591.886886574073</v>
      </c>
      <c r="U3177">
        <f t="shared" si="398"/>
        <v>60</v>
      </c>
      <c r="V3177" t="str">
        <f t="shared" si="399"/>
        <v xml:space="preserve"> 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93"/>
        <v>115</v>
      </c>
      <c r="P3178">
        <f t="shared" si="394"/>
        <v>39.672727272727272</v>
      </c>
      <c r="Q3178" t="str">
        <f t="shared" si="392"/>
        <v>theater</v>
      </c>
      <c r="R3178" t="str">
        <f t="shared" si="395"/>
        <v>plays</v>
      </c>
      <c r="S3178" s="8">
        <f t="shared" si="396"/>
        <v>41477.930914351848</v>
      </c>
      <c r="T3178" s="8">
        <f t="shared" si="397"/>
        <v>41504.625</v>
      </c>
      <c r="U3178">
        <f t="shared" si="398"/>
        <v>55</v>
      </c>
      <c r="V3178" t="str">
        <f t="shared" si="399"/>
        <v xml:space="preserve"> 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93"/>
        <v>117</v>
      </c>
      <c r="P3179">
        <f t="shared" si="394"/>
        <v>57.549019607843135</v>
      </c>
      <c r="Q3179" t="str">
        <f t="shared" si="392"/>
        <v>theater</v>
      </c>
      <c r="R3179" t="str">
        <f t="shared" si="395"/>
        <v>plays</v>
      </c>
      <c r="S3179" s="8">
        <f t="shared" si="396"/>
        <v>41781.666770833333</v>
      </c>
      <c r="T3179" s="8">
        <f t="shared" si="397"/>
        <v>41811.666770833333</v>
      </c>
      <c r="U3179">
        <f t="shared" si="398"/>
        <v>51</v>
      </c>
      <c r="V3179" t="str">
        <f t="shared" si="399"/>
        <v xml:space="preserve"> 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93"/>
        <v>172</v>
      </c>
      <c r="P3180">
        <f t="shared" si="394"/>
        <v>33.025641025641029</v>
      </c>
      <c r="Q3180" t="str">
        <f t="shared" si="392"/>
        <v>theater</v>
      </c>
      <c r="R3180" t="str">
        <f t="shared" si="395"/>
        <v>plays</v>
      </c>
      <c r="S3180" s="8">
        <f t="shared" si="396"/>
        <v>41806.605034722219</v>
      </c>
      <c r="T3180" s="8">
        <f t="shared" si="397"/>
        <v>41836.605034722219</v>
      </c>
      <c r="U3180">
        <f t="shared" si="398"/>
        <v>78</v>
      </c>
      <c r="V3180" t="str">
        <f t="shared" si="399"/>
        <v xml:space="preserve"> 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93"/>
        <v>114</v>
      </c>
      <c r="P3181">
        <f t="shared" si="394"/>
        <v>77.335806451612896</v>
      </c>
      <c r="Q3181" t="str">
        <f t="shared" si="392"/>
        <v>theater</v>
      </c>
      <c r="R3181" t="str">
        <f t="shared" si="395"/>
        <v>plays</v>
      </c>
      <c r="S3181" s="8">
        <f t="shared" si="396"/>
        <v>41375.702210648145</v>
      </c>
      <c r="T3181" s="8">
        <f t="shared" si="397"/>
        <v>41400.702210648145</v>
      </c>
      <c r="U3181">
        <f t="shared" si="398"/>
        <v>62</v>
      </c>
      <c r="V3181" t="str">
        <f t="shared" si="399"/>
        <v xml:space="preserve"> 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93"/>
        <v>120</v>
      </c>
      <c r="P3182">
        <f t="shared" si="394"/>
        <v>31.933333333333334</v>
      </c>
      <c r="Q3182" t="str">
        <f t="shared" si="392"/>
        <v>theater</v>
      </c>
      <c r="R3182" t="str">
        <f t="shared" si="395"/>
        <v>plays</v>
      </c>
      <c r="S3182" s="8">
        <f t="shared" si="396"/>
        <v>41780.412604166668</v>
      </c>
      <c r="T3182" s="8">
        <f t="shared" si="397"/>
        <v>41810.412604166668</v>
      </c>
      <c r="U3182">
        <f t="shared" si="398"/>
        <v>45</v>
      </c>
      <c r="V3182" t="str">
        <f t="shared" si="399"/>
        <v xml:space="preserve"> 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93"/>
        <v>109</v>
      </c>
      <c r="P3183">
        <f t="shared" si="394"/>
        <v>36.333333333333336</v>
      </c>
      <c r="Q3183" t="str">
        <f t="shared" si="392"/>
        <v>theater</v>
      </c>
      <c r="R3183" t="str">
        <f t="shared" si="395"/>
        <v>plays</v>
      </c>
      <c r="S3183" s="8">
        <f t="shared" si="396"/>
        <v>41779.310034722221</v>
      </c>
      <c r="T3183" s="8">
        <f t="shared" si="397"/>
        <v>41805.666666666664</v>
      </c>
      <c r="U3183">
        <f t="shared" si="398"/>
        <v>15</v>
      </c>
      <c r="V3183" t="str">
        <f t="shared" si="399"/>
        <v xml:space="preserve"> 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93"/>
        <v>101</v>
      </c>
      <c r="P3184">
        <f t="shared" si="394"/>
        <v>46.768211920529801</v>
      </c>
      <c r="Q3184" t="str">
        <f t="shared" si="392"/>
        <v>theater</v>
      </c>
      <c r="R3184" t="str">
        <f t="shared" si="395"/>
        <v>plays</v>
      </c>
      <c r="S3184" s="8">
        <f t="shared" si="396"/>
        <v>40883.949317129627</v>
      </c>
      <c r="T3184" s="8">
        <f t="shared" si="397"/>
        <v>40939.708333333328</v>
      </c>
      <c r="U3184">
        <f t="shared" si="398"/>
        <v>151</v>
      </c>
      <c r="V3184" t="str">
        <f t="shared" si="399"/>
        <v xml:space="preserve"> 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93"/>
        <v>109</v>
      </c>
      <c r="P3185">
        <f t="shared" si="394"/>
        <v>40.073529411764703</v>
      </c>
      <c r="Q3185" t="str">
        <f t="shared" si="392"/>
        <v>theater</v>
      </c>
      <c r="R3185" t="str">
        <f t="shared" si="395"/>
        <v>plays</v>
      </c>
      <c r="S3185" s="8">
        <f t="shared" si="396"/>
        <v>41491.79478009259</v>
      </c>
      <c r="T3185" s="8">
        <f t="shared" si="397"/>
        <v>41509.79478009259</v>
      </c>
      <c r="U3185">
        <f t="shared" si="398"/>
        <v>68</v>
      </c>
      <c r="V3185" t="str">
        <f t="shared" si="399"/>
        <v xml:space="preserve"> 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93"/>
        <v>107</v>
      </c>
      <c r="P3186">
        <f t="shared" si="394"/>
        <v>100.21739130434783</v>
      </c>
      <c r="Q3186" t="str">
        <f t="shared" si="392"/>
        <v>theater</v>
      </c>
      <c r="R3186" t="str">
        <f t="shared" si="395"/>
        <v>plays</v>
      </c>
      <c r="S3186" s="8">
        <f t="shared" si="396"/>
        <v>41791.993414351848</v>
      </c>
      <c r="T3186" s="8">
        <f t="shared" si="397"/>
        <v>41821.993414351848</v>
      </c>
      <c r="U3186">
        <f t="shared" si="398"/>
        <v>46</v>
      </c>
      <c r="V3186" t="str">
        <f t="shared" si="399"/>
        <v xml:space="preserve"> 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93"/>
        <v>100</v>
      </c>
      <c r="P3187">
        <f t="shared" si="394"/>
        <v>41.666666666666664</v>
      </c>
      <c r="Q3187" t="str">
        <f t="shared" si="392"/>
        <v>theater</v>
      </c>
      <c r="R3187" t="str">
        <f t="shared" si="395"/>
        <v>plays</v>
      </c>
      <c r="S3187" s="8">
        <f t="shared" si="396"/>
        <v>41829.977326388886</v>
      </c>
      <c r="T3187" s="8">
        <f t="shared" si="397"/>
        <v>41836.977326388886</v>
      </c>
      <c r="U3187">
        <f t="shared" si="398"/>
        <v>24</v>
      </c>
      <c r="V3187" t="str">
        <f t="shared" si="399"/>
        <v xml:space="preserve"> 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93"/>
        <v>102</v>
      </c>
      <c r="P3188">
        <f t="shared" si="394"/>
        <v>46.714285714285715</v>
      </c>
      <c r="Q3188" t="str">
        <f t="shared" si="392"/>
        <v>theater</v>
      </c>
      <c r="R3188" t="str">
        <f t="shared" si="395"/>
        <v>plays</v>
      </c>
      <c r="S3188" s="8">
        <f t="shared" si="396"/>
        <v>41868.924050925925</v>
      </c>
      <c r="T3188" s="8">
        <f t="shared" si="397"/>
        <v>41898.875</v>
      </c>
      <c r="U3188">
        <f t="shared" si="398"/>
        <v>70</v>
      </c>
      <c r="V3188" t="str">
        <f t="shared" si="399"/>
        <v xml:space="preserve"> 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93"/>
        <v>116</v>
      </c>
      <c r="P3189">
        <f t="shared" si="394"/>
        <v>71.491803278688522</v>
      </c>
      <c r="Q3189" t="str">
        <f t="shared" si="392"/>
        <v>theater</v>
      </c>
      <c r="R3189" t="str">
        <f t="shared" si="395"/>
        <v>plays</v>
      </c>
      <c r="S3189" s="8">
        <f t="shared" si="396"/>
        <v>41835.666354166664</v>
      </c>
      <c r="T3189" s="8">
        <f t="shared" si="397"/>
        <v>41855.666354166664</v>
      </c>
      <c r="U3189">
        <f t="shared" si="398"/>
        <v>244</v>
      </c>
      <c r="V3189" t="str">
        <f t="shared" si="399"/>
        <v xml:space="preserve"> 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93"/>
        <v>65</v>
      </c>
      <c r="P3190">
        <f t="shared" si="394"/>
        <v>14.444444444444445</v>
      </c>
      <c r="Q3190" t="str">
        <f t="shared" si="392"/>
        <v>theater</v>
      </c>
      <c r="R3190" t="str">
        <f t="shared" si="395"/>
        <v>musical</v>
      </c>
      <c r="S3190" s="8">
        <f t="shared" si="396"/>
        <v>42144.415532407409</v>
      </c>
      <c r="T3190" s="8">
        <f t="shared" si="397"/>
        <v>42165.415532407409</v>
      </c>
      <c r="U3190" t="str">
        <f t="shared" si="398"/>
        <v xml:space="preserve"> </v>
      </c>
      <c r="V3190">
        <f t="shared" si="399"/>
        <v>9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93"/>
        <v>12</v>
      </c>
      <c r="P3191">
        <f t="shared" si="394"/>
        <v>356.84210526315792</v>
      </c>
      <c r="Q3191" t="str">
        <f t="shared" si="392"/>
        <v>theater</v>
      </c>
      <c r="R3191" t="str">
        <f t="shared" si="395"/>
        <v>musical</v>
      </c>
      <c r="S3191" s="8">
        <f t="shared" si="396"/>
        <v>42118.346435185187</v>
      </c>
      <c r="T3191" s="8">
        <f t="shared" si="397"/>
        <v>42148.346435185187</v>
      </c>
      <c r="U3191" t="str">
        <f t="shared" si="398"/>
        <v xml:space="preserve"> </v>
      </c>
      <c r="V3191">
        <f t="shared" si="399"/>
        <v>19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93"/>
        <v>0</v>
      </c>
      <c r="P3192">
        <f t="shared" si="394"/>
        <v>0</v>
      </c>
      <c r="Q3192" t="str">
        <f t="shared" si="392"/>
        <v>theater</v>
      </c>
      <c r="R3192" t="str">
        <f t="shared" si="395"/>
        <v>musical</v>
      </c>
      <c r="S3192" s="8">
        <f t="shared" si="396"/>
        <v>42683.151331018518</v>
      </c>
      <c r="T3192" s="8">
        <f t="shared" si="397"/>
        <v>42713.192997685182</v>
      </c>
      <c r="U3192" t="str">
        <f t="shared" si="398"/>
        <v xml:space="preserve"> </v>
      </c>
      <c r="V3192">
        <f t="shared" si="399"/>
        <v>0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93"/>
        <v>4</v>
      </c>
      <c r="P3193">
        <f t="shared" si="394"/>
        <v>37.75</v>
      </c>
      <c r="Q3193" t="str">
        <f t="shared" si="392"/>
        <v>theater</v>
      </c>
      <c r="R3193" t="str">
        <f t="shared" si="395"/>
        <v>musical</v>
      </c>
      <c r="S3193" s="8">
        <f t="shared" si="396"/>
        <v>42538.755428240736</v>
      </c>
      <c r="T3193" s="8">
        <f t="shared" si="397"/>
        <v>42598.755428240736</v>
      </c>
      <c r="U3193" t="str">
        <f t="shared" si="398"/>
        <v xml:space="preserve"> </v>
      </c>
      <c r="V3193">
        <f t="shared" si="399"/>
        <v>4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93"/>
        <v>1</v>
      </c>
      <c r="P3194">
        <f t="shared" si="394"/>
        <v>12.75</v>
      </c>
      <c r="Q3194" t="str">
        <f t="shared" si="392"/>
        <v>theater</v>
      </c>
      <c r="R3194" t="str">
        <f t="shared" si="395"/>
        <v>musical</v>
      </c>
      <c r="S3194" s="8">
        <f t="shared" si="396"/>
        <v>42018.94049768518</v>
      </c>
      <c r="T3194" s="8">
        <f t="shared" si="397"/>
        <v>42063.916666666664</v>
      </c>
      <c r="U3194" t="str">
        <f t="shared" si="398"/>
        <v xml:space="preserve"> </v>
      </c>
      <c r="V3194">
        <f t="shared" si="399"/>
        <v>8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93"/>
        <v>12</v>
      </c>
      <c r="P3195">
        <f t="shared" si="394"/>
        <v>24.458333333333332</v>
      </c>
      <c r="Q3195" t="str">
        <f t="shared" si="392"/>
        <v>theater</v>
      </c>
      <c r="R3195" t="str">
        <f t="shared" si="395"/>
        <v>musical</v>
      </c>
      <c r="S3195" s="8">
        <f t="shared" si="396"/>
        <v>42010.968240740738</v>
      </c>
      <c r="T3195" s="8">
        <f t="shared" si="397"/>
        <v>42055.968240740738</v>
      </c>
      <c r="U3195" t="str">
        <f t="shared" si="398"/>
        <v xml:space="preserve"> </v>
      </c>
      <c r="V3195">
        <f t="shared" si="399"/>
        <v>24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93"/>
        <v>0</v>
      </c>
      <c r="P3196">
        <f t="shared" si="394"/>
        <v>0</v>
      </c>
      <c r="Q3196" t="str">
        <f t="shared" si="392"/>
        <v>theater</v>
      </c>
      <c r="R3196" t="str">
        <f t="shared" si="395"/>
        <v>musical</v>
      </c>
      <c r="S3196" s="8">
        <f t="shared" si="396"/>
        <v>42182.062476851846</v>
      </c>
      <c r="T3196" s="8">
        <f t="shared" si="397"/>
        <v>42212.062476851846</v>
      </c>
      <c r="U3196" t="str">
        <f t="shared" si="398"/>
        <v xml:space="preserve"> </v>
      </c>
      <c r="V3196">
        <f t="shared" si="399"/>
        <v>0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93"/>
        <v>59</v>
      </c>
      <c r="P3197">
        <f t="shared" si="394"/>
        <v>53.07692307692308</v>
      </c>
      <c r="Q3197" t="str">
        <f t="shared" si="392"/>
        <v>theater</v>
      </c>
      <c r="R3197" t="str">
        <f t="shared" si="395"/>
        <v>musical</v>
      </c>
      <c r="S3197" s="8">
        <f t="shared" si="396"/>
        <v>42017.594236111108</v>
      </c>
      <c r="T3197" s="8">
        <f t="shared" si="397"/>
        <v>42047.594236111108</v>
      </c>
      <c r="U3197" t="str">
        <f t="shared" si="398"/>
        <v xml:space="preserve"> </v>
      </c>
      <c r="V3197">
        <f t="shared" si="399"/>
        <v>39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93"/>
        <v>0</v>
      </c>
      <c r="P3198">
        <f t="shared" si="394"/>
        <v>300</v>
      </c>
      <c r="Q3198" t="str">
        <f t="shared" si="392"/>
        <v>theater</v>
      </c>
      <c r="R3198" t="str">
        <f t="shared" si="395"/>
        <v>musical</v>
      </c>
      <c r="S3198" s="8">
        <f t="shared" si="396"/>
        <v>42157.598090277781</v>
      </c>
      <c r="T3198" s="8">
        <f t="shared" si="397"/>
        <v>42217.583333333328</v>
      </c>
      <c r="U3198" t="str">
        <f t="shared" si="398"/>
        <v xml:space="preserve"> </v>
      </c>
      <c r="V3198">
        <f t="shared" si="399"/>
        <v>6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93"/>
        <v>11</v>
      </c>
      <c r="P3199">
        <f t="shared" si="394"/>
        <v>286.25</v>
      </c>
      <c r="Q3199" t="str">
        <f t="shared" si="392"/>
        <v>theater</v>
      </c>
      <c r="R3199" t="str">
        <f t="shared" si="395"/>
        <v>musical</v>
      </c>
      <c r="S3199" s="8">
        <f t="shared" si="396"/>
        <v>42009.493263888886</v>
      </c>
      <c r="T3199" s="8">
        <f t="shared" si="397"/>
        <v>42039.493263888886</v>
      </c>
      <c r="U3199" t="str">
        <f t="shared" si="398"/>
        <v xml:space="preserve"> </v>
      </c>
      <c r="V3199">
        <f t="shared" si="399"/>
        <v>4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93"/>
        <v>0</v>
      </c>
      <c r="P3200">
        <f t="shared" si="394"/>
        <v>36.666666666666664</v>
      </c>
      <c r="Q3200" t="str">
        <f t="shared" si="392"/>
        <v>theater</v>
      </c>
      <c r="R3200" t="str">
        <f t="shared" si="395"/>
        <v>musical</v>
      </c>
      <c r="S3200" s="8">
        <f t="shared" si="396"/>
        <v>42013.424502314811</v>
      </c>
      <c r="T3200" s="8">
        <f t="shared" si="397"/>
        <v>42051.424502314811</v>
      </c>
      <c r="U3200" t="str">
        <f t="shared" si="398"/>
        <v xml:space="preserve"> </v>
      </c>
      <c r="V3200">
        <f t="shared" si="399"/>
        <v>3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93"/>
        <v>52</v>
      </c>
      <c r="P3201">
        <f t="shared" si="394"/>
        <v>49.20754716981132</v>
      </c>
      <c r="Q3201" t="str">
        <f t="shared" si="392"/>
        <v>theater</v>
      </c>
      <c r="R3201" t="str">
        <f t="shared" si="395"/>
        <v>musical</v>
      </c>
      <c r="S3201" s="8">
        <f t="shared" si="396"/>
        <v>41858.761782407404</v>
      </c>
      <c r="T3201" s="8">
        <f t="shared" si="397"/>
        <v>41888.875</v>
      </c>
      <c r="U3201" t="str">
        <f t="shared" si="398"/>
        <v xml:space="preserve"> </v>
      </c>
      <c r="V3201">
        <f t="shared" si="399"/>
        <v>53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93"/>
        <v>0</v>
      </c>
      <c r="P3202">
        <f t="shared" si="394"/>
        <v>1</v>
      </c>
      <c r="Q3202" t="str">
        <f t="shared" ref="Q3202:Q3265" si="400">LEFT(N3202,FIND("/",N3202)-1)</f>
        <v>theater</v>
      </c>
      <c r="R3202" t="str">
        <f t="shared" si="395"/>
        <v>musical</v>
      </c>
      <c r="S3202" s="8">
        <f t="shared" si="396"/>
        <v>42460.320613425924</v>
      </c>
      <c r="T3202" s="8">
        <f t="shared" si="397"/>
        <v>42490.231944444444</v>
      </c>
      <c r="U3202" t="str">
        <f t="shared" si="398"/>
        <v xml:space="preserve"> </v>
      </c>
      <c r="V3202">
        <f t="shared" si="399"/>
        <v>1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401">ROUND(E3203/D3203*100,0)</f>
        <v>1</v>
      </c>
      <c r="P3203">
        <f t="shared" ref="P3203:P3266" si="402">IFERROR(E3203/L3203,0)</f>
        <v>12.5</v>
      </c>
      <c r="Q3203" t="str">
        <f t="shared" si="400"/>
        <v>theater</v>
      </c>
      <c r="R3203" t="str">
        <f t="shared" ref="R3203:R3266" si="403">RIGHT(N3203,LEN(N3203)-FIND("/",N3203))</f>
        <v>musical</v>
      </c>
      <c r="S3203" s="8">
        <f t="shared" ref="S3203:T3266" si="404">(J3203*(1/(60*60*24)))+DATE(1970,1,1)</f>
        <v>41861.767094907409</v>
      </c>
      <c r="T3203" s="8">
        <f t="shared" ref="T3203:T3266" si="405">(I3203*(1/(60*60*24)))+DATE(1970,1,1)</f>
        <v>41882.767094907409</v>
      </c>
      <c r="U3203" t="str">
        <f t="shared" ref="U3203:U3266" si="406">IF(F3203="successful",L3203," ")</f>
        <v xml:space="preserve"> </v>
      </c>
      <c r="V3203">
        <f t="shared" ref="V3203:V3266" si="407">IF(F3203="failed",L3203," ")</f>
        <v>2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401"/>
        <v>55</v>
      </c>
      <c r="P3204">
        <f t="shared" si="402"/>
        <v>109.04</v>
      </c>
      <c r="Q3204" t="str">
        <f t="shared" si="400"/>
        <v>theater</v>
      </c>
      <c r="R3204" t="str">
        <f t="shared" si="403"/>
        <v>musical</v>
      </c>
      <c r="S3204" s="8">
        <f t="shared" si="404"/>
        <v>42293.853541666671</v>
      </c>
      <c r="T3204" s="8">
        <f t="shared" si="405"/>
        <v>42352.249305555553</v>
      </c>
      <c r="U3204" t="str">
        <f t="shared" si="406"/>
        <v xml:space="preserve"> </v>
      </c>
      <c r="V3204">
        <f t="shared" si="407"/>
        <v>25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401"/>
        <v>25</v>
      </c>
      <c r="P3205">
        <f t="shared" si="402"/>
        <v>41.666666666666664</v>
      </c>
      <c r="Q3205" t="str">
        <f t="shared" si="400"/>
        <v>theater</v>
      </c>
      <c r="R3205" t="str">
        <f t="shared" si="403"/>
        <v>musical</v>
      </c>
      <c r="S3205" s="8">
        <f t="shared" si="404"/>
        <v>42242.988680555558</v>
      </c>
      <c r="T3205" s="8">
        <f t="shared" si="405"/>
        <v>42272.988680555558</v>
      </c>
      <c r="U3205" t="str">
        <f t="shared" si="406"/>
        <v xml:space="preserve"> </v>
      </c>
      <c r="V3205">
        <f t="shared" si="407"/>
        <v>6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401"/>
        <v>0</v>
      </c>
      <c r="P3206">
        <f t="shared" si="402"/>
        <v>0</v>
      </c>
      <c r="Q3206" t="str">
        <f t="shared" si="400"/>
        <v>theater</v>
      </c>
      <c r="R3206" t="str">
        <f t="shared" si="403"/>
        <v>musical</v>
      </c>
      <c r="S3206" s="8">
        <f t="shared" si="404"/>
        <v>42172.686099537037</v>
      </c>
      <c r="T3206" s="8">
        <f t="shared" si="405"/>
        <v>42202.676388888889</v>
      </c>
      <c r="U3206" t="str">
        <f t="shared" si="406"/>
        <v xml:space="preserve"> </v>
      </c>
      <c r="V3206">
        <f t="shared" si="407"/>
        <v>0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401"/>
        <v>3</v>
      </c>
      <c r="P3207">
        <f t="shared" si="402"/>
        <v>22.75</v>
      </c>
      <c r="Q3207" t="str">
        <f t="shared" si="400"/>
        <v>theater</v>
      </c>
      <c r="R3207" t="str">
        <f t="shared" si="403"/>
        <v>musical</v>
      </c>
      <c r="S3207" s="8">
        <f t="shared" si="404"/>
        <v>42095.374675925923</v>
      </c>
      <c r="T3207" s="8">
        <f t="shared" si="405"/>
        <v>42125.374675925923</v>
      </c>
      <c r="U3207" t="str">
        <f t="shared" si="406"/>
        <v xml:space="preserve"> </v>
      </c>
      <c r="V3207">
        <f t="shared" si="407"/>
        <v>12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401"/>
        <v>0</v>
      </c>
      <c r="P3208">
        <f t="shared" si="402"/>
        <v>0</v>
      </c>
      <c r="Q3208" t="str">
        <f t="shared" si="400"/>
        <v>theater</v>
      </c>
      <c r="R3208" t="str">
        <f t="shared" si="403"/>
        <v>musical</v>
      </c>
      <c r="S3208" s="8">
        <f t="shared" si="404"/>
        <v>42236.276053240741</v>
      </c>
      <c r="T3208" s="8">
        <f t="shared" si="405"/>
        <v>42266.276053240741</v>
      </c>
      <c r="U3208" t="str">
        <f t="shared" si="406"/>
        <v xml:space="preserve"> </v>
      </c>
      <c r="V3208">
        <f t="shared" si="407"/>
        <v>0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401"/>
        <v>46</v>
      </c>
      <c r="P3209">
        <f t="shared" si="402"/>
        <v>70.833333333333329</v>
      </c>
      <c r="Q3209" t="str">
        <f t="shared" si="400"/>
        <v>theater</v>
      </c>
      <c r="R3209" t="str">
        <f t="shared" si="403"/>
        <v>musical</v>
      </c>
      <c r="S3209" s="8">
        <f t="shared" si="404"/>
        <v>42057.277858796297</v>
      </c>
      <c r="T3209" s="8">
        <f t="shared" si="405"/>
        <v>42117.236192129625</v>
      </c>
      <c r="U3209" t="str">
        <f t="shared" si="406"/>
        <v xml:space="preserve"> </v>
      </c>
      <c r="V3209">
        <f t="shared" si="407"/>
        <v>36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401"/>
        <v>104</v>
      </c>
      <c r="P3210">
        <f t="shared" si="402"/>
        <v>63.109756097560975</v>
      </c>
      <c r="Q3210" t="str">
        <f t="shared" si="400"/>
        <v>theater</v>
      </c>
      <c r="R3210" t="str">
        <f t="shared" si="403"/>
        <v>plays</v>
      </c>
      <c r="S3210" s="8">
        <f t="shared" si="404"/>
        <v>41827.605057870373</v>
      </c>
      <c r="T3210" s="8">
        <f t="shared" si="405"/>
        <v>41848.605057870373</v>
      </c>
      <c r="U3210">
        <f t="shared" si="406"/>
        <v>82</v>
      </c>
      <c r="V3210" t="str">
        <f t="shared" si="407"/>
        <v xml:space="preserve"> 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401"/>
        <v>119</v>
      </c>
      <c r="P3211">
        <f t="shared" si="402"/>
        <v>50.157964601769912</v>
      </c>
      <c r="Q3211" t="str">
        <f t="shared" si="400"/>
        <v>theater</v>
      </c>
      <c r="R3211" t="str">
        <f t="shared" si="403"/>
        <v>plays</v>
      </c>
      <c r="S3211" s="8">
        <f t="shared" si="404"/>
        <v>41778.637245370366</v>
      </c>
      <c r="T3211" s="8">
        <f t="shared" si="405"/>
        <v>41810.958333333328</v>
      </c>
      <c r="U3211">
        <f t="shared" si="406"/>
        <v>226</v>
      </c>
      <c r="V3211" t="str">
        <f t="shared" si="407"/>
        <v xml:space="preserve"> 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401"/>
        <v>126</v>
      </c>
      <c r="P3212">
        <f t="shared" si="402"/>
        <v>62.883333333333333</v>
      </c>
      <c r="Q3212" t="str">
        <f t="shared" si="400"/>
        <v>theater</v>
      </c>
      <c r="R3212" t="str">
        <f t="shared" si="403"/>
        <v>plays</v>
      </c>
      <c r="S3212" s="8">
        <f t="shared" si="404"/>
        <v>41013.936562499999</v>
      </c>
      <c r="T3212" s="8">
        <f t="shared" si="405"/>
        <v>41061.165972222225</v>
      </c>
      <c r="U3212">
        <f t="shared" si="406"/>
        <v>60</v>
      </c>
      <c r="V3212" t="str">
        <f t="shared" si="407"/>
        <v xml:space="preserve"> 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401"/>
        <v>120</v>
      </c>
      <c r="P3213">
        <f t="shared" si="402"/>
        <v>85.531055900621112</v>
      </c>
      <c r="Q3213" t="str">
        <f t="shared" si="400"/>
        <v>theater</v>
      </c>
      <c r="R3213" t="str">
        <f t="shared" si="403"/>
        <v>plays</v>
      </c>
      <c r="S3213" s="8">
        <f t="shared" si="404"/>
        <v>41834.58657407407</v>
      </c>
      <c r="T3213" s="8">
        <f t="shared" si="405"/>
        <v>41866.083333333328</v>
      </c>
      <c r="U3213">
        <f t="shared" si="406"/>
        <v>322</v>
      </c>
      <c r="V3213" t="str">
        <f t="shared" si="407"/>
        <v xml:space="preserve"> 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401"/>
        <v>126</v>
      </c>
      <c r="P3214">
        <f t="shared" si="402"/>
        <v>53.723404255319146</v>
      </c>
      <c r="Q3214" t="str">
        <f t="shared" si="400"/>
        <v>theater</v>
      </c>
      <c r="R3214" t="str">
        <f t="shared" si="403"/>
        <v>plays</v>
      </c>
      <c r="S3214" s="8">
        <f t="shared" si="404"/>
        <v>41829.795729166668</v>
      </c>
      <c r="T3214" s="8">
        <f t="shared" si="405"/>
        <v>41859.795729166668</v>
      </c>
      <c r="U3214">
        <f t="shared" si="406"/>
        <v>94</v>
      </c>
      <c r="V3214" t="str">
        <f t="shared" si="407"/>
        <v xml:space="preserve"> 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401"/>
        <v>100</v>
      </c>
      <c r="P3215">
        <f t="shared" si="402"/>
        <v>127.80851063829788</v>
      </c>
      <c r="Q3215" t="str">
        <f t="shared" si="400"/>
        <v>theater</v>
      </c>
      <c r="R3215" t="str">
        <f t="shared" si="403"/>
        <v>plays</v>
      </c>
      <c r="S3215" s="8">
        <f t="shared" si="404"/>
        <v>42171.763414351852</v>
      </c>
      <c r="T3215" s="8">
        <f t="shared" si="405"/>
        <v>42211.763414351852</v>
      </c>
      <c r="U3215">
        <f t="shared" si="406"/>
        <v>47</v>
      </c>
      <c r="V3215" t="str">
        <f t="shared" si="407"/>
        <v xml:space="preserve"> 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401"/>
        <v>102</v>
      </c>
      <c r="P3216">
        <f t="shared" si="402"/>
        <v>106.57391304347826</v>
      </c>
      <c r="Q3216" t="str">
        <f t="shared" si="400"/>
        <v>theater</v>
      </c>
      <c r="R3216" t="str">
        <f t="shared" si="403"/>
        <v>plays</v>
      </c>
      <c r="S3216" s="8">
        <f t="shared" si="404"/>
        <v>42337.792511574073</v>
      </c>
      <c r="T3216" s="8">
        <f t="shared" si="405"/>
        <v>42374.996527777781</v>
      </c>
      <c r="U3216">
        <f t="shared" si="406"/>
        <v>115</v>
      </c>
      <c r="V3216" t="str">
        <f t="shared" si="407"/>
        <v xml:space="preserve"> 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401"/>
        <v>100</v>
      </c>
      <c r="P3217">
        <f t="shared" si="402"/>
        <v>262.11194029850748</v>
      </c>
      <c r="Q3217" t="str">
        <f t="shared" si="400"/>
        <v>theater</v>
      </c>
      <c r="R3217" t="str">
        <f t="shared" si="403"/>
        <v>plays</v>
      </c>
      <c r="S3217" s="8">
        <f t="shared" si="404"/>
        <v>42219.665173611109</v>
      </c>
      <c r="T3217" s="8">
        <f t="shared" si="405"/>
        <v>42257.165972222225</v>
      </c>
      <c r="U3217">
        <f t="shared" si="406"/>
        <v>134</v>
      </c>
      <c r="V3217" t="str">
        <f t="shared" si="407"/>
        <v xml:space="preserve"> 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401"/>
        <v>100</v>
      </c>
      <c r="P3218">
        <f t="shared" si="402"/>
        <v>57.171428571428571</v>
      </c>
      <c r="Q3218" t="str">
        <f t="shared" si="400"/>
        <v>theater</v>
      </c>
      <c r="R3218" t="str">
        <f t="shared" si="403"/>
        <v>plays</v>
      </c>
      <c r="S3218" s="8">
        <f t="shared" si="404"/>
        <v>42165.462627314817</v>
      </c>
      <c r="T3218" s="8">
        <f t="shared" si="405"/>
        <v>42196.604166666664</v>
      </c>
      <c r="U3218">
        <f t="shared" si="406"/>
        <v>35</v>
      </c>
      <c r="V3218" t="str">
        <f t="shared" si="407"/>
        <v xml:space="preserve"> 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401"/>
        <v>116</v>
      </c>
      <c r="P3219">
        <f t="shared" si="402"/>
        <v>50.20192307692308</v>
      </c>
      <c r="Q3219" t="str">
        <f t="shared" si="400"/>
        <v>theater</v>
      </c>
      <c r="R3219" t="str">
        <f t="shared" si="403"/>
        <v>plays</v>
      </c>
      <c r="S3219" s="8">
        <f t="shared" si="404"/>
        <v>42648.546111111107</v>
      </c>
      <c r="T3219" s="8">
        <f t="shared" si="405"/>
        <v>42678.546111111107</v>
      </c>
      <c r="U3219">
        <f t="shared" si="406"/>
        <v>104</v>
      </c>
      <c r="V3219" t="str">
        <f t="shared" si="407"/>
        <v xml:space="preserve"> 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401"/>
        <v>102</v>
      </c>
      <c r="P3220">
        <f t="shared" si="402"/>
        <v>66.586956521739125</v>
      </c>
      <c r="Q3220" t="str">
        <f t="shared" si="400"/>
        <v>theater</v>
      </c>
      <c r="R3220" t="str">
        <f t="shared" si="403"/>
        <v>plays</v>
      </c>
      <c r="S3220" s="8">
        <f t="shared" si="404"/>
        <v>41971.002152777772</v>
      </c>
      <c r="T3220" s="8">
        <f t="shared" si="405"/>
        <v>42004</v>
      </c>
      <c r="U3220">
        <f t="shared" si="406"/>
        <v>184</v>
      </c>
      <c r="V3220" t="str">
        <f t="shared" si="407"/>
        <v xml:space="preserve"> 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401"/>
        <v>100</v>
      </c>
      <c r="P3221">
        <f t="shared" si="402"/>
        <v>168.25210084033614</v>
      </c>
      <c r="Q3221" t="str">
        <f t="shared" si="400"/>
        <v>theater</v>
      </c>
      <c r="R3221" t="str">
        <f t="shared" si="403"/>
        <v>plays</v>
      </c>
      <c r="S3221" s="8">
        <f t="shared" si="404"/>
        <v>42050.983182870368</v>
      </c>
      <c r="T3221" s="8">
        <f t="shared" si="405"/>
        <v>42085.941516203704</v>
      </c>
      <c r="U3221">
        <f t="shared" si="406"/>
        <v>119</v>
      </c>
      <c r="V3221" t="str">
        <f t="shared" si="407"/>
        <v xml:space="preserve"> 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401"/>
        <v>101</v>
      </c>
      <c r="P3222">
        <f t="shared" si="402"/>
        <v>256.37288135593218</v>
      </c>
      <c r="Q3222" t="str">
        <f t="shared" si="400"/>
        <v>theater</v>
      </c>
      <c r="R3222" t="str">
        <f t="shared" si="403"/>
        <v>plays</v>
      </c>
      <c r="S3222" s="8">
        <f t="shared" si="404"/>
        <v>42772.833379629628</v>
      </c>
      <c r="T3222" s="8">
        <f t="shared" si="405"/>
        <v>42806.875</v>
      </c>
      <c r="U3222">
        <f t="shared" si="406"/>
        <v>59</v>
      </c>
      <c r="V3222" t="str">
        <f t="shared" si="407"/>
        <v xml:space="preserve"> 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401"/>
        <v>103</v>
      </c>
      <c r="P3223">
        <f t="shared" si="402"/>
        <v>36.610619469026545</v>
      </c>
      <c r="Q3223" t="str">
        <f t="shared" si="400"/>
        <v>theater</v>
      </c>
      <c r="R3223" t="str">
        <f t="shared" si="403"/>
        <v>plays</v>
      </c>
      <c r="S3223" s="8">
        <f t="shared" si="404"/>
        <v>42155.696793981479</v>
      </c>
      <c r="T3223" s="8">
        <f t="shared" si="405"/>
        <v>42190.696793981479</v>
      </c>
      <c r="U3223">
        <f t="shared" si="406"/>
        <v>113</v>
      </c>
      <c r="V3223" t="str">
        <f t="shared" si="407"/>
        <v xml:space="preserve"> 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401"/>
        <v>125</v>
      </c>
      <c r="P3224">
        <f t="shared" si="402"/>
        <v>37.142857142857146</v>
      </c>
      <c r="Q3224" t="str">
        <f t="shared" si="400"/>
        <v>theater</v>
      </c>
      <c r="R3224" t="str">
        <f t="shared" si="403"/>
        <v>plays</v>
      </c>
      <c r="S3224" s="8">
        <f t="shared" si="404"/>
        <v>42270.582141203704</v>
      </c>
      <c r="T3224" s="8">
        <f t="shared" si="405"/>
        <v>42301.895138888889</v>
      </c>
      <c r="U3224">
        <f t="shared" si="406"/>
        <v>84</v>
      </c>
      <c r="V3224" t="str">
        <f t="shared" si="407"/>
        <v xml:space="preserve"> 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401"/>
        <v>110</v>
      </c>
      <c r="P3225">
        <f t="shared" si="402"/>
        <v>45.878378378378379</v>
      </c>
      <c r="Q3225" t="str">
        <f t="shared" si="400"/>
        <v>theater</v>
      </c>
      <c r="R3225" t="str">
        <f t="shared" si="403"/>
        <v>plays</v>
      </c>
      <c r="S3225" s="8">
        <f t="shared" si="404"/>
        <v>42206.835370370369</v>
      </c>
      <c r="T3225" s="8">
        <f t="shared" si="405"/>
        <v>42236.835370370369</v>
      </c>
      <c r="U3225">
        <f t="shared" si="406"/>
        <v>74</v>
      </c>
      <c r="V3225" t="str">
        <f t="shared" si="407"/>
        <v xml:space="preserve"> 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401"/>
        <v>102</v>
      </c>
      <c r="P3226">
        <f t="shared" si="402"/>
        <v>141.71296296296296</v>
      </c>
      <c r="Q3226" t="str">
        <f t="shared" si="400"/>
        <v>theater</v>
      </c>
      <c r="R3226" t="str">
        <f t="shared" si="403"/>
        <v>plays</v>
      </c>
      <c r="S3226" s="8">
        <f t="shared" si="404"/>
        <v>42697.850844907407</v>
      </c>
      <c r="T3226" s="8">
        <f t="shared" si="405"/>
        <v>42745.208333333328</v>
      </c>
      <c r="U3226">
        <f t="shared" si="406"/>
        <v>216</v>
      </c>
      <c r="V3226" t="str">
        <f t="shared" si="407"/>
        <v xml:space="preserve"> 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401"/>
        <v>102</v>
      </c>
      <c r="P3227">
        <f t="shared" si="402"/>
        <v>52.487179487179489</v>
      </c>
      <c r="Q3227" t="str">
        <f t="shared" si="400"/>
        <v>theater</v>
      </c>
      <c r="R3227" t="str">
        <f t="shared" si="403"/>
        <v>plays</v>
      </c>
      <c r="S3227" s="8">
        <f t="shared" si="404"/>
        <v>42503.559467592597</v>
      </c>
      <c r="T3227" s="8">
        <f t="shared" si="405"/>
        <v>42524.875</v>
      </c>
      <c r="U3227">
        <f t="shared" si="406"/>
        <v>39</v>
      </c>
      <c r="V3227" t="str">
        <f t="shared" si="407"/>
        <v xml:space="preserve"> 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401"/>
        <v>104</v>
      </c>
      <c r="P3228">
        <f t="shared" si="402"/>
        <v>59.523809523809526</v>
      </c>
      <c r="Q3228" t="str">
        <f t="shared" si="400"/>
        <v>theater</v>
      </c>
      <c r="R3228" t="str">
        <f t="shared" si="403"/>
        <v>plays</v>
      </c>
      <c r="S3228" s="8">
        <f t="shared" si="404"/>
        <v>42277.583472222221</v>
      </c>
      <c r="T3228" s="8">
        <f t="shared" si="405"/>
        <v>42307.583472222221</v>
      </c>
      <c r="U3228">
        <f t="shared" si="406"/>
        <v>21</v>
      </c>
      <c r="V3228" t="str">
        <f t="shared" si="407"/>
        <v xml:space="preserve"> 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401"/>
        <v>125</v>
      </c>
      <c r="P3229">
        <f t="shared" si="402"/>
        <v>50</v>
      </c>
      <c r="Q3229" t="str">
        <f t="shared" si="400"/>
        <v>theater</v>
      </c>
      <c r="R3229" t="str">
        <f t="shared" si="403"/>
        <v>plays</v>
      </c>
      <c r="S3229" s="8">
        <f t="shared" si="404"/>
        <v>42722.882361111115</v>
      </c>
      <c r="T3229" s="8">
        <f t="shared" si="405"/>
        <v>42752.882361111115</v>
      </c>
      <c r="U3229">
        <f t="shared" si="406"/>
        <v>30</v>
      </c>
      <c r="V3229" t="str">
        <f t="shared" si="407"/>
        <v xml:space="preserve"> 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401"/>
        <v>102</v>
      </c>
      <c r="P3230">
        <f t="shared" si="402"/>
        <v>193.62162162162161</v>
      </c>
      <c r="Q3230" t="str">
        <f t="shared" si="400"/>
        <v>theater</v>
      </c>
      <c r="R3230" t="str">
        <f t="shared" si="403"/>
        <v>plays</v>
      </c>
      <c r="S3230" s="8">
        <f t="shared" si="404"/>
        <v>42323.70930555556</v>
      </c>
      <c r="T3230" s="8">
        <f t="shared" si="405"/>
        <v>42355.207638888889</v>
      </c>
      <c r="U3230">
        <f t="shared" si="406"/>
        <v>37</v>
      </c>
      <c r="V3230" t="str">
        <f t="shared" si="407"/>
        <v xml:space="preserve"> 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401"/>
        <v>108</v>
      </c>
      <c r="P3231">
        <f t="shared" si="402"/>
        <v>106.79702970297029</v>
      </c>
      <c r="Q3231" t="str">
        <f t="shared" si="400"/>
        <v>theater</v>
      </c>
      <c r="R3231" t="str">
        <f t="shared" si="403"/>
        <v>plays</v>
      </c>
      <c r="S3231" s="8">
        <f t="shared" si="404"/>
        <v>41933.291643518518</v>
      </c>
      <c r="T3231" s="8">
        <f t="shared" si="405"/>
        <v>41963.333310185189</v>
      </c>
      <c r="U3231">
        <f t="shared" si="406"/>
        <v>202</v>
      </c>
      <c r="V3231" t="str">
        <f t="shared" si="407"/>
        <v xml:space="preserve"> 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401"/>
        <v>110</v>
      </c>
      <c r="P3232">
        <f t="shared" si="402"/>
        <v>77.21621621621621</v>
      </c>
      <c r="Q3232" t="str">
        <f t="shared" si="400"/>
        <v>theater</v>
      </c>
      <c r="R3232" t="str">
        <f t="shared" si="403"/>
        <v>plays</v>
      </c>
      <c r="S3232" s="8">
        <f t="shared" si="404"/>
        <v>41898.168124999997</v>
      </c>
      <c r="T3232" s="8">
        <f t="shared" si="405"/>
        <v>41913.165972222225</v>
      </c>
      <c r="U3232">
        <f t="shared" si="406"/>
        <v>37</v>
      </c>
      <c r="V3232" t="str">
        <f t="shared" si="407"/>
        <v xml:space="preserve"> 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401"/>
        <v>161</v>
      </c>
      <c r="P3233">
        <f t="shared" si="402"/>
        <v>57.5</v>
      </c>
      <c r="Q3233" t="str">
        <f t="shared" si="400"/>
        <v>theater</v>
      </c>
      <c r="R3233" t="str">
        <f t="shared" si="403"/>
        <v>plays</v>
      </c>
      <c r="S3233" s="8">
        <f t="shared" si="404"/>
        <v>42446.943831018521</v>
      </c>
      <c r="T3233" s="8">
        <f t="shared" si="405"/>
        <v>42476.943831018521</v>
      </c>
      <c r="U3233">
        <f t="shared" si="406"/>
        <v>28</v>
      </c>
      <c r="V3233" t="str">
        <f t="shared" si="407"/>
        <v xml:space="preserve"> 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401"/>
        <v>131</v>
      </c>
      <c r="P3234">
        <f t="shared" si="402"/>
        <v>50.46153846153846</v>
      </c>
      <c r="Q3234" t="str">
        <f t="shared" si="400"/>
        <v>theater</v>
      </c>
      <c r="R3234" t="str">
        <f t="shared" si="403"/>
        <v>plays</v>
      </c>
      <c r="S3234" s="8">
        <f t="shared" si="404"/>
        <v>42463.81385416667</v>
      </c>
      <c r="T3234" s="8">
        <f t="shared" si="405"/>
        <v>42494.165972222225</v>
      </c>
      <c r="U3234">
        <f t="shared" si="406"/>
        <v>26</v>
      </c>
      <c r="V3234" t="str">
        <f t="shared" si="407"/>
        <v xml:space="preserve"> 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401"/>
        <v>119</v>
      </c>
      <c r="P3235">
        <f t="shared" si="402"/>
        <v>97.377049180327873</v>
      </c>
      <c r="Q3235" t="str">
        <f t="shared" si="400"/>
        <v>theater</v>
      </c>
      <c r="R3235" t="str">
        <f t="shared" si="403"/>
        <v>plays</v>
      </c>
      <c r="S3235" s="8">
        <f t="shared" si="404"/>
        <v>42766.805034722216</v>
      </c>
      <c r="T3235" s="8">
        <f t="shared" si="405"/>
        <v>42796.805034722216</v>
      </c>
      <c r="U3235">
        <f t="shared" si="406"/>
        <v>61</v>
      </c>
      <c r="V3235" t="str">
        <f t="shared" si="407"/>
        <v xml:space="preserve"> 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401"/>
        <v>100</v>
      </c>
      <c r="P3236">
        <f t="shared" si="402"/>
        <v>34.91921739130435</v>
      </c>
      <c r="Q3236" t="str">
        <f t="shared" si="400"/>
        <v>theater</v>
      </c>
      <c r="R3236" t="str">
        <f t="shared" si="403"/>
        <v>plays</v>
      </c>
      <c r="S3236" s="8">
        <f t="shared" si="404"/>
        <v>42734.789444444439</v>
      </c>
      <c r="T3236" s="8">
        <f t="shared" si="405"/>
        <v>42767.979861111111</v>
      </c>
      <c r="U3236">
        <f t="shared" si="406"/>
        <v>115</v>
      </c>
      <c r="V3236" t="str">
        <f t="shared" si="407"/>
        <v xml:space="preserve"> 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401"/>
        <v>103</v>
      </c>
      <c r="P3237">
        <f t="shared" si="402"/>
        <v>85.530386740331494</v>
      </c>
      <c r="Q3237" t="str">
        <f t="shared" si="400"/>
        <v>theater</v>
      </c>
      <c r="R3237" t="str">
        <f t="shared" si="403"/>
        <v>plays</v>
      </c>
      <c r="S3237" s="8">
        <f t="shared" si="404"/>
        <v>42522.347812499997</v>
      </c>
      <c r="T3237" s="8">
        <f t="shared" si="405"/>
        <v>42552.347812499997</v>
      </c>
      <c r="U3237">
        <f t="shared" si="406"/>
        <v>181</v>
      </c>
      <c r="V3237" t="str">
        <f t="shared" si="407"/>
        <v xml:space="preserve"> 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401"/>
        <v>101</v>
      </c>
      <c r="P3238">
        <f t="shared" si="402"/>
        <v>182.90909090909091</v>
      </c>
      <c r="Q3238" t="str">
        <f t="shared" si="400"/>
        <v>theater</v>
      </c>
      <c r="R3238" t="str">
        <f t="shared" si="403"/>
        <v>plays</v>
      </c>
      <c r="S3238" s="8">
        <f t="shared" si="404"/>
        <v>42702.917048611111</v>
      </c>
      <c r="T3238" s="8">
        <f t="shared" si="405"/>
        <v>42732.917048611111</v>
      </c>
      <c r="U3238">
        <f t="shared" si="406"/>
        <v>110</v>
      </c>
      <c r="V3238" t="str">
        <f t="shared" si="407"/>
        <v xml:space="preserve"> 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401"/>
        <v>101</v>
      </c>
      <c r="P3239">
        <f t="shared" si="402"/>
        <v>131.13620817843866</v>
      </c>
      <c r="Q3239" t="str">
        <f t="shared" si="400"/>
        <v>theater</v>
      </c>
      <c r="R3239" t="str">
        <f t="shared" si="403"/>
        <v>plays</v>
      </c>
      <c r="S3239" s="8">
        <f t="shared" si="404"/>
        <v>42252.474351851852</v>
      </c>
      <c r="T3239" s="8">
        <f t="shared" si="405"/>
        <v>42276.165972222225</v>
      </c>
      <c r="U3239">
        <f t="shared" si="406"/>
        <v>269</v>
      </c>
      <c r="V3239" t="str">
        <f t="shared" si="407"/>
        <v xml:space="preserve"> 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401"/>
        <v>112</v>
      </c>
      <c r="P3240">
        <f t="shared" si="402"/>
        <v>39.810126582278478</v>
      </c>
      <c r="Q3240" t="str">
        <f t="shared" si="400"/>
        <v>theater</v>
      </c>
      <c r="R3240" t="str">
        <f t="shared" si="403"/>
        <v>plays</v>
      </c>
      <c r="S3240" s="8">
        <f t="shared" si="404"/>
        <v>42156.510393518518</v>
      </c>
      <c r="T3240" s="8">
        <f t="shared" si="405"/>
        <v>42186.510393518518</v>
      </c>
      <c r="U3240">
        <f t="shared" si="406"/>
        <v>79</v>
      </c>
      <c r="V3240" t="str">
        <f t="shared" si="407"/>
        <v xml:space="preserve"> 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401"/>
        <v>106</v>
      </c>
      <c r="P3241">
        <f t="shared" si="402"/>
        <v>59.701730769230764</v>
      </c>
      <c r="Q3241" t="str">
        <f t="shared" si="400"/>
        <v>theater</v>
      </c>
      <c r="R3241" t="str">
        <f t="shared" si="403"/>
        <v>plays</v>
      </c>
      <c r="S3241" s="8">
        <f t="shared" si="404"/>
        <v>42278.089039351849</v>
      </c>
      <c r="T3241" s="8">
        <f t="shared" si="405"/>
        <v>42302.999305555553</v>
      </c>
      <c r="U3241">
        <f t="shared" si="406"/>
        <v>104</v>
      </c>
      <c r="V3241" t="str">
        <f t="shared" si="407"/>
        <v xml:space="preserve"> 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401"/>
        <v>101</v>
      </c>
      <c r="P3242">
        <f t="shared" si="402"/>
        <v>88.735294117647058</v>
      </c>
      <c r="Q3242" t="str">
        <f t="shared" si="400"/>
        <v>theater</v>
      </c>
      <c r="R3242" t="str">
        <f t="shared" si="403"/>
        <v>plays</v>
      </c>
      <c r="S3242" s="8">
        <f t="shared" si="404"/>
        <v>42754.693842592591</v>
      </c>
      <c r="T3242" s="8">
        <f t="shared" si="405"/>
        <v>42782.958333333328</v>
      </c>
      <c r="U3242">
        <f t="shared" si="406"/>
        <v>34</v>
      </c>
      <c r="V3242" t="str">
        <f t="shared" si="407"/>
        <v xml:space="preserve"> 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401"/>
        <v>115</v>
      </c>
      <c r="P3243">
        <f t="shared" si="402"/>
        <v>58.688622754491021</v>
      </c>
      <c r="Q3243" t="str">
        <f t="shared" si="400"/>
        <v>theater</v>
      </c>
      <c r="R3243" t="str">
        <f t="shared" si="403"/>
        <v>plays</v>
      </c>
      <c r="S3243" s="8">
        <f t="shared" si="404"/>
        <v>41893.324884259258</v>
      </c>
      <c r="T3243" s="8">
        <f t="shared" si="405"/>
        <v>41926.290972222225</v>
      </c>
      <c r="U3243">
        <f t="shared" si="406"/>
        <v>167</v>
      </c>
      <c r="V3243" t="str">
        <f t="shared" si="407"/>
        <v xml:space="preserve"> 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401"/>
        <v>127</v>
      </c>
      <c r="P3244">
        <f t="shared" si="402"/>
        <v>69.56513661202186</v>
      </c>
      <c r="Q3244" t="str">
        <f t="shared" si="400"/>
        <v>theater</v>
      </c>
      <c r="R3244" t="str">
        <f t="shared" si="403"/>
        <v>plays</v>
      </c>
      <c r="S3244" s="8">
        <f t="shared" si="404"/>
        <v>41871.755694444444</v>
      </c>
      <c r="T3244" s="8">
        <f t="shared" si="405"/>
        <v>41901.755694444444</v>
      </c>
      <c r="U3244">
        <f t="shared" si="406"/>
        <v>183</v>
      </c>
      <c r="V3244" t="str">
        <f t="shared" si="407"/>
        <v xml:space="preserve"> 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401"/>
        <v>103</v>
      </c>
      <c r="P3245">
        <f t="shared" si="402"/>
        <v>115.87323943661971</v>
      </c>
      <c r="Q3245" t="str">
        <f t="shared" si="400"/>
        <v>theater</v>
      </c>
      <c r="R3245" t="str">
        <f t="shared" si="403"/>
        <v>plays</v>
      </c>
      <c r="S3245" s="8">
        <f t="shared" si="404"/>
        <v>42262.096782407403</v>
      </c>
      <c r="T3245" s="8">
        <f t="shared" si="405"/>
        <v>42286</v>
      </c>
      <c r="U3245">
        <f t="shared" si="406"/>
        <v>71</v>
      </c>
      <c r="V3245" t="str">
        <f t="shared" si="407"/>
        <v xml:space="preserve"> 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401"/>
        <v>103</v>
      </c>
      <c r="P3246">
        <f t="shared" si="402"/>
        <v>23.869565217391305</v>
      </c>
      <c r="Q3246" t="str">
        <f t="shared" si="400"/>
        <v>theater</v>
      </c>
      <c r="R3246" t="str">
        <f t="shared" si="403"/>
        <v>plays</v>
      </c>
      <c r="S3246" s="8">
        <f t="shared" si="404"/>
        <v>42675.694236111114</v>
      </c>
      <c r="T3246" s="8">
        <f t="shared" si="405"/>
        <v>42705.735902777778</v>
      </c>
      <c r="U3246">
        <f t="shared" si="406"/>
        <v>69</v>
      </c>
      <c r="V3246" t="str">
        <f t="shared" si="407"/>
        <v xml:space="preserve"> 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401"/>
        <v>104</v>
      </c>
      <c r="P3247">
        <f t="shared" si="402"/>
        <v>81.125925925925927</v>
      </c>
      <c r="Q3247" t="str">
        <f t="shared" si="400"/>
        <v>theater</v>
      </c>
      <c r="R3247" t="str">
        <f t="shared" si="403"/>
        <v>plays</v>
      </c>
      <c r="S3247" s="8">
        <f t="shared" si="404"/>
        <v>42135.60020833333</v>
      </c>
      <c r="T3247" s="8">
        <f t="shared" si="405"/>
        <v>42167.083333333328</v>
      </c>
      <c r="U3247">
        <f t="shared" si="406"/>
        <v>270</v>
      </c>
      <c r="V3247" t="str">
        <f t="shared" si="407"/>
        <v xml:space="preserve"> 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401"/>
        <v>111</v>
      </c>
      <c r="P3248">
        <f t="shared" si="402"/>
        <v>57.626943005181346</v>
      </c>
      <c r="Q3248" t="str">
        <f t="shared" si="400"/>
        <v>theater</v>
      </c>
      <c r="R3248" t="str">
        <f t="shared" si="403"/>
        <v>plays</v>
      </c>
      <c r="S3248" s="8">
        <f t="shared" si="404"/>
        <v>42230.472222222219</v>
      </c>
      <c r="T3248" s="8">
        <f t="shared" si="405"/>
        <v>42259.165972222225</v>
      </c>
      <c r="U3248">
        <f t="shared" si="406"/>
        <v>193</v>
      </c>
      <c r="V3248" t="str">
        <f t="shared" si="407"/>
        <v xml:space="preserve"> 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401"/>
        <v>106</v>
      </c>
      <c r="P3249">
        <f t="shared" si="402"/>
        <v>46.429824561403507</v>
      </c>
      <c r="Q3249" t="str">
        <f t="shared" si="400"/>
        <v>theater</v>
      </c>
      <c r="R3249" t="str">
        <f t="shared" si="403"/>
        <v>plays</v>
      </c>
      <c r="S3249" s="8">
        <f t="shared" si="404"/>
        <v>42167.434166666666</v>
      </c>
      <c r="T3249" s="8">
        <f t="shared" si="405"/>
        <v>42197.434166666666</v>
      </c>
      <c r="U3249">
        <f t="shared" si="406"/>
        <v>57</v>
      </c>
      <c r="V3249" t="str">
        <f t="shared" si="407"/>
        <v xml:space="preserve"> 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401"/>
        <v>101</v>
      </c>
      <c r="P3250">
        <f t="shared" si="402"/>
        <v>60.475000000000001</v>
      </c>
      <c r="Q3250" t="str">
        <f t="shared" si="400"/>
        <v>theater</v>
      </c>
      <c r="R3250" t="str">
        <f t="shared" si="403"/>
        <v>plays</v>
      </c>
      <c r="S3250" s="8">
        <f t="shared" si="404"/>
        <v>42068.888391203698</v>
      </c>
      <c r="T3250" s="8">
        <f t="shared" si="405"/>
        <v>42098.846724537041</v>
      </c>
      <c r="U3250">
        <f t="shared" si="406"/>
        <v>200</v>
      </c>
      <c r="V3250" t="str">
        <f t="shared" si="407"/>
        <v xml:space="preserve"> 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401"/>
        <v>105</v>
      </c>
      <c r="P3251">
        <f t="shared" si="402"/>
        <v>65.579545454545453</v>
      </c>
      <c r="Q3251" t="str">
        <f t="shared" si="400"/>
        <v>theater</v>
      </c>
      <c r="R3251" t="str">
        <f t="shared" si="403"/>
        <v>plays</v>
      </c>
      <c r="S3251" s="8">
        <f t="shared" si="404"/>
        <v>42145.746689814812</v>
      </c>
      <c r="T3251" s="8">
        <f t="shared" si="405"/>
        <v>42175.746689814812</v>
      </c>
      <c r="U3251">
        <f t="shared" si="406"/>
        <v>88</v>
      </c>
      <c r="V3251" t="str">
        <f t="shared" si="407"/>
        <v xml:space="preserve"> 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401"/>
        <v>102</v>
      </c>
      <c r="P3252">
        <f t="shared" si="402"/>
        <v>119.1924882629108</v>
      </c>
      <c r="Q3252" t="str">
        <f t="shared" si="400"/>
        <v>theater</v>
      </c>
      <c r="R3252" t="str">
        <f t="shared" si="403"/>
        <v>plays</v>
      </c>
      <c r="S3252" s="8">
        <f t="shared" si="404"/>
        <v>41918.742175925923</v>
      </c>
      <c r="T3252" s="8">
        <f t="shared" si="405"/>
        <v>41948.783842592587</v>
      </c>
      <c r="U3252">
        <f t="shared" si="406"/>
        <v>213</v>
      </c>
      <c r="V3252" t="str">
        <f t="shared" si="407"/>
        <v xml:space="preserve"> 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401"/>
        <v>111</v>
      </c>
      <c r="P3253">
        <f t="shared" si="402"/>
        <v>83.05</v>
      </c>
      <c r="Q3253" t="str">
        <f t="shared" si="400"/>
        <v>theater</v>
      </c>
      <c r="R3253" t="str">
        <f t="shared" si="403"/>
        <v>plays</v>
      </c>
      <c r="S3253" s="8">
        <f t="shared" si="404"/>
        <v>42146.731087962966</v>
      </c>
      <c r="T3253" s="8">
        <f t="shared" si="405"/>
        <v>42176.731087962966</v>
      </c>
      <c r="U3253">
        <f t="shared" si="406"/>
        <v>20</v>
      </c>
      <c r="V3253" t="str">
        <f t="shared" si="407"/>
        <v xml:space="preserve"> 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401"/>
        <v>128</v>
      </c>
      <c r="P3254">
        <f t="shared" si="402"/>
        <v>57.52</v>
      </c>
      <c r="Q3254" t="str">
        <f t="shared" si="400"/>
        <v>theater</v>
      </c>
      <c r="R3254" t="str">
        <f t="shared" si="403"/>
        <v>plays</v>
      </c>
      <c r="S3254" s="8">
        <f t="shared" si="404"/>
        <v>42590.472685185188</v>
      </c>
      <c r="T3254" s="8">
        <f t="shared" si="405"/>
        <v>42620.472685185188</v>
      </c>
      <c r="U3254">
        <f t="shared" si="406"/>
        <v>50</v>
      </c>
      <c r="V3254" t="str">
        <f t="shared" si="407"/>
        <v xml:space="preserve"> 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401"/>
        <v>102</v>
      </c>
      <c r="P3255">
        <f t="shared" si="402"/>
        <v>177.08695652173913</v>
      </c>
      <c r="Q3255" t="str">
        <f t="shared" si="400"/>
        <v>theater</v>
      </c>
      <c r="R3255" t="str">
        <f t="shared" si="403"/>
        <v>plays</v>
      </c>
      <c r="S3255" s="8">
        <f t="shared" si="404"/>
        <v>42602.57671296296</v>
      </c>
      <c r="T3255" s="8">
        <f t="shared" si="405"/>
        <v>42621.15625</v>
      </c>
      <c r="U3255">
        <f t="shared" si="406"/>
        <v>115</v>
      </c>
      <c r="V3255" t="str">
        <f t="shared" si="407"/>
        <v xml:space="preserve"> 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401"/>
        <v>101</v>
      </c>
      <c r="P3256">
        <f t="shared" si="402"/>
        <v>70.771505376344081</v>
      </c>
      <c r="Q3256" t="str">
        <f t="shared" si="400"/>
        <v>theater</v>
      </c>
      <c r="R3256" t="str">
        <f t="shared" si="403"/>
        <v>plays</v>
      </c>
      <c r="S3256" s="8">
        <f t="shared" si="404"/>
        <v>42059.085752314815</v>
      </c>
      <c r="T3256" s="8">
        <f t="shared" si="405"/>
        <v>42089.044085648144</v>
      </c>
      <c r="U3256">
        <f t="shared" si="406"/>
        <v>186</v>
      </c>
      <c r="V3256" t="str">
        <f t="shared" si="407"/>
        <v xml:space="preserve"> 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401"/>
        <v>175</v>
      </c>
      <c r="P3257">
        <f t="shared" si="402"/>
        <v>29.166666666666668</v>
      </c>
      <c r="Q3257" t="str">
        <f t="shared" si="400"/>
        <v>theater</v>
      </c>
      <c r="R3257" t="str">
        <f t="shared" si="403"/>
        <v>plays</v>
      </c>
      <c r="S3257" s="8">
        <f t="shared" si="404"/>
        <v>41889.768229166664</v>
      </c>
      <c r="T3257" s="8">
        <f t="shared" si="405"/>
        <v>41919.768229166664</v>
      </c>
      <c r="U3257">
        <f t="shared" si="406"/>
        <v>18</v>
      </c>
      <c r="V3257" t="str">
        <f t="shared" si="407"/>
        <v xml:space="preserve"> 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401"/>
        <v>128</v>
      </c>
      <c r="P3258">
        <f t="shared" si="402"/>
        <v>72.76136363636364</v>
      </c>
      <c r="Q3258" t="str">
        <f t="shared" si="400"/>
        <v>theater</v>
      </c>
      <c r="R3258" t="str">
        <f t="shared" si="403"/>
        <v>plays</v>
      </c>
      <c r="S3258" s="8">
        <f t="shared" si="404"/>
        <v>42144.573807870373</v>
      </c>
      <c r="T3258" s="8">
        <f t="shared" si="405"/>
        <v>42166.165972222225</v>
      </c>
      <c r="U3258">
        <f t="shared" si="406"/>
        <v>176</v>
      </c>
      <c r="V3258" t="str">
        <f t="shared" si="407"/>
        <v xml:space="preserve"> 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401"/>
        <v>106</v>
      </c>
      <c r="P3259">
        <f t="shared" si="402"/>
        <v>51.853414634146333</v>
      </c>
      <c r="Q3259" t="str">
        <f t="shared" si="400"/>
        <v>theater</v>
      </c>
      <c r="R3259" t="str">
        <f t="shared" si="403"/>
        <v>plays</v>
      </c>
      <c r="S3259" s="8">
        <f t="shared" si="404"/>
        <v>42758.559629629628</v>
      </c>
      <c r="T3259" s="8">
        <f t="shared" si="405"/>
        <v>42788.559629629628</v>
      </c>
      <c r="U3259">
        <f t="shared" si="406"/>
        <v>41</v>
      </c>
      <c r="V3259" t="str">
        <f t="shared" si="407"/>
        <v xml:space="preserve"> 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401"/>
        <v>105</v>
      </c>
      <c r="P3260">
        <f t="shared" si="402"/>
        <v>98.2</v>
      </c>
      <c r="Q3260" t="str">
        <f t="shared" si="400"/>
        <v>theater</v>
      </c>
      <c r="R3260" t="str">
        <f t="shared" si="403"/>
        <v>plays</v>
      </c>
      <c r="S3260" s="8">
        <f t="shared" si="404"/>
        <v>41982.887280092589</v>
      </c>
      <c r="T3260" s="8">
        <f t="shared" si="405"/>
        <v>42012.887280092589</v>
      </c>
      <c r="U3260">
        <f t="shared" si="406"/>
        <v>75</v>
      </c>
      <c r="V3260" t="str">
        <f t="shared" si="407"/>
        <v xml:space="preserve"> 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401"/>
        <v>106</v>
      </c>
      <c r="P3261">
        <f t="shared" si="402"/>
        <v>251.7381443298969</v>
      </c>
      <c r="Q3261" t="str">
        <f t="shared" si="400"/>
        <v>theater</v>
      </c>
      <c r="R3261" t="str">
        <f t="shared" si="403"/>
        <v>plays</v>
      </c>
      <c r="S3261" s="8">
        <f t="shared" si="404"/>
        <v>42614.760937500003</v>
      </c>
      <c r="T3261" s="8">
        <f t="shared" si="405"/>
        <v>42644.165972222225</v>
      </c>
      <c r="U3261">
        <f t="shared" si="406"/>
        <v>97</v>
      </c>
      <c r="V3261" t="str">
        <f t="shared" si="407"/>
        <v xml:space="preserve"> 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401"/>
        <v>109</v>
      </c>
      <c r="P3262">
        <f t="shared" si="402"/>
        <v>74.821917808219183</v>
      </c>
      <c r="Q3262" t="str">
        <f t="shared" si="400"/>
        <v>theater</v>
      </c>
      <c r="R3262" t="str">
        <f t="shared" si="403"/>
        <v>plays</v>
      </c>
      <c r="S3262" s="8">
        <f t="shared" si="404"/>
        <v>42303.672662037032</v>
      </c>
      <c r="T3262" s="8">
        <f t="shared" si="405"/>
        <v>42338.714328703703</v>
      </c>
      <c r="U3262">
        <f t="shared" si="406"/>
        <v>73</v>
      </c>
      <c r="V3262" t="str">
        <f t="shared" si="407"/>
        <v xml:space="preserve"> 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401"/>
        <v>100</v>
      </c>
      <c r="P3263">
        <f t="shared" si="402"/>
        <v>67.65306122448979</v>
      </c>
      <c r="Q3263" t="str">
        <f t="shared" si="400"/>
        <v>theater</v>
      </c>
      <c r="R3263" t="str">
        <f t="shared" si="403"/>
        <v>plays</v>
      </c>
      <c r="S3263" s="8">
        <f t="shared" si="404"/>
        <v>42171.725416666668</v>
      </c>
      <c r="T3263" s="8">
        <f t="shared" si="405"/>
        <v>42201.725416666668</v>
      </c>
      <c r="U3263">
        <f t="shared" si="406"/>
        <v>49</v>
      </c>
      <c r="V3263" t="str">
        <f t="shared" si="407"/>
        <v xml:space="preserve"> 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401"/>
        <v>103</v>
      </c>
      <c r="P3264">
        <f t="shared" si="402"/>
        <v>93.81343283582089</v>
      </c>
      <c r="Q3264" t="str">
        <f t="shared" si="400"/>
        <v>theater</v>
      </c>
      <c r="R3264" t="str">
        <f t="shared" si="403"/>
        <v>plays</v>
      </c>
      <c r="S3264" s="8">
        <f t="shared" si="404"/>
        <v>41964.315532407403</v>
      </c>
      <c r="T3264" s="8">
        <f t="shared" si="405"/>
        <v>41995.166666666664</v>
      </c>
      <c r="U3264">
        <f t="shared" si="406"/>
        <v>134</v>
      </c>
      <c r="V3264" t="str">
        <f t="shared" si="407"/>
        <v xml:space="preserve"> 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401"/>
        <v>112</v>
      </c>
      <c r="P3265">
        <f t="shared" si="402"/>
        <v>41.237647058823526</v>
      </c>
      <c r="Q3265" t="str">
        <f t="shared" si="400"/>
        <v>theater</v>
      </c>
      <c r="R3265" t="str">
        <f t="shared" si="403"/>
        <v>plays</v>
      </c>
      <c r="S3265" s="8">
        <f t="shared" si="404"/>
        <v>42284.516064814816</v>
      </c>
      <c r="T3265" s="8">
        <f t="shared" si="405"/>
        <v>42307.875</v>
      </c>
      <c r="U3265">
        <f t="shared" si="406"/>
        <v>68</v>
      </c>
      <c r="V3265" t="str">
        <f t="shared" si="407"/>
        <v xml:space="preserve"> 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401"/>
        <v>103</v>
      </c>
      <c r="P3266">
        <f t="shared" si="402"/>
        <v>52.551020408163268</v>
      </c>
      <c r="Q3266" t="str">
        <f t="shared" ref="Q3266:Q3329" si="408">LEFT(N3266,FIND("/",N3266)-1)</f>
        <v>theater</v>
      </c>
      <c r="R3266" t="str">
        <f t="shared" si="403"/>
        <v>plays</v>
      </c>
      <c r="S3266" s="8">
        <f t="shared" si="404"/>
        <v>42016.800208333334</v>
      </c>
      <c r="T3266" s="8">
        <f t="shared" si="405"/>
        <v>42032.916666666664</v>
      </c>
      <c r="U3266">
        <f t="shared" si="406"/>
        <v>49</v>
      </c>
      <c r="V3266" t="str">
        <f t="shared" si="407"/>
        <v xml:space="preserve"> 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409">ROUND(E3267/D3267*100,0)</f>
        <v>164</v>
      </c>
      <c r="P3267">
        <f t="shared" ref="P3267:P3330" si="410">IFERROR(E3267/L3267,0)</f>
        <v>70.285714285714292</v>
      </c>
      <c r="Q3267" t="str">
        <f t="shared" si="408"/>
        <v>theater</v>
      </c>
      <c r="R3267" t="str">
        <f t="shared" ref="R3267:R3330" si="411">RIGHT(N3267,LEN(N3267)-FIND("/",N3267))</f>
        <v>plays</v>
      </c>
      <c r="S3267" s="8">
        <f t="shared" ref="S3267:T3330" si="412">(J3267*(1/(60*60*24)))+DATE(1970,1,1)</f>
        <v>42311.711979166663</v>
      </c>
      <c r="T3267" s="8">
        <f t="shared" ref="T3267:T3330" si="413">(I3267*(1/(60*60*24)))+DATE(1970,1,1)</f>
        <v>42341.708333333328</v>
      </c>
      <c r="U3267">
        <f t="shared" ref="U3267:U3330" si="414">IF(F3267="successful",L3267," ")</f>
        <v>63</v>
      </c>
      <c r="V3267" t="str">
        <f t="shared" ref="V3267:V3330" si="415">IF(F3267="failed",L3267," ")</f>
        <v xml:space="preserve"> 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409"/>
        <v>131</v>
      </c>
      <c r="P3268">
        <f t="shared" si="410"/>
        <v>48.325153374233132</v>
      </c>
      <c r="Q3268" t="str">
        <f t="shared" si="408"/>
        <v>theater</v>
      </c>
      <c r="R3268" t="str">
        <f t="shared" si="411"/>
        <v>plays</v>
      </c>
      <c r="S3268" s="8">
        <f t="shared" si="412"/>
        <v>42136.536134259259</v>
      </c>
      <c r="T3268" s="8">
        <f t="shared" si="413"/>
        <v>42167.875</v>
      </c>
      <c r="U3268">
        <f t="shared" si="414"/>
        <v>163</v>
      </c>
      <c r="V3268" t="str">
        <f t="shared" si="415"/>
        <v xml:space="preserve"> 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409"/>
        <v>102</v>
      </c>
      <c r="P3269">
        <f t="shared" si="410"/>
        <v>53.177083333333336</v>
      </c>
      <c r="Q3269" t="str">
        <f t="shared" si="408"/>
        <v>theater</v>
      </c>
      <c r="R3269" t="str">
        <f t="shared" si="411"/>
        <v>plays</v>
      </c>
      <c r="S3269" s="8">
        <f t="shared" si="412"/>
        <v>42172.757638888885</v>
      </c>
      <c r="T3269" s="8">
        <f t="shared" si="413"/>
        <v>42202.757638888885</v>
      </c>
      <c r="U3269">
        <f t="shared" si="414"/>
        <v>288</v>
      </c>
      <c r="V3269" t="str">
        <f t="shared" si="415"/>
        <v xml:space="preserve"> 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409"/>
        <v>128</v>
      </c>
      <c r="P3270">
        <f t="shared" si="410"/>
        <v>60.952380952380949</v>
      </c>
      <c r="Q3270" t="str">
        <f t="shared" si="408"/>
        <v>theater</v>
      </c>
      <c r="R3270" t="str">
        <f t="shared" si="411"/>
        <v>plays</v>
      </c>
      <c r="S3270" s="8">
        <f t="shared" si="412"/>
        <v>42590.90425925926</v>
      </c>
      <c r="T3270" s="8">
        <f t="shared" si="413"/>
        <v>42606.90425925926</v>
      </c>
      <c r="U3270">
        <f t="shared" si="414"/>
        <v>42</v>
      </c>
      <c r="V3270" t="str">
        <f t="shared" si="415"/>
        <v xml:space="preserve"> 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409"/>
        <v>102</v>
      </c>
      <c r="P3271">
        <f t="shared" si="410"/>
        <v>116</v>
      </c>
      <c r="Q3271" t="str">
        <f t="shared" si="408"/>
        <v>theater</v>
      </c>
      <c r="R3271" t="str">
        <f t="shared" si="411"/>
        <v>plays</v>
      </c>
      <c r="S3271" s="8">
        <f t="shared" si="412"/>
        <v>42137.395798611105</v>
      </c>
      <c r="T3271" s="8">
        <f t="shared" si="413"/>
        <v>42171.458333333328</v>
      </c>
      <c r="U3271">
        <f t="shared" si="414"/>
        <v>70</v>
      </c>
      <c r="V3271" t="str">
        <f t="shared" si="415"/>
        <v xml:space="preserve"> 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409"/>
        <v>102</v>
      </c>
      <c r="P3272">
        <f t="shared" si="410"/>
        <v>61</v>
      </c>
      <c r="Q3272" t="str">
        <f t="shared" si="408"/>
        <v>theater</v>
      </c>
      <c r="R3272" t="str">
        <f t="shared" si="411"/>
        <v>plays</v>
      </c>
      <c r="S3272" s="8">
        <f t="shared" si="412"/>
        <v>42167.533159722225</v>
      </c>
      <c r="T3272" s="8">
        <f t="shared" si="413"/>
        <v>42197.533159722225</v>
      </c>
      <c r="U3272">
        <f t="shared" si="414"/>
        <v>30</v>
      </c>
      <c r="V3272" t="str">
        <f t="shared" si="415"/>
        <v xml:space="preserve"> 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409"/>
        <v>130</v>
      </c>
      <c r="P3273">
        <f t="shared" si="410"/>
        <v>38.235294117647058</v>
      </c>
      <c r="Q3273" t="str">
        <f t="shared" si="408"/>
        <v>theater</v>
      </c>
      <c r="R3273" t="str">
        <f t="shared" si="411"/>
        <v>plays</v>
      </c>
      <c r="S3273" s="8">
        <f t="shared" si="412"/>
        <v>41915.437210648146</v>
      </c>
      <c r="T3273" s="8">
        <f t="shared" si="413"/>
        <v>41945.478877314818</v>
      </c>
      <c r="U3273">
        <f t="shared" si="414"/>
        <v>51</v>
      </c>
      <c r="V3273" t="str">
        <f t="shared" si="415"/>
        <v xml:space="preserve"> 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409"/>
        <v>154</v>
      </c>
      <c r="P3274">
        <f t="shared" si="410"/>
        <v>106.50344827586207</v>
      </c>
      <c r="Q3274" t="str">
        <f t="shared" si="408"/>
        <v>theater</v>
      </c>
      <c r="R3274" t="str">
        <f t="shared" si="411"/>
        <v>plays</v>
      </c>
      <c r="S3274" s="8">
        <f t="shared" si="412"/>
        <v>42284.500104166669</v>
      </c>
      <c r="T3274" s="8">
        <f t="shared" si="413"/>
        <v>42314.541770833333</v>
      </c>
      <c r="U3274">
        <f t="shared" si="414"/>
        <v>145</v>
      </c>
      <c r="V3274" t="str">
        <f t="shared" si="415"/>
        <v xml:space="preserve"> 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409"/>
        <v>107</v>
      </c>
      <c r="P3275">
        <f t="shared" si="410"/>
        <v>204.57142857142858</v>
      </c>
      <c r="Q3275" t="str">
        <f t="shared" si="408"/>
        <v>theater</v>
      </c>
      <c r="R3275" t="str">
        <f t="shared" si="411"/>
        <v>plays</v>
      </c>
      <c r="S3275" s="8">
        <f t="shared" si="412"/>
        <v>42611.801412037035</v>
      </c>
      <c r="T3275" s="8">
        <f t="shared" si="413"/>
        <v>42627.791666666664</v>
      </c>
      <c r="U3275">
        <f t="shared" si="414"/>
        <v>21</v>
      </c>
      <c r="V3275" t="str">
        <f t="shared" si="415"/>
        <v xml:space="preserve"> 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409"/>
        <v>101</v>
      </c>
      <c r="P3276">
        <f t="shared" si="410"/>
        <v>54.912587412587413</v>
      </c>
      <c r="Q3276" t="str">
        <f t="shared" si="408"/>
        <v>theater</v>
      </c>
      <c r="R3276" t="str">
        <f t="shared" si="411"/>
        <v>plays</v>
      </c>
      <c r="S3276" s="8">
        <f t="shared" si="412"/>
        <v>42400.704537037032</v>
      </c>
      <c r="T3276" s="8">
        <f t="shared" si="413"/>
        <v>42444.875</v>
      </c>
      <c r="U3276">
        <f t="shared" si="414"/>
        <v>286</v>
      </c>
      <c r="V3276" t="str">
        <f t="shared" si="415"/>
        <v xml:space="preserve"> 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409"/>
        <v>100</v>
      </c>
      <c r="P3277">
        <f t="shared" si="410"/>
        <v>150.41666666666666</v>
      </c>
      <c r="Q3277" t="str">
        <f t="shared" si="408"/>
        <v>theater</v>
      </c>
      <c r="R3277" t="str">
        <f t="shared" si="411"/>
        <v>plays</v>
      </c>
      <c r="S3277" s="8">
        <f t="shared" si="412"/>
        <v>42017.88045138889</v>
      </c>
      <c r="T3277" s="8">
        <f t="shared" si="413"/>
        <v>42044.1875</v>
      </c>
      <c r="U3277">
        <f t="shared" si="414"/>
        <v>12</v>
      </c>
      <c r="V3277" t="str">
        <f t="shared" si="415"/>
        <v xml:space="preserve"> 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409"/>
        <v>117</v>
      </c>
      <c r="P3278">
        <f t="shared" si="410"/>
        <v>52.58</v>
      </c>
      <c r="Q3278" t="str">
        <f t="shared" si="408"/>
        <v>theater</v>
      </c>
      <c r="R3278" t="str">
        <f t="shared" si="411"/>
        <v>plays</v>
      </c>
      <c r="S3278" s="8">
        <f t="shared" si="412"/>
        <v>42426.949988425928</v>
      </c>
      <c r="T3278" s="8">
        <f t="shared" si="413"/>
        <v>42461.165972222225</v>
      </c>
      <c r="U3278">
        <f t="shared" si="414"/>
        <v>100</v>
      </c>
      <c r="V3278" t="str">
        <f t="shared" si="415"/>
        <v xml:space="preserve"> 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409"/>
        <v>109</v>
      </c>
      <c r="P3279">
        <f t="shared" si="410"/>
        <v>54.3</v>
      </c>
      <c r="Q3279" t="str">
        <f t="shared" si="408"/>
        <v>theater</v>
      </c>
      <c r="R3279" t="str">
        <f t="shared" si="411"/>
        <v>plays</v>
      </c>
      <c r="S3279" s="8">
        <f t="shared" si="412"/>
        <v>41931.682939814811</v>
      </c>
      <c r="T3279" s="8">
        <f t="shared" si="413"/>
        <v>41961.724606481483</v>
      </c>
      <c r="U3279">
        <f t="shared" si="414"/>
        <v>100</v>
      </c>
      <c r="V3279" t="str">
        <f t="shared" si="415"/>
        <v xml:space="preserve"> 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409"/>
        <v>103</v>
      </c>
      <c r="P3280">
        <f t="shared" si="410"/>
        <v>76.029411764705884</v>
      </c>
      <c r="Q3280" t="str">
        <f t="shared" si="408"/>
        <v>theater</v>
      </c>
      <c r="R3280" t="str">
        <f t="shared" si="411"/>
        <v>plays</v>
      </c>
      <c r="S3280" s="8">
        <f t="shared" si="412"/>
        <v>42124.848414351851</v>
      </c>
      <c r="T3280" s="8">
        <f t="shared" si="413"/>
        <v>42154.848414351851</v>
      </c>
      <c r="U3280">
        <f t="shared" si="414"/>
        <v>34</v>
      </c>
      <c r="V3280" t="str">
        <f t="shared" si="415"/>
        <v xml:space="preserve"> 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409"/>
        <v>114</v>
      </c>
      <c r="P3281">
        <f t="shared" si="410"/>
        <v>105.2063492063492</v>
      </c>
      <c r="Q3281" t="str">
        <f t="shared" si="408"/>
        <v>theater</v>
      </c>
      <c r="R3281" t="str">
        <f t="shared" si="411"/>
        <v>plays</v>
      </c>
      <c r="S3281" s="8">
        <f t="shared" si="412"/>
        <v>42431.102534722217</v>
      </c>
      <c r="T3281" s="8">
        <f t="shared" si="413"/>
        <v>42461.06086805556</v>
      </c>
      <c r="U3281">
        <f t="shared" si="414"/>
        <v>63</v>
      </c>
      <c r="V3281" t="str">
        <f t="shared" si="415"/>
        <v xml:space="preserve"> 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409"/>
        <v>103</v>
      </c>
      <c r="P3282">
        <f t="shared" si="410"/>
        <v>68.666666666666671</v>
      </c>
      <c r="Q3282" t="str">
        <f t="shared" si="408"/>
        <v>theater</v>
      </c>
      <c r="R3282" t="str">
        <f t="shared" si="411"/>
        <v>plays</v>
      </c>
      <c r="S3282" s="8">
        <f t="shared" si="412"/>
        <v>42121.756921296299</v>
      </c>
      <c r="T3282" s="8">
        <f t="shared" si="413"/>
        <v>42156.208333333328</v>
      </c>
      <c r="U3282">
        <f t="shared" si="414"/>
        <v>30</v>
      </c>
      <c r="V3282" t="str">
        <f t="shared" si="415"/>
        <v xml:space="preserve"> 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409"/>
        <v>122</v>
      </c>
      <c r="P3283">
        <f t="shared" si="410"/>
        <v>129.36170212765958</v>
      </c>
      <c r="Q3283" t="str">
        <f t="shared" si="408"/>
        <v>theater</v>
      </c>
      <c r="R3283" t="str">
        <f t="shared" si="411"/>
        <v>plays</v>
      </c>
      <c r="S3283" s="8">
        <f t="shared" si="412"/>
        <v>42219.019733796296</v>
      </c>
      <c r="T3283" s="8">
        <f t="shared" si="413"/>
        <v>42249.019733796296</v>
      </c>
      <c r="U3283">
        <f t="shared" si="414"/>
        <v>47</v>
      </c>
      <c r="V3283" t="str">
        <f t="shared" si="415"/>
        <v xml:space="preserve"> 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409"/>
        <v>103</v>
      </c>
      <c r="P3284">
        <f t="shared" si="410"/>
        <v>134.26371308016877</v>
      </c>
      <c r="Q3284" t="str">
        <f t="shared" si="408"/>
        <v>theater</v>
      </c>
      <c r="R3284" t="str">
        <f t="shared" si="411"/>
        <v>plays</v>
      </c>
      <c r="S3284" s="8">
        <f t="shared" si="412"/>
        <v>42445.194305555553</v>
      </c>
      <c r="T3284" s="8">
        <f t="shared" si="413"/>
        <v>42489.194305555553</v>
      </c>
      <c r="U3284">
        <f t="shared" si="414"/>
        <v>237</v>
      </c>
      <c r="V3284" t="str">
        <f t="shared" si="415"/>
        <v xml:space="preserve"> 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409"/>
        <v>105</v>
      </c>
      <c r="P3285">
        <f t="shared" si="410"/>
        <v>17.829787234042552</v>
      </c>
      <c r="Q3285" t="str">
        <f t="shared" si="408"/>
        <v>theater</v>
      </c>
      <c r="R3285" t="str">
        <f t="shared" si="411"/>
        <v>plays</v>
      </c>
      <c r="S3285" s="8">
        <f t="shared" si="412"/>
        <v>42379.74418981481</v>
      </c>
      <c r="T3285" s="8">
        <f t="shared" si="413"/>
        <v>42410.875</v>
      </c>
      <c r="U3285">
        <f t="shared" si="414"/>
        <v>47</v>
      </c>
      <c r="V3285" t="str">
        <f t="shared" si="415"/>
        <v xml:space="preserve"> 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409"/>
        <v>102</v>
      </c>
      <c r="P3286">
        <f t="shared" si="410"/>
        <v>203.2</v>
      </c>
      <c r="Q3286" t="str">
        <f t="shared" si="408"/>
        <v>theater</v>
      </c>
      <c r="R3286" t="str">
        <f t="shared" si="411"/>
        <v>plays</v>
      </c>
      <c r="S3286" s="8">
        <f t="shared" si="412"/>
        <v>42380.884872685187</v>
      </c>
      <c r="T3286" s="8">
        <f t="shared" si="413"/>
        <v>42398.249305555553</v>
      </c>
      <c r="U3286">
        <f t="shared" si="414"/>
        <v>15</v>
      </c>
      <c r="V3286" t="str">
        <f t="shared" si="415"/>
        <v xml:space="preserve"> 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409"/>
        <v>112</v>
      </c>
      <c r="P3287">
        <f t="shared" si="410"/>
        <v>69.18518518518519</v>
      </c>
      <c r="Q3287" t="str">
        <f t="shared" si="408"/>
        <v>theater</v>
      </c>
      <c r="R3287" t="str">
        <f t="shared" si="411"/>
        <v>plays</v>
      </c>
      <c r="S3287" s="8">
        <f t="shared" si="412"/>
        <v>42762.942430555559</v>
      </c>
      <c r="T3287" s="8">
        <f t="shared" si="413"/>
        <v>42794.208333333328</v>
      </c>
      <c r="U3287">
        <f t="shared" si="414"/>
        <v>81</v>
      </c>
      <c r="V3287" t="str">
        <f t="shared" si="415"/>
        <v xml:space="preserve"> 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409"/>
        <v>102</v>
      </c>
      <c r="P3288">
        <f t="shared" si="410"/>
        <v>125.12295081967213</v>
      </c>
      <c r="Q3288" t="str">
        <f t="shared" si="408"/>
        <v>theater</v>
      </c>
      <c r="R3288" t="str">
        <f t="shared" si="411"/>
        <v>plays</v>
      </c>
      <c r="S3288" s="8">
        <f t="shared" si="412"/>
        <v>42567.840069444443</v>
      </c>
      <c r="T3288" s="8">
        <f t="shared" si="413"/>
        <v>42597.840069444443</v>
      </c>
      <c r="U3288">
        <f t="shared" si="414"/>
        <v>122</v>
      </c>
      <c r="V3288" t="str">
        <f t="shared" si="415"/>
        <v xml:space="preserve"> 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409"/>
        <v>100</v>
      </c>
      <c r="P3289">
        <f t="shared" si="410"/>
        <v>73.529411764705884</v>
      </c>
      <c r="Q3289" t="str">
        <f t="shared" si="408"/>
        <v>theater</v>
      </c>
      <c r="R3289" t="str">
        <f t="shared" si="411"/>
        <v>plays</v>
      </c>
      <c r="S3289" s="8">
        <f t="shared" si="412"/>
        <v>42311.750324074077</v>
      </c>
      <c r="T3289" s="8">
        <f t="shared" si="413"/>
        <v>42336.750324074077</v>
      </c>
      <c r="U3289">
        <f t="shared" si="414"/>
        <v>34</v>
      </c>
      <c r="V3289" t="str">
        <f t="shared" si="415"/>
        <v xml:space="preserve"> 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409"/>
        <v>100</v>
      </c>
      <c r="P3290">
        <f t="shared" si="410"/>
        <v>48.437149758454105</v>
      </c>
      <c r="Q3290" t="str">
        <f t="shared" si="408"/>
        <v>theater</v>
      </c>
      <c r="R3290" t="str">
        <f t="shared" si="411"/>
        <v>plays</v>
      </c>
      <c r="S3290" s="8">
        <f t="shared" si="412"/>
        <v>42505.774479166663</v>
      </c>
      <c r="T3290" s="8">
        <f t="shared" si="413"/>
        <v>42541.958333333328</v>
      </c>
      <c r="U3290">
        <f t="shared" si="414"/>
        <v>207</v>
      </c>
      <c r="V3290" t="str">
        <f t="shared" si="415"/>
        <v xml:space="preserve"> 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409"/>
        <v>133</v>
      </c>
      <c r="P3291">
        <f t="shared" si="410"/>
        <v>26.608400000000003</v>
      </c>
      <c r="Q3291" t="str">
        <f t="shared" si="408"/>
        <v>theater</v>
      </c>
      <c r="R3291" t="str">
        <f t="shared" si="411"/>
        <v>plays</v>
      </c>
      <c r="S3291" s="8">
        <f t="shared" si="412"/>
        <v>42758.368078703701</v>
      </c>
      <c r="T3291" s="8">
        <f t="shared" si="413"/>
        <v>42786.368078703701</v>
      </c>
      <c r="U3291">
        <f t="shared" si="414"/>
        <v>25</v>
      </c>
      <c r="V3291" t="str">
        <f t="shared" si="415"/>
        <v xml:space="preserve"> 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409"/>
        <v>121</v>
      </c>
      <c r="P3292">
        <f t="shared" si="410"/>
        <v>33.666666666666664</v>
      </c>
      <c r="Q3292" t="str">
        <f t="shared" si="408"/>
        <v>theater</v>
      </c>
      <c r="R3292" t="str">
        <f t="shared" si="411"/>
        <v>plays</v>
      </c>
      <c r="S3292" s="8">
        <f t="shared" si="412"/>
        <v>42775.51494212963</v>
      </c>
      <c r="T3292" s="8">
        <f t="shared" si="413"/>
        <v>42805.51494212963</v>
      </c>
      <c r="U3292">
        <f t="shared" si="414"/>
        <v>72</v>
      </c>
      <c r="V3292" t="str">
        <f t="shared" si="415"/>
        <v xml:space="preserve"> 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409"/>
        <v>114</v>
      </c>
      <c r="P3293">
        <f t="shared" si="410"/>
        <v>40.714285714285715</v>
      </c>
      <c r="Q3293" t="str">
        <f t="shared" si="408"/>
        <v>theater</v>
      </c>
      <c r="R3293" t="str">
        <f t="shared" si="411"/>
        <v>plays</v>
      </c>
      <c r="S3293" s="8">
        <f t="shared" si="412"/>
        <v>42232.702546296292</v>
      </c>
      <c r="T3293" s="8">
        <f t="shared" si="413"/>
        <v>42264.165972222225</v>
      </c>
      <c r="U3293">
        <f t="shared" si="414"/>
        <v>14</v>
      </c>
      <c r="V3293" t="str">
        <f t="shared" si="415"/>
        <v xml:space="preserve"> 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409"/>
        <v>286</v>
      </c>
      <c r="P3294">
        <f t="shared" si="410"/>
        <v>19.266666666666666</v>
      </c>
      <c r="Q3294" t="str">
        <f t="shared" si="408"/>
        <v>theater</v>
      </c>
      <c r="R3294" t="str">
        <f t="shared" si="411"/>
        <v>plays</v>
      </c>
      <c r="S3294" s="8">
        <f t="shared" si="412"/>
        <v>42282.770231481481</v>
      </c>
      <c r="T3294" s="8">
        <f t="shared" si="413"/>
        <v>42342.811898148146</v>
      </c>
      <c r="U3294">
        <f t="shared" si="414"/>
        <v>15</v>
      </c>
      <c r="V3294" t="str">
        <f t="shared" si="415"/>
        <v xml:space="preserve"> 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409"/>
        <v>170</v>
      </c>
      <c r="P3295">
        <f t="shared" si="410"/>
        <v>84.285714285714292</v>
      </c>
      <c r="Q3295" t="str">
        <f t="shared" si="408"/>
        <v>theater</v>
      </c>
      <c r="R3295" t="str">
        <f t="shared" si="411"/>
        <v>plays</v>
      </c>
      <c r="S3295" s="8">
        <f t="shared" si="412"/>
        <v>42768.425370370373</v>
      </c>
      <c r="T3295" s="8">
        <f t="shared" si="413"/>
        <v>42798.425370370373</v>
      </c>
      <c r="U3295">
        <f t="shared" si="414"/>
        <v>91</v>
      </c>
      <c r="V3295" t="str">
        <f t="shared" si="415"/>
        <v xml:space="preserve"> 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409"/>
        <v>118</v>
      </c>
      <c r="P3296">
        <f t="shared" si="410"/>
        <v>29.583333333333332</v>
      </c>
      <c r="Q3296" t="str">
        <f t="shared" si="408"/>
        <v>theater</v>
      </c>
      <c r="R3296" t="str">
        <f t="shared" si="411"/>
        <v>plays</v>
      </c>
      <c r="S3296" s="8">
        <f t="shared" si="412"/>
        <v>42141.541134259256</v>
      </c>
      <c r="T3296" s="8">
        <f t="shared" si="413"/>
        <v>42171.541134259256</v>
      </c>
      <c r="U3296">
        <f t="shared" si="414"/>
        <v>24</v>
      </c>
      <c r="V3296" t="str">
        <f t="shared" si="415"/>
        <v xml:space="preserve"> 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409"/>
        <v>103</v>
      </c>
      <c r="P3297">
        <f t="shared" si="410"/>
        <v>26.667037037037037</v>
      </c>
      <c r="Q3297" t="str">
        <f t="shared" si="408"/>
        <v>theater</v>
      </c>
      <c r="R3297" t="str">
        <f t="shared" si="411"/>
        <v>plays</v>
      </c>
      <c r="S3297" s="8">
        <f t="shared" si="412"/>
        <v>42609.442465277782</v>
      </c>
      <c r="T3297" s="8">
        <f t="shared" si="413"/>
        <v>42639.442465277782</v>
      </c>
      <c r="U3297">
        <f t="shared" si="414"/>
        <v>27</v>
      </c>
      <c r="V3297" t="str">
        <f t="shared" si="415"/>
        <v xml:space="preserve"> 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409"/>
        <v>144</v>
      </c>
      <c r="P3298">
        <f t="shared" si="410"/>
        <v>45.978723404255319</v>
      </c>
      <c r="Q3298" t="str">
        <f t="shared" si="408"/>
        <v>theater</v>
      </c>
      <c r="R3298" t="str">
        <f t="shared" si="411"/>
        <v>plays</v>
      </c>
      <c r="S3298" s="8">
        <f t="shared" si="412"/>
        <v>42309.756620370368</v>
      </c>
      <c r="T3298" s="8">
        <f t="shared" si="413"/>
        <v>42330.916666666664</v>
      </c>
      <c r="U3298">
        <f t="shared" si="414"/>
        <v>47</v>
      </c>
      <c r="V3298" t="str">
        <f t="shared" si="415"/>
        <v xml:space="preserve"> 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409"/>
        <v>100</v>
      </c>
      <c r="P3299">
        <f t="shared" si="410"/>
        <v>125.09090909090909</v>
      </c>
      <c r="Q3299" t="str">
        <f t="shared" si="408"/>
        <v>theater</v>
      </c>
      <c r="R3299" t="str">
        <f t="shared" si="411"/>
        <v>plays</v>
      </c>
      <c r="S3299" s="8">
        <f t="shared" si="412"/>
        <v>42193.771481481483</v>
      </c>
      <c r="T3299" s="8">
        <f t="shared" si="413"/>
        <v>42212.957638888889</v>
      </c>
      <c r="U3299">
        <f t="shared" si="414"/>
        <v>44</v>
      </c>
      <c r="V3299" t="str">
        <f t="shared" si="415"/>
        <v xml:space="preserve"> 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409"/>
        <v>102</v>
      </c>
      <c r="P3300">
        <f t="shared" si="410"/>
        <v>141.29166666666666</v>
      </c>
      <c r="Q3300" t="str">
        <f t="shared" si="408"/>
        <v>theater</v>
      </c>
      <c r="R3300" t="str">
        <f t="shared" si="411"/>
        <v>plays</v>
      </c>
      <c r="S3300" s="8">
        <f t="shared" si="412"/>
        <v>42239.957962962959</v>
      </c>
      <c r="T3300" s="8">
        <f t="shared" si="413"/>
        <v>42260</v>
      </c>
      <c r="U3300">
        <f t="shared" si="414"/>
        <v>72</v>
      </c>
      <c r="V3300" t="str">
        <f t="shared" si="415"/>
        <v xml:space="preserve"> 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409"/>
        <v>116</v>
      </c>
      <c r="P3301">
        <f t="shared" si="410"/>
        <v>55.333333333333336</v>
      </c>
      <c r="Q3301" t="str">
        <f t="shared" si="408"/>
        <v>theater</v>
      </c>
      <c r="R3301" t="str">
        <f t="shared" si="411"/>
        <v>plays</v>
      </c>
      <c r="S3301" s="8">
        <f t="shared" si="412"/>
        <v>42261.917395833334</v>
      </c>
      <c r="T3301" s="8">
        <f t="shared" si="413"/>
        <v>42291.917395833334</v>
      </c>
      <c r="U3301">
        <f t="shared" si="414"/>
        <v>63</v>
      </c>
      <c r="V3301" t="str">
        <f t="shared" si="415"/>
        <v xml:space="preserve"> 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409"/>
        <v>136</v>
      </c>
      <c r="P3302">
        <f t="shared" si="410"/>
        <v>46.420454545454547</v>
      </c>
      <c r="Q3302" t="str">
        <f t="shared" si="408"/>
        <v>theater</v>
      </c>
      <c r="R3302" t="str">
        <f t="shared" si="411"/>
        <v>plays</v>
      </c>
      <c r="S3302" s="8">
        <f t="shared" si="412"/>
        <v>42102.743773148148</v>
      </c>
      <c r="T3302" s="8">
        <f t="shared" si="413"/>
        <v>42123.743773148148</v>
      </c>
      <c r="U3302">
        <f t="shared" si="414"/>
        <v>88</v>
      </c>
      <c r="V3302" t="str">
        <f t="shared" si="415"/>
        <v xml:space="preserve"> 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409"/>
        <v>133</v>
      </c>
      <c r="P3303">
        <f t="shared" si="410"/>
        <v>57.2</v>
      </c>
      <c r="Q3303" t="str">
        <f t="shared" si="408"/>
        <v>theater</v>
      </c>
      <c r="R3303" t="str">
        <f t="shared" si="411"/>
        <v>plays</v>
      </c>
      <c r="S3303" s="8">
        <f t="shared" si="412"/>
        <v>42538.735833333332</v>
      </c>
      <c r="T3303" s="8">
        <f t="shared" si="413"/>
        <v>42583.290972222225</v>
      </c>
      <c r="U3303">
        <f t="shared" si="414"/>
        <v>70</v>
      </c>
      <c r="V3303" t="str">
        <f t="shared" si="415"/>
        <v xml:space="preserve"> 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409"/>
        <v>103</v>
      </c>
      <c r="P3304">
        <f t="shared" si="410"/>
        <v>173.7</v>
      </c>
      <c r="Q3304" t="str">
        <f t="shared" si="408"/>
        <v>theater</v>
      </c>
      <c r="R3304" t="str">
        <f t="shared" si="411"/>
        <v>plays</v>
      </c>
      <c r="S3304" s="8">
        <f t="shared" si="412"/>
        <v>42681.35157407407</v>
      </c>
      <c r="T3304" s="8">
        <f t="shared" si="413"/>
        <v>42711.35157407407</v>
      </c>
      <c r="U3304">
        <f t="shared" si="414"/>
        <v>50</v>
      </c>
      <c r="V3304" t="str">
        <f t="shared" si="415"/>
        <v xml:space="preserve"> 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409"/>
        <v>116</v>
      </c>
      <c r="P3305">
        <f t="shared" si="410"/>
        <v>59.6</v>
      </c>
      <c r="Q3305" t="str">
        <f t="shared" si="408"/>
        <v>theater</v>
      </c>
      <c r="R3305" t="str">
        <f t="shared" si="411"/>
        <v>plays</v>
      </c>
      <c r="S3305" s="8">
        <f t="shared" si="412"/>
        <v>42056.65143518518</v>
      </c>
      <c r="T3305" s="8">
        <f t="shared" si="413"/>
        <v>42091.609768518516</v>
      </c>
      <c r="U3305">
        <f t="shared" si="414"/>
        <v>35</v>
      </c>
      <c r="V3305" t="str">
        <f t="shared" si="415"/>
        <v xml:space="preserve"> 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409"/>
        <v>105</v>
      </c>
      <c r="P3306">
        <f t="shared" si="410"/>
        <v>89.585714285714289</v>
      </c>
      <c r="Q3306" t="str">
        <f t="shared" si="408"/>
        <v>theater</v>
      </c>
      <c r="R3306" t="str">
        <f t="shared" si="411"/>
        <v>plays</v>
      </c>
      <c r="S3306" s="8">
        <f t="shared" si="412"/>
        <v>42696.624444444446</v>
      </c>
      <c r="T3306" s="8">
        <f t="shared" si="413"/>
        <v>42726.624444444446</v>
      </c>
      <c r="U3306">
        <f t="shared" si="414"/>
        <v>175</v>
      </c>
      <c r="V3306" t="str">
        <f t="shared" si="415"/>
        <v xml:space="preserve"> 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409"/>
        <v>102</v>
      </c>
      <c r="P3307">
        <f t="shared" si="410"/>
        <v>204.05</v>
      </c>
      <c r="Q3307" t="str">
        <f t="shared" si="408"/>
        <v>theater</v>
      </c>
      <c r="R3307" t="str">
        <f t="shared" si="411"/>
        <v>plays</v>
      </c>
      <c r="S3307" s="8">
        <f t="shared" si="412"/>
        <v>42186.855879629627</v>
      </c>
      <c r="T3307" s="8">
        <f t="shared" si="413"/>
        <v>42216.855879629627</v>
      </c>
      <c r="U3307">
        <f t="shared" si="414"/>
        <v>20</v>
      </c>
      <c r="V3307" t="str">
        <f t="shared" si="415"/>
        <v xml:space="preserve"> 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409"/>
        <v>175</v>
      </c>
      <c r="P3308">
        <f t="shared" si="410"/>
        <v>48.703703703703702</v>
      </c>
      <c r="Q3308" t="str">
        <f t="shared" si="408"/>
        <v>theater</v>
      </c>
      <c r="R3308" t="str">
        <f t="shared" si="411"/>
        <v>plays</v>
      </c>
      <c r="S3308" s="8">
        <f t="shared" si="412"/>
        <v>42493.219236111108</v>
      </c>
      <c r="T3308" s="8">
        <f t="shared" si="413"/>
        <v>42531.125</v>
      </c>
      <c r="U3308">
        <f t="shared" si="414"/>
        <v>54</v>
      </c>
      <c r="V3308" t="str">
        <f t="shared" si="415"/>
        <v xml:space="preserve"> 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409"/>
        <v>107</v>
      </c>
      <c r="P3309">
        <f t="shared" si="410"/>
        <v>53.339999999999996</v>
      </c>
      <c r="Q3309" t="str">
        <f t="shared" si="408"/>
        <v>theater</v>
      </c>
      <c r="R3309" t="str">
        <f t="shared" si="411"/>
        <v>plays</v>
      </c>
      <c r="S3309" s="8">
        <f t="shared" si="412"/>
        <v>42475.057164351849</v>
      </c>
      <c r="T3309" s="8">
        <f t="shared" si="413"/>
        <v>42505.057164351849</v>
      </c>
      <c r="U3309">
        <f t="shared" si="414"/>
        <v>20</v>
      </c>
      <c r="V3309" t="str">
        <f t="shared" si="415"/>
        <v xml:space="preserve"> 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409"/>
        <v>122</v>
      </c>
      <c r="P3310">
        <f t="shared" si="410"/>
        <v>75.087719298245617</v>
      </c>
      <c r="Q3310" t="str">
        <f t="shared" si="408"/>
        <v>theater</v>
      </c>
      <c r="R3310" t="str">
        <f t="shared" si="411"/>
        <v>plays</v>
      </c>
      <c r="S3310" s="8">
        <f t="shared" si="412"/>
        <v>42452.876909722225</v>
      </c>
      <c r="T3310" s="8">
        <f t="shared" si="413"/>
        <v>42473.876909722225</v>
      </c>
      <c r="U3310">
        <f t="shared" si="414"/>
        <v>57</v>
      </c>
      <c r="V3310" t="str">
        <f t="shared" si="415"/>
        <v xml:space="preserve"> 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409"/>
        <v>159</v>
      </c>
      <c r="P3311">
        <f t="shared" si="410"/>
        <v>18</v>
      </c>
      <c r="Q3311" t="str">
        <f t="shared" si="408"/>
        <v>theater</v>
      </c>
      <c r="R3311" t="str">
        <f t="shared" si="411"/>
        <v>plays</v>
      </c>
      <c r="S3311" s="8">
        <f t="shared" si="412"/>
        <v>42628.650208333333</v>
      </c>
      <c r="T3311" s="8">
        <f t="shared" si="413"/>
        <v>42659.650208333333</v>
      </c>
      <c r="U3311">
        <f t="shared" si="414"/>
        <v>31</v>
      </c>
      <c r="V3311" t="str">
        <f t="shared" si="415"/>
        <v xml:space="preserve"> 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409"/>
        <v>100</v>
      </c>
      <c r="P3312">
        <f t="shared" si="410"/>
        <v>209.83870967741936</v>
      </c>
      <c r="Q3312" t="str">
        <f t="shared" si="408"/>
        <v>theater</v>
      </c>
      <c r="R3312" t="str">
        <f t="shared" si="411"/>
        <v>plays</v>
      </c>
      <c r="S3312" s="8">
        <f t="shared" si="412"/>
        <v>42253.928530092591</v>
      </c>
      <c r="T3312" s="8">
        <f t="shared" si="413"/>
        <v>42283.928530092591</v>
      </c>
      <c r="U3312">
        <f t="shared" si="414"/>
        <v>31</v>
      </c>
      <c r="V3312" t="str">
        <f t="shared" si="415"/>
        <v xml:space="preserve"> 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409"/>
        <v>110</v>
      </c>
      <c r="P3313">
        <f t="shared" si="410"/>
        <v>61.022222222222226</v>
      </c>
      <c r="Q3313" t="str">
        <f t="shared" si="408"/>
        <v>theater</v>
      </c>
      <c r="R3313" t="str">
        <f t="shared" si="411"/>
        <v>plays</v>
      </c>
      <c r="S3313" s="8">
        <f t="shared" si="412"/>
        <v>42264.29178240741</v>
      </c>
      <c r="T3313" s="8">
        <f t="shared" si="413"/>
        <v>42294.29178240741</v>
      </c>
      <c r="U3313">
        <f t="shared" si="414"/>
        <v>45</v>
      </c>
      <c r="V3313" t="str">
        <f t="shared" si="415"/>
        <v xml:space="preserve"> 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409"/>
        <v>100</v>
      </c>
      <c r="P3314">
        <f t="shared" si="410"/>
        <v>61</v>
      </c>
      <c r="Q3314" t="str">
        <f t="shared" si="408"/>
        <v>theater</v>
      </c>
      <c r="R3314" t="str">
        <f t="shared" si="411"/>
        <v>plays</v>
      </c>
      <c r="S3314" s="8">
        <f t="shared" si="412"/>
        <v>42664.809560185182</v>
      </c>
      <c r="T3314" s="8">
        <f t="shared" si="413"/>
        <v>42685.916666666664</v>
      </c>
      <c r="U3314">
        <f t="shared" si="414"/>
        <v>41</v>
      </c>
      <c r="V3314" t="str">
        <f t="shared" si="415"/>
        <v xml:space="preserve"> 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409"/>
        <v>116</v>
      </c>
      <c r="P3315">
        <f t="shared" si="410"/>
        <v>80.034482758620683</v>
      </c>
      <c r="Q3315" t="str">
        <f t="shared" si="408"/>
        <v>theater</v>
      </c>
      <c r="R3315" t="str">
        <f t="shared" si="411"/>
        <v>plays</v>
      </c>
      <c r="S3315" s="8">
        <f t="shared" si="412"/>
        <v>42382.244409722218</v>
      </c>
      <c r="T3315" s="8">
        <f t="shared" si="413"/>
        <v>42396.041666666664</v>
      </c>
      <c r="U3315">
        <f t="shared" si="414"/>
        <v>29</v>
      </c>
      <c r="V3315" t="str">
        <f t="shared" si="415"/>
        <v xml:space="preserve"> 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409"/>
        <v>211</v>
      </c>
      <c r="P3316">
        <f t="shared" si="410"/>
        <v>29.068965517241381</v>
      </c>
      <c r="Q3316" t="str">
        <f t="shared" si="408"/>
        <v>theater</v>
      </c>
      <c r="R3316" t="str">
        <f t="shared" si="411"/>
        <v>plays</v>
      </c>
      <c r="S3316" s="8">
        <f t="shared" si="412"/>
        <v>42105.267488425925</v>
      </c>
      <c r="T3316" s="8">
        <f t="shared" si="413"/>
        <v>42132.836805555555</v>
      </c>
      <c r="U3316">
        <f t="shared" si="414"/>
        <v>58</v>
      </c>
      <c r="V3316" t="str">
        <f t="shared" si="415"/>
        <v xml:space="preserve"> 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409"/>
        <v>110</v>
      </c>
      <c r="P3317">
        <f t="shared" si="410"/>
        <v>49.438202247191015</v>
      </c>
      <c r="Q3317" t="str">
        <f t="shared" si="408"/>
        <v>theater</v>
      </c>
      <c r="R3317" t="str">
        <f t="shared" si="411"/>
        <v>plays</v>
      </c>
      <c r="S3317" s="8">
        <f t="shared" si="412"/>
        <v>42466.303715277776</v>
      </c>
      <c r="T3317" s="8">
        <f t="shared" si="413"/>
        <v>42496.303715277776</v>
      </c>
      <c r="U3317">
        <f t="shared" si="414"/>
        <v>89</v>
      </c>
      <c r="V3317" t="str">
        <f t="shared" si="415"/>
        <v xml:space="preserve"> 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409"/>
        <v>100</v>
      </c>
      <c r="P3318">
        <f t="shared" si="410"/>
        <v>93.977440000000001</v>
      </c>
      <c r="Q3318" t="str">
        <f t="shared" si="408"/>
        <v>theater</v>
      </c>
      <c r="R3318" t="str">
        <f t="shared" si="411"/>
        <v>plays</v>
      </c>
      <c r="S3318" s="8">
        <f t="shared" si="412"/>
        <v>41826.871238425927</v>
      </c>
      <c r="T3318" s="8">
        <f t="shared" si="413"/>
        <v>41859.579166666663</v>
      </c>
      <c r="U3318">
        <f t="shared" si="414"/>
        <v>125</v>
      </c>
      <c r="V3318" t="str">
        <f t="shared" si="415"/>
        <v xml:space="preserve"> 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409"/>
        <v>106</v>
      </c>
      <c r="P3319">
        <f t="shared" si="410"/>
        <v>61.944444444444443</v>
      </c>
      <c r="Q3319" t="str">
        <f t="shared" si="408"/>
        <v>theater</v>
      </c>
      <c r="R3319" t="str">
        <f t="shared" si="411"/>
        <v>plays</v>
      </c>
      <c r="S3319" s="8">
        <f t="shared" si="412"/>
        <v>42499.039629629624</v>
      </c>
      <c r="T3319" s="8">
        <f t="shared" si="413"/>
        <v>42529.039629629624</v>
      </c>
      <c r="U3319">
        <f t="shared" si="414"/>
        <v>18</v>
      </c>
      <c r="V3319" t="str">
        <f t="shared" si="415"/>
        <v xml:space="preserve"> 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409"/>
        <v>126</v>
      </c>
      <c r="P3320">
        <f t="shared" si="410"/>
        <v>78.5</v>
      </c>
      <c r="Q3320" t="str">
        <f t="shared" si="408"/>
        <v>theater</v>
      </c>
      <c r="R3320" t="str">
        <f t="shared" si="411"/>
        <v>plays</v>
      </c>
      <c r="S3320" s="8">
        <f t="shared" si="412"/>
        <v>42431.302002314813</v>
      </c>
      <c r="T3320" s="8">
        <f t="shared" si="413"/>
        <v>42471.104166666664</v>
      </c>
      <c r="U3320">
        <f t="shared" si="414"/>
        <v>32</v>
      </c>
      <c r="V3320" t="str">
        <f t="shared" si="415"/>
        <v xml:space="preserve"> 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409"/>
        <v>108</v>
      </c>
      <c r="P3321">
        <f t="shared" si="410"/>
        <v>33.75</v>
      </c>
      <c r="Q3321" t="str">
        <f t="shared" si="408"/>
        <v>theater</v>
      </c>
      <c r="R3321" t="str">
        <f t="shared" si="411"/>
        <v>plays</v>
      </c>
      <c r="S3321" s="8">
        <f t="shared" si="412"/>
        <v>41990.585486111115</v>
      </c>
      <c r="T3321" s="8">
        <f t="shared" si="413"/>
        <v>42035.585486111115</v>
      </c>
      <c r="U3321">
        <f t="shared" si="414"/>
        <v>16</v>
      </c>
      <c r="V3321" t="str">
        <f t="shared" si="415"/>
        <v xml:space="preserve"> 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409"/>
        <v>101</v>
      </c>
      <c r="P3322">
        <f t="shared" si="410"/>
        <v>66.44736842105263</v>
      </c>
      <c r="Q3322" t="str">
        <f t="shared" si="408"/>
        <v>theater</v>
      </c>
      <c r="R3322" t="str">
        <f t="shared" si="411"/>
        <v>plays</v>
      </c>
      <c r="S3322" s="8">
        <f t="shared" si="412"/>
        <v>42513.045798611114</v>
      </c>
      <c r="T3322" s="8">
        <f t="shared" si="413"/>
        <v>42543.045798611114</v>
      </c>
      <c r="U3322">
        <f t="shared" si="414"/>
        <v>38</v>
      </c>
      <c r="V3322" t="str">
        <f t="shared" si="415"/>
        <v xml:space="preserve"> 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409"/>
        <v>107</v>
      </c>
      <c r="P3323">
        <f t="shared" si="410"/>
        <v>35.799999999999997</v>
      </c>
      <c r="Q3323" t="str">
        <f t="shared" si="408"/>
        <v>theater</v>
      </c>
      <c r="R3323" t="str">
        <f t="shared" si="411"/>
        <v>plays</v>
      </c>
      <c r="S3323" s="8">
        <f t="shared" si="412"/>
        <v>41914.100289351853</v>
      </c>
      <c r="T3323" s="8">
        <f t="shared" si="413"/>
        <v>41928.165972222225</v>
      </c>
      <c r="U3323">
        <f t="shared" si="414"/>
        <v>15</v>
      </c>
      <c r="V3323" t="str">
        <f t="shared" si="415"/>
        <v xml:space="preserve"> 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409"/>
        <v>102</v>
      </c>
      <c r="P3324">
        <f t="shared" si="410"/>
        <v>145.65217391304347</v>
      </c>
      <c r="Q3324" t="str">
        <f t="shared" si="408"/>
        <v>theater</v>
      </c>
      <c r="R3324" t="str">
        <f t="shared" si="411"/>
        <v>plays</v>
      </c>
      <c r="S3324" s="8">
        <f t="shared" si="412"/>
        <v>42521.010370370364</v>
      </c>
      <c r="T3324" s="8">
        <f t="shared" si="413"/>
        <v>42543.163194444445</v>
      </c>
      <c r="U3324">
        <f t="shared" si="414"/>
        <v>23</v>
      </c>
      <c r="V3324" t="str">
        <f t="shared" si="415"/>
        <v xml:space="preserve"> 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409"/>
        <v>126</v>
      </c>
      <c r="P3325">
        <f t="shared" si="410"/>
        <v>25.693877551020407</v>
      </c>
      <c r="Q3325" t="str">
        <f t="shared" si="408"/>
        <v>theater</v>
      </c>
      <c r="R3325" t="str">
        <f t="shared" si="411"/>
        <v>plays</v>
      </c>
      <c r="S3325" s="8">
        <f t="shared" si="412"/>
        <v>42608.36583333333</v>
      </c>
      <c r="T3325" s="8">
        <f t="shared" si="413"/>
        <v>42638.36583333333</v>
      </c>
      <c r="U3325">
        <f t="shared" si="414"/>
        <v>49</v>
      </c>
      <c r="V3325" t="str">
        <f t="shared" si="415"/>
        <v xml:space="preserve"> 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409"/>
        <v>102</v>
      </c>
      <c r="P3326">
        <f t="shared" si="410"/>
        <v>152.5</v>
      </c>
      <c r="Q3326" t="str">
        <f t="shared" si="408"/>
        <v>theater</v>
      </c>
      <c r="R3326" t="str">
        <f t="shared" si="411"/>
        <v>plays</v>
      </c>
      <c r="S3326" s="8">
        <f t="shared" si="412"/>
        <v>42512.58321759259</v>
      </c>
      <c r="T3326" s="8">
        <f t="shared" si="413"/>
        <v>42526.58321759259</v>
      </c>
      <c r="U3326">
        <f t="shared" si="414"/>
        <v>10</v>
      </c>
      <c r="V3326" t="str">
        <f t="shared" si="415"/>
        <v xml:space="preserve"> 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409"/>
        <v>113</v>
      </c>
      <c r="P3327">
        <f t="shared" si="410"/>
        <v>30</v>
      </c>
      <c r="Q3327" t="str">
        <f t="shared" si="408"/>
        <v>theater</v>
      </c>
      <c r="R3327" t="str">
        <f t="shared" si="411"/>
        <v>plays</v>
      </c>
      <c r="S3327" s="8">
        <f t="shared" si="412"/>
        <v>42064.78561342592</v>
      </c>
      <c r="T3327" s="8">
        <f t="shared" si="413"/>
        <v>42099.743946759263</v>
      </c>
      <c r="U3327">
        <f t="shared" si="414"/>
        <v>15</v>
      </c>
      <c r="V3327" t="str">
        <f t="shared" si="415"/>
        <v xml:space="preserve"> 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409"/>
        <v>101</v>
      </c>
      <c r="P3328">
        <f t="shared" si="410"/>
        <v>142.28070175438597</v>
      </c>
      <c r="Q3328" t="str">
        <f t="shared" si="408"/>
        <v>theater</v>
      </c>
      <c r="R3328" t="str">
        <f t="shared" si="411"/>
        <v>plays</v>
      </c>
      <c r="S3328" s="8">
        <f t="shared" si="412"/>
        <v>42041.714178240742</v>
      </c>
      <c r="T3328" s="8">
        <f t="shared" si="413"/>
        <v>42071.67251157407</v>
      </c>
      <c r="U3328">
        <f t="shared" si="414"/>
        <v>57</v>
      </c>
      <c r="V3328" t="str">
        <f t="shared" si="415"/>
        <v xml:space="preserve"> 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409"/>
        <v>101</v>
      </c>
      <c r="P3329">
        <f t="shared" si="410"/>
        <v>24.545454545454547</v>
      </c>
      <c r="Q3329" t="str">
        <f t="shared" si="408"/>
        <v>theater</v>
      </c>
      <c r="R3329" t="str">
        <f t="shared" si="411"/>
        <v>plays</v>
      </c>
      <c r="S3329" s="8">
        <f t="shared" si="412"/>
        <v>42468.374606481477</v>
      </c>
      <c r="T3329" s="8">
        <f t="shared" si="413"/>
        <v>42498.374606481477</v>
      </c>
      <c r="U3329">
        <f t="shared" si="414"/>
        <v>33</v>
      </c>
      <c r="V3329" t="str">
        <f t="shared" si="415"/>
        <v xml:space="preserve"> 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409"/>
        <v>146</v>
      </c>
      <c r="P3330">
        <f t="shared" si="410"/>
        <v>292.77777777777777</v>
      </c>
      <c r="Q3330" t="str">
        <f t="shared" ref="Q3330:Q3393" si="416">LEFT(N3330,FIND("/",N3330)-1)</f>
        <v>theater</v>
      </c>
      <c r="R3330" t="str">
        <f t="shared" si="411"/>
        <v>plays</v>
      </c>
      <c r="S3330" s="8">
        <f t="shared" si="412"/>
        <v>41822.57503472222</v>
      </c>
      <c r="T3330" s="8">
        <f t="shared" si="413"/>
        <v>41825.041666666664</v>
      </c>
      <c r="U3330">
        <f t="shared" si="414"/>
        <v>9</v>
      </c>
      <c r="V3330" t="str">
        <f t="shared" si="415"/>
        <v xml:space="preserve"> 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417">ROUND(E3331/D3331*100,0)</f>
        <v>117</v>
      </c>
      <c r="P3331">
        <f t="shared" ref="P3331:P3394" si="418">IFERROR(E3331/L3331,0)</f>
        <v>44.92307692307692</v>
      </c>
      <c r="Q3331" t="str">
        <f t="shared" si="416"/>
        <v>theater</v>
      </c>
      <c r="R3331" t="str">
        <f t="shared" ref="R3331:R3394" si="419">RIGHT(N3331,LEN(N3331)-FIND("/",N3331))</f>
        <v>plays</v>
      </c>
      <c r="S3331" s="8">
        <f t="shared" ref="S3331:T3394" si="420">(J3331*(1/(60*60*24)))+DATE(1970,1,1)</f>
        <v>41837.323009259257</v>
      </c>
      <c r="T3331" s="8">
        <f t="shared" ref="T3331:T3394" si="421">(I3331*(1/(60*60*24)))+DATE(1970,1,1)</f>
        <v>41847.958333333328</v>
      </c>
      <c r="U3331">
        <f t="shared" ref="U3331:U3394" si="422">IF(F3331="successful",L3331," ")</f>
        <v>26</v>
      </c>
      <c r="V3331" t="str">
        <f t="shared" ref="V3331:V3394" si="423">IF(F3331="failed",L3331," ")</f>
        <v xml:space="preserve"> 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417"/>
        <v>106</v>
      </c>
      <c r="P3332">
        <f t="shared" si="418"/>
        <v>23.10144927536232</v>
      </c>
      <c r="Q3332" t="str">
        <f t="shared" si="416"/>
        <v>theater</v>
      </c>
      <c r="R3332" t="str">
        <f t="shared" si="419"/>
        <v>plays</v>
      </c>
      <c r="S3332" s="8">
        <f t="shared" si="420"/>
        <v>42065.887361111105</v>
      </c>
      <c r="T3332" s="8">
        <f t="shared" si="421"/>
        <v>42095.845694444448</v>
      </c>
      <c r="U3332">
        <f t="shared" si="422"/>
        <v>69</v>
      </c>
      <c r="V3332" t="str">
        <f t="shared" si="423"/>
        <v xml:space="preserve"> 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417"/>
        <v>105</v>
      </c>
      <c r="P3333">
        <f t="shared" si="418"/>
        <v>80.400000000000006</v>
      </c>
      <c r="Q3333" t="str">
        <f t="shared" si="416"/>
        <v>theater</v>
      </c>
      <c r="R3333" t="str">
        <f t="shared" si="419"/>
        <v>plays</v>
      </c>
      <c r="S3333" s="8">
        <f t="shared" si="420"/>
        <v>42248.697754629626</v>
      </c>
      <c r="T3333" s="8">
        <f t="shared" si="421"/>
        <v>42283.697754629626</v>
      </c>
      <c r="U3333">
        <f t="shared" si="422"/>
        <v>65</v>
      </c>
      <c r="V3333" t="str">
        <f t="shared" si="423"/>
        <v xml:space="preserve"> 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417"/>
        <v>100</v>
      </c>
      <c r="P3334">
        <f t="shared" si="418"/>
        <v>72.289156626506028</v>
      </c>
      <c r="Q3334" t="str">
        <f t="shared" si="416"/>
        <v>theater</v>
      </c>
      <c r="R3334" t="str">
        <f t="shared" si="419"/>
        <v>plays</v>
      </c>
      <c r="S3334" s="8">
        <f t="shared" si="420"/>
        <v>41809.860300925924</v>
      </c>
      <c r="T3334" s="8">
        <f t="shared" si="421"/>
        <v>41839.860300925924</v>
      </c>
      <c r="U3334">
        <f t="shared" si="422"/>
        <v>83</v>
      </c>
      <c r="V3334" t="str">
        <f t="shared" si="423"/>
        <v xml:space="preserve"> 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417"/>
        <v>105</v>
      </c>
      <c r="P3335">
        <f t="shared" si="418"/>
        <v>32.972972972972975</v>
      </c>
      <c r="Q3335" t="str">
        <f t="shared" si="416"/>
        <v>theater</v>
      </c>
      <c r="R3335" t="str">
        <f t="shared" si="419"/>
        <v>plays</v>
      </c>
      <c r="S3335" s="8">
        <f t="shared" si="420"/>
        <v>42148.676851851851</v>
      </c>
      <c r="T3335" s="8">
        <f t="shared" si="421"/>
        <v>42170.676851851851</v>
      </c>
      <c r="U3335">
        <f t="shared" si="422"/>
        <v>111</v>
      </c>
      <c r="V3335" t="str">
        <f t="shared" si="423"/>
        <v xml:space="preserve"> 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417"/>
        <v>139</v>
      </c>
      <c r="P3336">
        <f t="shared" si="418"/>
        <v>116.65217391304348</v>
      </c>
      <c r="Q3336" t="str">
        <f t="shared" si="416"/>
        <v>theater</v>
      </c>
      <c r="R3336" t="str">
        <f t="shared" si="419"/>
        <v>plays</v>
      </c>
      <c r="S3336" s="8">
        <f t="shared" si="420"/>
        <v>42185.521087962959</v>
      </c>
      <c r="T3336" s="8">
        <f t="shared" si="421"/>
        <v>42215.521087962959</v>
      </c>
      <c r="U3336">
        <f t="shared" si="422"/>
        <v>46</v>
      </c>
      <c r="V3336" t="str">
        <f t="shared" si="423"/>
        <v xml:space="preserve"> 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417"/>
        <v>100</v>
      </c>
      <c r="P3337">
        <f t="shared" si="418"/>
        <v>79.61904761904762</v>
      </c>
      <c r="Q3337" t="str">
        <f t="shared" si="416"/>
        <v>theater</v>
      </c>
      <c r="R3337" t="str">
        <f t="shared" si="419"/>
        <v>plays</v>
      </c>
      <c r="S3337" s="8">
        <f t="shared" si="420"/>
        <v>41827.674143518518</v>
      </c>
      <c r="T3337" s="8">
        <f t="shared" si="421"/>
        <v>41854.958333333328</v>
      </c>
      <c r="U3337">
        <f t="shared" si="422"/>
        <v>63</v>
      </c>
      <c r="V3337" t="str">
        <f t="shared" si="423"/>
        <v xml:space="preserve"> 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417"/>
        <v>100</v>
      </c>
      <c r="P3338">
        <f t="shared" si="418"/>
        <v>27.777777777777779</v>
      </c>
      <c r="Q3338" t="str">
        <f t="shared" si="416"/>
        <v>theater</v>
      </c>
      <c r="R3338" t="str">
        <f t="shared" si="419"/>
        <v>plays</v>
      </c>
      <c r="S3338" s="8">
        <f t="shared" si="420"/>
        <v>42437.398680555554</v>
      </c>
      <c r="T3338" s="8">
        <f t="shared" si="421"/>
        <v>42465.35701388889</v>
      </c>
      <c r="U3338">
        <f t="shared" si="422"/>
        <v>9</v>
      </c>
      <c r="V3338" t="str">
        <f t="shared" si="423"/>
        <v xml:space="preserve"> 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417"/>
        <v>110</v>
      </c>
      <c r="P3339">
        <f t="shared" si="418"/>
        <v>81.029411764705884</v>
      </c>
      <c r="Q3339" t="str">
        <f t="shared" si="416"/>
        <v>theater</v>
      </c>
      <c r="R3339" t="str">
        <f t="shared" si="419"/>
        <v>plays</v>
      </c>
      <c r="S3339" s="8">
        <f t="shared" si="420"/>
        <v>41901.282025462962</v>
      </c>
      <c r="T3339" s="8">
        <f t="shared" si="421"/>
        <v>41922.875</v>
      </c>
      <c r="U3339">
        <f t="shared" si="422"/>
        <v>34</v>
      </c>
      <c r="V3339" t="str">
        <f t="shared" si="423"/>
        <v xml:space="preserve"> 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417"/>
        <v>102</v>
      </c>
      <c r="P3340">
        <f t="shared" si="418"/>
        <v>136.84821428571428</v>
      </c>
      <c r="Q3340" t="str">
        <f t="shared" si="416"/>
        <v>theater</v>
      </c>
      <c r="R3340" t="str">
        <f t="shared" si="419"/>
        <v>plays</v>
      </c>
      <c r="S3340" s="8">
        <f t="shared" si="420"/>
        <v>42769.574999999997</v>
      </c>
      <c r="T3340" s="8">
        <f t="shared" si="421"/>
        <v>42790.574999999997</v>
      </c>
      <c r="U3340">
        <f t="shared" si="422"/>
        <v>112</v>
      </c>
      <c r="V3340" t="str">
        <f t="shared" si="423"/>
        <v xml:space="preserve"> 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417"/>
        <v>104</v>
      </c>
      <c r="P3341">
        <f t="shared" si="418"/>
        <v>177.61702127659575</v>
      </c>
      <c r="Q3341" t="str">
        <f t="shared" si="416"/>
        <v>theater</v>
      </c>
      <c r="R3341" t="str">
        <f t="shared" si="419"/>
        <v>plays</v>
      </c>
      <c r="S3341" s="8">
        <f t="shared" si="420"/>
        <v>42549.665717592594</v>
      </c>
      <c r="T3341" s="8">
        <f t="shared" si="421"/>
        <v>42579.665717592594</v>
      </c>
      <c r="U3341">
        <f t="shared" si="422"/>
        <v>47</v>
      </c>
      <c r="V3341" t="str">
        <f t="shared" si="423"/>
        <v xml:space="preserve"> 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417"/>
        <v>138</v>
      </c>
      <c r="P3342">
        <f t="shared" si="418"/>
        <v>109.07894736842105</v>
      </c>
      <c r="Q3342" t="str">
        <f t="shared" si="416"/>
        <v>theater</v>
      </c>
      <c r="R3342" t="str">
        <f t="shared" si="419"/>
        <v>plays</v>
      </c>
      <c r="S3342" s="8">
        <f t="shared" si="420"/>
        <v>42685.974004629628</v>
      </c>
      <c r="T3342" s="8">
        <f t="shared" si="421"/>
        <v>42710.974004629628</v>
      </c>
      <c r="U3342">
        <f t="shared" si="422"/>
        <v>38</v>
      </c>
      <c r="V3342" t="str">
        <f t="shared" si="423"/>
        <v xml:space="preserve"> 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417"/>
        <v>100</v>
      </c>
      <c r="P3343">
        <f t="shared" si="418"/>
        <v>119.64285714285714</v>
      </c>
      <c r="Q3343" t="str">
        <f t="shared" si="416"/>
        <v>theater</v>
      </c>
      <c r="R3343" t="str">
        <f t="shared" si="419"/>
        <v>plays</v>
      </c>
      <c r="S3343" s="8">
        <f t="shared" si="420"/>
        <v>42510.798854166671</v>
      </c>
      <c r="T3343" s="8">
        <f t="shared" si="421"/>
        <v>42533.708333333328</v>
      </c>
      <c r="U3343">
        <f t="shared" si="422"/>
        <v>28</v>
      </c>
      <c r="V3343" t="str">
        <f t="shared" si="423"/>
        <v xml:space="preserve"> 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417"/>
        <v>102</v>
      </c>
      <c r="P3344">
        <f t="shared" si="418"/>
        <v>78.205128205128204</v>
      </c>
      <c r="Q3344" t="str">
        <f t="shared" si="416"/>
        <v>theater</v>
      </c>
      <c r="R3344" t="str">
        <f t="shared" si="419"/>
        <v>plays</v>
      </c>
      <c r="S3344" s="8">
        <f t="shared" si="420"/>
        <v>42062.296412037038</v>
      </c>
      <c r="T3344" s="8">
        <f t="shared" si="421"/>
        <v>42095.207638888889</v>
      </c>
      <c r="U3344">
        <f t="shared" si="422"/>
        <v>78</v>
      </c>
      <c r="V3344" t="str">
        <f t="shared" si="423"/>
        <v xml:space="preserve"> 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417"/>
        <v>171</v>
      </c>
      <c r="P3345">
        <f t="shared" si="418"/>
        <v>52.173913043478258</v>
      </c>
      <c r="Q3345" t="str">
        <f t="shared" si="416"/>
        <v>theater</v>
      </c>
      <c r="R3345" t="str">
        <f t="shared" si="419"/>
        <v>plays</v>
      </c>
      <c r="S3345" s="8">
        <f t="shared" si="420"/>
        <v>42452.916481481479</v>
      </c>
      <c r="T3345" s="8">
        <f t="shared" si="421"/>
        <v>42473.554166666669</v>
      </c>
      <c r="U3345">
        <f t="shared" si="422"/>
        <v>23</v>
      </c>
      <c r="V3345" t="str">
        <f t="shared" si="423"/>
        <v xml:space="preserve"> 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417"/>
        <v>101</v>
      </c>
      <c r="P3346">
        <f t="shared" si="418"/>
        <v>114.125</v>
      </c>
      <c r="Q3346" t="str">
        <f t="shared" si="416"/>
        <v>theater</v>
      </c>
      <c r="R3346" t="str">
        <f t="shared" si="419"/>
        <v>plays</v>
      </c>
      <c r="S3346" s="8">
        <f t="shared" si="420"/>
        <v>41851.200150462959</v>
      </c>
      <c r="T3346" s="8">
        <f t="shared" si="421"/>
        <v>41881.200150462959</v>
      </c>
      <c r="U3346">
        <f t="shared" si="422"/>
        <v>40</v>
      </c>
      <c r="V3346" t="str">
        <f t="shared" si="423"/>
        <v xml:space="preserve"> 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417"/>
        <v>130</v>
      </c>
      <c r="P3347">
        <f t="shared" si="418"/>
        <v>50</v>
      </c>
      <c r="Q3347" t="str">
        <f t="shared" si="416"/>
        <v>theater</v>
      </c>
      <c r="R3347" t="str">
        <f t="shared" si="419"/>
        <v>plays</v>
      </c>
      <c r="S3347" s="8">
        <f t="shared" si="420"/>
        <v>42053.106111111105</v>
      </c>
      <c r="T3347" s="8">
        <f t="shared" si="421"/>
        <v>42112.025694444441</v>
      </c>
      <c r="U3347">
        <f t="shared" si="422"/>
        <v>13</v>
      </c>
      <c r="V3347" t="str">
        <f t="shared" si="423"/>
        <v xml:space="preserve"> 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417"/>
        <v>110</v>
      </c>
      <c r="P3348">
        <f t="shared" si="418"/>
        <v>91.666666666666671</v>
      </c>
      <c r="Q3348" t="str">
        <f t="shared" si="416"/>
        <v>theater</v>
      </c>
      <c r="R3348" t="str">
        <f t="shared" si="419"/>
        <v>plays</v>
      </c>
      <c r="S3348" s="8">
        <f t="shared" si="420"/>
        <v>42054.024421296301</v>
      </c>
      <c r="T3348" s="8">
        <f t="shared" si="421"/>
        <v>42061.024421296301</v>
      </c>
      <c r="U3348">
        <f t="shared" si="422"/>
        <v>18</v>
      </c>
      <c r="V3348" t="str">
        <f t="shared" si="423"/>
        <v xml:space="preserve"> 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417"/>
        <v>119</v>
      </c>
      <c r="P3349">
        <f t="shared" si="418"/>
        <v>108.59090909090909</v>
      </c>
      <c r="Q3349" t="str">
        <f t="shared" si="416"/>
        <v>theater</v>
      </c>
      <c r="R3349" t="str">
        <f t="shared" si="419"/>
        <v>plays</v>
      </c>
      <c r="S3349" s="8">
        <f t="shared" si="420"/>
        <v>42484.551550925928</v>
      </c>
      <c r="T3349" s="8">
        <f t="shared" si="421"/>
        <v>42498.875</v>
      </c>
      <c r="U3349">
        <f t="shared" si="422"/>
        <v>22</v>
      </c>
      <c r="V3349" t="str">
        <f t="shared" si="423"/>
        <v xml:space="preserve"> 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417"/>
        <v>100</v>
      </c>
      <c r="P3350">
        <f t="shared" si="418"/>
        <v>69.822784810126578</v>
      </c>
      <c r="Q3350" t="str">
        <f t="shared" si="416"/>
        <v>theater</v>
      </c>
      <c r="R3350" t="str">
        <f t="shared" si="419"/>
        <v>plays</v>
      </c>
      <c r="S3350" s="8">
        <f t="shared" si="420"/>
        <v>42466.558796296296</v>
      </c>
      <c r="T3350" s="8">
        <f t="shared" si="421"/>
        <v>42490.165972222225</v>
      </c>
      <c r="U3350">
        <f t="shared" si="422"/>
        <v>79</v>
      </c>
      <c r="V3350" t="str">
        <f t="shared" si="423"/>
        <v xml:space="preserve"> 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417"/>
        <v>153</v>
      </c>
      <c r="P3351">
        <f t="shared" si="418"/>
        <v>109.57142857142857</v>
      </c>
      <c r="Q3351" t="str">
        <f t="shared" si="416"/>
        <v>theater</v>
      </c>
      <c r="R3351" t="str">
        <f t="shared" si="419"/>
        <v>plays</v>
      </c>
      <c r="S3351" s="8">
        <f t="shared" si="420"/>
        <v>42513.110787037032</v>
      </c>
      <c r="T3351" s="8">
        <f t="shared" si="421"/>
        <v>42534.708333333328</v>
      </c>
      <c r="U3351">
        <f t="shared" si="422"/>
        <v>14</v>
      </c>
      <c r="V3351" t="str">
        <f t="shared" si="423"/>
        <v xml:space="preserve"> 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417"/>
        <v>104</v>
      </c>
      <c r="P3352">
        <f t="shared" si="418"/>
        <v>71.666666666666671</v>
      </c>
      <c r="Q3352" t="str">
        <f t="shared" si="416"/>
        <v>theater</v>
      </c>
      <c r="R3352" t="str">
        <f t="shared" si="419"/>
        <v>plays</v>
      </c>
      <c r="S3352" s="8">
        <f t="shared" si="420"/>
        <v>42302.701516203699</v>
      </c>
      <c r="T3352" s="8">
        <f t="shared" si="421"/>
        <v>42337.958333333328</v>
      </c>
      <c r="U3352">
        <f t="shared" si="422"/>
        <v>51</v>
      </c>
      <c r="V3352" t="str">
        <f t="shared" si="423"/>
        <v xml:space="preserve"> 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417"/>
        <v>101</v>
      </c>
      <c r="P3353">
        <f t="shared" si="418"/>
        <v>93.611111111111114</v>
      </c>
      <c r="Q3353" t="str">
        <f t="shared" si="416"/>
        <v>theater</v>
      </c>
      <c r="R3353" t="str">
        <f t="shared" si="419"/>
        <v>plays</v>
      </c>
      <c r="S3353" s="8">
        <f t="shared" si="420"/>
        <v>41806.395428240736</v>
      </c>
      <c r="T3353" s="8">
        <f t="shared" si="421"/>
        <v>41843.458333333328</v>
      </c>
      <c r="U3353">
        <f t="shared" si="422"/>
        <v>54</v>
      </c>
      <c r="V3353" t="str">
        <f t="shared" si="423"/>
        <v xml:space="preserve"> 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417"/>
        <v>108</v>
      </c>
      <c r="P3354">
        <f t="shared" si="418"/>
        <v>76.8</v>
      </c>
      <c r="Q3354" t="str">
        <f t="shared" si="416"/>
        <v>theater</v>
      </c>
      <c r="R3354" t="str">
        <f t="shared" si="419"/>
        <v>plays</v>
      </c>
      <c r="S3354" s="8">
        <f t="shared" si="420"/>
        <v>42495.992800925924</v>
      </c>
      <c r="T3354" s="8">
        <f t="shared" si="421"/>
        <v>42552.958333333328</v>
      </c>
      <c r="U3354">
        <f t="shared" si="422"/>
        <v>70</v>
      </c>
      <c r="V3354" t="str">
        <f t="shared" si="423"/>
        <v xml:space="preserve"> 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417"/>
        <v>315</v>
      </c>
      <c r="P3355">
        <f t="shared" si="418"/>
        <v>35.795454545454547</v>
      </c>
      <c r="Q3355" t="str">
        <f t="shared" si="416"/>
        <v>theater</v>
      </c>
      <c r="R3355" t="str">
        <f t="shared" si="419"/>
        <v>plays</v>
      </c>
      <c r="S3355" s="8">
        <f t="shared" si="420"/>
        <v>42479.432291666664</v>
      </c>
      <c r="T3355" s="8">
        <f t="shared" si="421"/>
        <v>42492.958333333328</v>
      </c>
      <c r="U3355">
        <f t="shared" si="422"/>
        <v>44</v>
      </c>
      <c r="V3355" t="str">
        <f t="shared" si="423"/>
        <v xml:space="preserve"> 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417"/>
        <v>102</v>
      </c>
      <c r="P3356">
        <f t="shared" si="418"/>
        <v>55.6</v>
      </c>
      <c r="Q3356" t="str">
        <f t="shared" si="416"/>
        <v>theater</v>
      </c>
      <c r="R3356" t="str">
        <f t="shared" si="419"/>
        <v>plays</v>
      </c>
      <c r="S3356" s="8">
        <f t="shared" si="420"/>
        <v>42270.7269212963</v>
      </c>
      <c r="T3356" s="8">
        <f t="shared" si="421"/>
        <v>42306.167361111111</v>
      </c>
      <c r="U3356">
        <f t="shared" si="422"/>
        <v>55</v>
      </c>
      <c r="V3356" t="str">
        <f t="shared" si="423"/>
        <v xml:space="preserve"> 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417"/>
        <v>126</v>
      </c>
      <c r="P3357">
        <f t="shared" si="418"/>
        <v>147.33333333333334</v>
      </c>
      <c r="Q3357" t="str">
        <f t="shared" si="416"/>
        <v>theater</v>
      </c>
      <c r="R3357" t="str">
        <f t="shared" si="419"/>
        <v>plays</v>
      </c>
      <c r="S3357" s="8">
        <f t="shared" si="420"/>
        <v>42489.619525462964</v>
      </c>
      <c r="T3357" s="8">
        <f t="shared" si="421"/>
        <v>42500.470138888893</v>
      </c>
      <c r="U3357">
        <f t="shared" si="422"/>
        <v>15</v>
      </c>
      <c r="V3357" t="str">
        <f t="shared" si="423"/>
        <v xml:space="preserve"> 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417"/>
        <v>101</v>
      </c>
      <c r="P3358">
        <f t="shared" si="418"/>
        <v>56.333333333333336</v>
      </c>
      <c r="Q3358" t="str">
        <f t="shared" si="416"/>
        <v>theater</v>
      </c>
      <c r="R3358" t="str">
        <f t="shared" si="419"/>
        <v>plays</v>
      </c>
      <c r="S3358" s="8">
        <f t="shared" si="420"/>
        <v>42536.815648148142</v>
      </c>
      <c r="T3358" s="8">
        <f t="shared" si="421"/>
        <v>42566.815648148142</v>
      </c>
      <c r="U3358">
        <f t="shared" si="422"/>
        <v>27</v>
      </c>
      <c r="V3358" t="str">
        <f t="shared" si="423"/>
        <v xml:space="preserve"> 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417"/>
        <v>101</v>
      </c>
      <c r="P3359">
        <f t="shared" si="418"/>
        <v>96.19047619047619</v>
      </c>
      <c r="Q3359" t="str">
        <f t="shared" si="416"/>
        <v>theater</v>
      </c>
      <c r="R3359" t="str">
        <f t="shared" si="419"/>
        <v>plays</v>
      </c>
      <c r="S3359" s="8">
        <f t="shared" si="420"/>
        <v>41822.417939814812</v>
      </c>
      <c r="T3359" s="8">
        <f t="shared" si="421"/>
        <v>41852.417939814812</v>
      </c>
      <c r="U3359">
        <f t="shared" si="422"/>
        <v>21</v>
      </c>
      <c r="V3359" t="str">
        <f t="shared" si="423"/>
        <v xml:space="preserve"> 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417"/>
        <v>103</v>
      </c>
      <c r="P3360">
        <f t="shared" si="418"/>
        <v>63.574074074074076</v>
      </c>
      <c r="Q3360" t="str">
        <f t="shared" si="416"/>
        <v>theater</v>
      </c>
      <c r="R3360" t="str">
        <f t="shared" si="419"/>
        <v>plays</v>
      </c>
      <c r="S3360" s="8">
        <f t="shared" si="420"/>
        <v>41932.311099537037</v>
      </c>
      <c r="T3360" s="8">
        <f t="shared" si="421"/>
        <v>41962.352766203701</v>
      </c>
      <c r="U3360">
        <f t="shared" si="422"/>
        <v>162</v>
      </c>
      <c r="V3360" t="str">
        <f t="shared" si="423"/>
        <v xml:space="preserve"> 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417"/>
        <v>106</v>
      </c>
      <c r="P3361">
        <f t="shared" si="418"/>
        <v>184.78260869565219</v>
      </c>
      <c r="Q3361" t="str">
        <f t="shared" si="416"/>
        <v>theater</v>
      </c>
      <c r="R3361" t="str">
        <f t="shared" si="419"/>
        <v>plays</v>
      </c>
      <c r="S3361" s="8">
        <f t="shared" si="420"/>
        <v>42746.057106481479</v>
      </c>
      <c r="T3361" s="8">
        <f t="shared" si="421"/>
        <v>42791.057106481479</v>
      </c>
      <c r="U3361">
        <f t="shared" si="422"/>
        <v>23</v>
      </c>
      <c r="V3361" t="str">
        <f t="shared" si="423"/>
        <v xml:space="preserve"> 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417"/>
        <v>101</v>
      </c>
      <c r="P3362">
        <f t="shared" si="418"/>
        <v>126.72222222222223</v>
      </c>
      <c r="Q3362" t="str">
        <f t="shared" si="416"/>
        <v>theater</v>
      </c>
      <c r="R3362" t="str">
        <f t="shared" si="419"/>
        <v>plays</v>
      </c>
      <c r="S3362" s="8">
        <f t="shared" si="420"/>
        <v>42697.082673611105</v>
      </c>
      <c r="T3362" s="8">
        <f t="shared" si="421"/>
        <v>42718.665972222225</v>
      </c>
      <c r="U3362">
        <f t="shared" si="422"/>
        <v>72</v>
      </c>
      <c r="V3362" t="str">
        <f t="shared" si="423"/>
        <v xml:space="preserve"> 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417"/>
        <v>113</v>
      </c>
      <c r="P3363">
        <f t="shared" si="418"/>
        <v>83.42647058823529</v>
      </c>
      <c r="Q3363" t="str">
        <f t="shared" si="416"/>
        <v>theater</v>
      </c>
      <c r="R3363" t="str">
        <f t="shared" si="419"/>
        <v>plays</v>
      </c>
      <c r="S3363" s="8">
        <f t="shared" si="420"/>
        <v>41866.025347222225</v>
      </c>
      <c r="T3363" s="8">
        <f t="shared" si="421"/>
        <v>41883.665972222225</v>
      </c>
      <c r="U3363">
        <f t="shared" si="422"/>
        <v>68</v>
      </c>
      <c r="V3363" t="str">
        <f t="shared" si="423"/>
        <v xml:space="preserve"> 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417"/>
        <v>218</v>
      </c>
      <c r="P3364">
        <f t="shared" si="418"/>
        <v>54.5</v>
      </c>
      <c r="Q3364" t="str">
        <f t="shared" si="416"/>
        <v>theater</v>
      </c>
      <c r="R3364" t="str">
        <f t="shared" si="419"/>
        <v>plays</v>
      </c>
      <c r="S3364" s="8">
        <f t="shared" si="420"/>
        <v>42056.091631944444</v>
      </c>
      <c r="T3364" s="8">
        <f t="shared" si="421"/>
        <v>42070.204861111109</v>
      </c>
      <c r="U3364">
        <f t="shared" si="422"/>
        <v>20</v>
      </c>
      <c r="V3364" t="str">
        <f t="shared" si="423"/>
        <v xml:space="preserve"> 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417"/>
        <v>101</v>
      </c>
      <c r="P3365">
        <f t="shared" si="418"/>
        <v>302.30769230769232</v>
      </c>
      <c r="Q3365" t="str">
        <f t="shared" si="416"/>
        <v>theater</v>
      </c>
      <c r="R3365" t="str">
        <f t="shared" si="419"/>
        <v>plays</v>
      </c>
      <c r="S3365" s="8">
        <f t="shared" si="420"/>
        <v>41851.771354166667</v>
      </c>
      <c r="T3365" s="8">
        <f t="shared" si="421"/>
        <v>41870.666666666664</v>
      </c>
      <c r="U3365">
        <f t="shared" si="422"/>
        <v>26</v>
      </c>
      <c r="V3365" t="str">
        <f t="shared" si="423"/>
        <v xml:space="preserve"> 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417"/>
        <v>106</v>
      </c>
      <c r="P3366">
        <f t="shared" si="418"/>
        <v>44.138888888888886</v>
      </c>
      <c r="Q3366" t="str">
        <f t="shared" si="416"/>
        <v>theater</v>
      </c>
      <c r="R3366" t="str">
        <f t="shared" si="419"/>
        <v>plays</v>
      </c>
      <c r="S3366" s="8">
        <f t="shared" si="420"/>
        <v>42422.977418981478</v>
      </c>
      <c r="T3366" s="8">
        <f t="shared" si="421"/>
        <v>42444.875</v>
      </c>
      <c r="U3366">
        <f t="shared" si="422"/>
        <v>72</v>
      </c>
      <c r="V3366" t="str">
        <f t="shared" si="423"/>
        <v xml:space="preserve"> 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417"/>
        <v>104</v>
      </c>
      <c r="P3367">
        <f t="shared" si="418"/>
        <v>866.66666666666663</v>
      </c>
      <c r="Q3367" t="str">
        <f t="shared" si="416"/>
        <v>theater</v>
      </c>
      <c r="R3367" t="str">
        <f t="shared" si="419"/>
        <v>plays</v>
      </c>
      <c r="S3367" s="8">
        <f t="shared" si="420"/>
        <v>42321.101759259254</v>
      </c>
      <c r="T3367" s="8">
        <f t="shared" si="421"/>
        <v>42351.101759259254</v>
      </c>
      <c r="U3367">
        <f t="shared" si="422"/>
        <v>3</v>
      </c>
      <c r="V3367" t="str">
        <f t="shared" si="423"/>
        <v xml:space="preserve"> 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417"/>
        <v>221</v>
      </c>
      <c r="P3368">
        <f t="shared" si="418"/>
        <v>61.388888888888886</v>
      </c>
      <c r="Q3368" t="str">
        <f t="shared" si="416"/>
        <v>theater</v>
      </c>
      <c r="R3368" t="str">
        <f t="shared" si="419"/>
        <v>plays</v>
      </c>
      <c r="S3368" s="8">
        <f t="shared" si="420"/>
        <v>42107.067557870367</v>
      </c>
      <c r="T3368" s="8">
        <f t="shared" si="421"/>
        <v>42137.067557870367</v>
      </c>
      <c r="U3368">
        <f t="shared" si="422"/>
        <v>18</v>
      </c>
      <c r="V3368" t="str">
        <f t="shared" si="423"/>
        <v xml:space="preserve"> 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417"/>
        <v>119</v>
      </c>
      <c r="P3369">
        <f t="shared" si="418"/>
        <v>29.666666666666668</v>
      </c>
      <c r="Q3369" t="str">
        <f t="shared" si="416"/>
        <v>theater</v>
      </c>
      <c r="R3369" t="str">
        <f t="shared" si="419"/>
        <v>plays</v>
      </c>
      <c r="S3369" s="8">
        <f t="shared" si="420"/>
        <v>42192.933958333335</v>
      </c>
      <c r="T3369" s="8">
        <f t="shared" si="421"/>
        <v>42217.933958333335</v>
      </c>
      <c r="U3369">
        <f t="shared" si="422"/>
        <v>30</v>
      </c>
      <c r="V3369" t="str">
        <f t="shared" si="423"/>
        <v xml:space="preserve"> 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417"/>
        <v>105</v>
      </c>
      <c r="P3370">
        <f t="shared" si="418"/>
        <v>45.478260869565219</v>
      </c>
      <c r="Q3370" t="str">
        <f t="shared" si="416"/>
        <v>theater</v>
      </c>
      <c r="R3370" t="str">
        <f t="shared" si="419"/>
        <v>plays</v>
      </c>
      <c r="S3370" s="8">
        <f t="shared" si="420"/>
        <v>41969.199756944443</v>
      </c>
      <c r="T3370" s="8">
        <f t="shared" si="421"/>
        <v>42005.208333333328</v>
      </c>
      <c r="U3370">
        <f t="shared" si="422"/>
        <v>23</v>
      </c>
      <c r="V3370" t="str">
        <f t="shared" si="423"/>
        <v xml:space="preserve"> 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417"/>
        <v>104</v>
      </c>
      <c r="P3371">
        <f t="shared" si="418"/>
        <v>96.203703703703709</v>
      </c>
      <c r="Q3371" t="str">
        <f t="shared" si="416"/>
        <v>theater</v>
      </c>
      <c r="R3371" t="str">
        <f t="shared" si="419"/>
        <v>plays</v>
      </c>
      <c r="S3371" s="8">
        <f t="shared" si="420"/>
        <v>42690.04143518518</v>
      </c>
      <c r="T3371" s="8">
        <f t="shared" si="421"/>
        <v>42750.04143518518</v>
      </c>
      <c r="U3371">
        <f t="shared" si="422"/>
        <v>54</v>
      </c>
      <c r="V3371" t="str">
        <f t="shared" si="423"/>
        <v xml:space="preserve"> 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417"/>
        <v>118</v>
      </c>
      <c r="P3372">
        <f t="shared" si="418"/>
        <v>67.92307692307692</v>
      </c>
      <c r="Q3372" t="str">
        <f t="shared" si="416"/>
        <v>theater</v>
      </c>
      <c r="R3372" t="str">
        <f t="shared" si="419"/>
        <v>plays</v>
      </c>
      <c r="S3372" s="8">
        <f t="shared" si="420"/>
        <v>42690.334317129629</v>
      </c>
      <c r="T3372" s="8">
        <f t="shared" si="421"/>
        <v>42721.333333333328</v>
      </c>
      <c r="U3372">
        <f t="shared" si="422"/>
        <v>26</v>
      </c>
      <c r="V3372" t="str">
        <f t="shared" si="423"/>
        <v xml:space="preserve"> 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417"/>
        <v>139</v>
      </c>
      <c r="P3373">
        <f t="shared" si="418"/>
        <v>30.777777777777779</v>
      </c>
      <c r="Q3373" t="str">
        <f t="shared" si="416"/>
        <v>theater</v>
      </c>
      <c r="R3373" t="str">
        <f t="shared" si="419"/>
        <v>plays</v>
      </c>
      <c r="S3373" s="8">
        <f t="shared" si="420"/>
        <v>42312.874594907407</v>
      </c>
      <c r="T3373" s="8">
        <f t="shared" si="421"/>
        <v>42340.874594907407</v>
      </c>
      <c r="U3373">
        <f t="shared" si="422"/>
        <v>9</v>
      </c>
      <c r="V3373" t="str">
        <f t="shared" si="423"/>
        <v xml:space="preserve"> 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417"/>
        <v>104</v>
      </c>
      <c r="P3374">
        <f t="shared" si="418"/>
        <v>38.333333333333336</v>
      </c>
      <c r="Q3374" t="str">
        <f t="shared" si="416"/>
        <v>theater</v>
      </c>
      <c r="R3374" t="str">
        <f t="shared" si="419"/>
        <v>plays</v>
      </c>
      <c r="S3374" s="8">
        <f t="shared" si="420"/>
        <v>41855.548101851848</v>
      </c>
      <c r="T3374" s="8">
        <f t="shared" si="421"/>
        <v>41876.207638888889</v>
      </c>
      <c r="U3374">
        <f t="shared" si="422"/>
        <v>27</v>
      </c>
      <c r="V3374" t="str">
        <f t="shared" si="423"/>
        <v xml:space="preserve"> 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417"/>
        <v>100</v>
      </c>
      <c r="P3375">
        <f t="shared" si="418"/>
        <v>66.833333333333329</v>
      </c>
      <c r="Q3375" t="str">
        <f t="shared" si="416"/>
        <v>theater</v>
      </c>
      <c r="R3375" t="str">
        <f t="shared" si="419"/>
        <v>plays</v>
      </c>
      <c r="S3375" s="8">
        <f t="shared" si="420"/>
        <v>42179.854629629626</v>
      </c>
      <c r="T3375" s="8">
        <f t="shared" si="421"/>
        <v>42203.666666666664</v>
      </c>
      <c r="U3375">
        <f t="shared" si="422"/>
        <v>30</v>
      </c>
      <c r="V3375" t="str">
        <f t="shared" si="423"/>
        <v xml:space="preserve"> 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417"/>
        <v>107</v>
      </c>
      <c r="P3376">
        <f t="shared" si="418"/>
        <v>71.730769230769226</v>
      </c>
      <c r="Q3376" t="str">
        <f t="shared" si="416"/>
        <v>theater</v>
      </c>
      <c r="R3376" t="str">
        <f t="shared" si="419"/>
        <v>plays</v>
      </c>
      <c r="S3376" s="8">
        <f t="shared" si="420"/>
        <v>42275.731666666667</v>
      </c>
      <c r="T3376" s="8">
        <f t="shared" si="421"/>
        <v>42305.731666666667</v>
      </c>
      <c r="U3376">
        <f t="shared" si="422"/>
        <v>52</v>
      </c>
      <c r="V3376" t="str">
        <f t="shared" si="423"/>
        <v xml:space="preserve"> 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417"/>
        <v>100</v>
      </c>
      <c r="P3377">
        <f t="shared" si="418"/>
        <v>176.47058823529412</v>
      </c>
      <c r="Q3377" t="str">
        <f t="shared" si="416"/>
        <v>theater</v>
      </c>
      <c r="R3377" t="str">
        <f t="shared" si="419"/>
        <v>plays</v>
      </c>
      <c r="S3377" s="8">
        <f t="shared" si="420"/>
        <v>41765.610798611109</v>
      </c>
      <c r="T3377" s="8">
        <f t="shared" si="421"/>
        <v>41777.610798611109</v>
      </c>
      <c r="U3377">
        <f t="shared" si="422"/>
        <v>17</v>
      </c>
      <c r="V3377" t="str">
        <f t="shared" si="423"/>
        <v xml:space="preserve"> 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417"/>
        <v>100</v>
      </c>
      <c r="P3378">
        <f t="shared" si="418"/>
        <v>421.10526315789474</v>
      </c>
      <c r="Q3378" t="str">
        <f t="shared" si="416"/>
        <v>theater</v>
      </c>
      <c r="R3378" t="str">
        <f t="shared" si="419"/>
        <v>plays</v>
      </c>
      <c r="S3378" s="8">
        <f t="shared" si="420"/>
        <v>42059.701319444444</v>
      </c>
      <c r="T3378" s="8">
        <f t="shared" si="421"/>
        <v>42119.659652777773</v>
      </c>
      <c r="U3378">
        <f t="shared" si="422"/>
        <v>19</v>
      </c>
      <c r="V3378" t="str">
        <f t="shared" si="423"/>
        <v xml:space="preserve"> 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417"/>
        <v>101</v>
      </c>
      <c r="P3379">
        <f t="shared" si="418"/>
        <v>104.98701298701299</v>
      </c>
      <c r="Q3379" t="str">
        <f t="shared" si="416"/>
        <v>theater</v>
      </c>
      <c r="R3379" t="str">
        <f t="shared" si="419"/>
        <v>plays</v>
      </c>
      <c r="S3379" s="8">
        <f t="shared" si="420"/>
        <v>42053.732627314814</v>
      </c>
      <c r="T3379" s="8">
        <f t="shared" si="421"/>
        <v>42083.705555555556</v>
      </c>
      <c r="U3379">
        <f t="shared" si="422"/>
        <v>77</v>
      </c>
      <c r="V3379" t="str">
        <f t="shared" si="423"/>
        <v xml:space="preserve"> 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417"/>
        <v>108</v>
      </c>
      <c r="P3380">
        <f t="shared" si="418"/>
        <v>28.19047619047619</v>
      </c>
      <c r="Q3380" t="str">
        <f t="shared" si="416"/>
        <v>theater</v>
      </c>
      <c r="R3380" t="str">
        <f t="shared" si="419"/>
        <v>plays</v>
      </c>
      <c r="S3380" s="8">
        <f t="shared" si="420"/>
        <v>41858.355393518519</v>
      </c>
      <c r="T3380" s="8">
        <f t="shared" si="421"/>
        <v>41882.547222222223</v>
      </c>
      <c r="U3380">
        <f t="shared" si="422"/>
        <v>21</v>
      </c>
      <c r="V3380" t="str">
        <f t="shared" si="423"/>
        <v xml:space="preserve"> 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417"/>
        <v>104</v>
      </c>
      <c r="P3381">
        <f t="shared" si="418"/>
        <v>54.55263157894737</v>
      </c>
      <c r="Q3381" t="str">
        <f t="shared" si="416"/>
        <v>theater</v>
      </c>
      <c r="R3381" t="str">
        <f t="shared" si="419"/>
        <v>plays</v>
      </c>
      <c r="S3381" s="8">
        <f t="shared" si="420"/>
        <v>42225.513888888891</v>
      </c>
      <c r="T3381" s="8">
        <f t="shared" si="421"/>
        <v>42242.958333333328</v>
      </c>
      <c r="U3381">
        <f t="shared" si="422"/>
        <v>38</v>
      </c>
      <c r="V3381" t="str">
        <f t="shared" si="423"/>
        <v xml:space="preserve"> 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417"/>
        <v>104</v>
      </c>
      <c r="P3382">
        <f t="shared" si="418"/>
        <v>111.89285714285714</v>
      </c>
      <c r="Q3382" t="str">
        <f t="shared" si="416"/>
        <v>theater</v>
      </c>
      <c r="R3382" t="str">
        <f t="shared" si="419"/>
        <v>plays</v>
      </c>
      <c r="S3382" s="8">
        <f t="shared" si="420"/>
        <v>41937.953449074077</v>
      </c>
      <c r="T3382" s="8">
        <f t="shared" si="421"/>
        <v>41972.995115740741</v>
      </c>
      <c r="U3382">
        <f t="shared" si="422"/>
        <v>28</v>
      </c>
      <c r="V3382" t="str">
        <f t="shared" si="423"/>
        <v xml:space="preserve"> 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417"/>
        <v>102</v>
      </c>
      <c r="P3383">
        <f t="shared" si="418"/>
        <v>85.208333333333329</v>
      </c>
      <c r="Q3383" t="str">
        <f t="shared" si="416"/>
        <v>theater</v>
      </c>
      <c r="R3383" t="str">
        <f t="shared" si="419"/>
        <v>plays</v>
      </c>
      <c r="S3383" s="8">
        <f t="shared" si="420"/>
        <v>42044.184988425928</v>
      </c>
      <c r="T3383" s="8">
        <f t="shared" si="421"/>
        <v>42074.143321759257</v>
      </c>
      <c r="U3383">
        <f t="shared" si="422"/>
        <v>48</v>
      </c>
      <c r="V3383" t="str">
        <f t="shared" si="423"/>
        <v xml:space="preserve"> 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417"/>
        <v>101</v>
      </c>
      <c r="P3384">
        <f t="shared" si="418"/>
        <v>76.652173913043484</v>
      </c>
      <c r="Q3384" t="str">
        <f t="shared" si="416"/>
        <v>theater</v>
      </c>
      <c r="R3384" t="str">
        <f t="shared" si="419"/>
        <v>plays</v>
      </c>
      <c r="S3384" s="8">
        <f t="shared" si="420"/>
        <v>42559.431203703702</v>
      </c>
      <c r="T3384" s="8">
        <f t="shared" si="421"/>
        <v>42583.957638888889</v>
      </c>
      <c r="U3384">
        <f t="shared" si="422"/>
        <v>46</v>
      </c>
      <c r="V3384" t="str">
        <f t="shared" si="423"/>
        <v xml:space="preserve"> 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417"/>
        <v>112</v>
      </c>
      <c r="P3385">
        <f t="shared" si="418"/>
        <v>65.166666666666671</v>
      </c>
      <c r="Q3385" t="str">
        <f t="shared" si="416"/>
        <v>theater</v>
      </c>
      <c r="R3385" t="str">
        <f t="shared" si="419"/>
        <v>plays</v>
      </c>
      <c r="S3385" s="8">
        <f t="shared" si="420"/>
        <v>42524.782638888893</v>
      </c>
      <c r="T3385" s="8">
        <f t="shared" si="421"/>
        <v>42544.782638888893</v>
      </c>
      <c r="U3385">
        <f t="shared" si="422"/>
        <v>30</v>
      </c>
      <c r="V3385" t="str">
        <f t="shared" si="423"/>
        <v xml:space="preserve"> 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417"/>
        <v>100</v>
      </c>
      <c r="P3386">
        <f t="shared" si="418"/>
        <v>93.760312499999998</v>
      </c>
      <c r="Q3386" t="str">
        <f t="shared" si="416"/>
        <v>theater</v>
      </c>
      <c r="R3386" t="str">
        <f t="shared" si="419"/>
        <v>plays</v>
      </c>
      <c r="S3386" s="8">
        <f t="shared" si="420"/>
        <v>42292.087592592594</v>
      </c>
      <c r="T3386" s="8">
        <f t="shared" si="421"/>
        <v>42329.125</v>
      </c>
      <c r="U3386">
        <f t="shared" si="422"/>
        <v>64</v>
      </c>
      <c r="V3386" t="str">
        <f t="shared" si="423"/>
        <v xml:space="preserve"> 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417"/>
        <v>100</v>
      </c>
      <c r="P3387">
        <f t="shared" si="418"/>
        <v>133.33333333333334</v>
      </c>
      <c r="Q3387" t="str">
        <f t="shared" si="416"/>
        <v>theater</v>
      </c>
      <c r="R3387" t="str">
        <f t="shared" si="419"/>
        <v>plays</v>
      </c>
      <c r="S3387" s="8">
        <f t="shared" si="420"/>
        <v>41953.8675</v>
      </c>
      <c r="T3387" s="8">
        <f t="shared" si="421"/>
        <v>41983.8675</v>
      </c>
      <c r="U3387">
        <f t="shared" si="422"/>
        <v>15</v>
      </c>
      <c r="V3387" t="str">
        <f t="shared" si="423"/>
        <v xml:space="preserve"> 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417"/>
        <v>105</v>
      </c>
      <c r="P3388">
        <f t="shared" si="418"/>
        <v>51.219512195121951</v>
      </c>
      <c r="Q3388" t="str">
        <f t="shared" si="416"/>
        <v>theater</v>
      </c>
      <c r="R3388" t="str">
        <f t="shared" si="419"/>
        <v>plays</v>
      </c>
      <c r="S3388" s="8">
        <f t="shared" si="420"/>
        <v>41946.644745370373</v>
      </c>
      <c r="T3388" s="8">
        <f t="shared" si="421"/>
        <v>41976.644745370373</v>
      </c>
      <c r="U3388">
        <f t="shared" si="422"/>
        <v>41</v>
      </c>
      <c r="V3388" t="str">
        <f t="shared" si="423"/>
        <v xml:space="preserve"> 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417"/>
        <v>117</v>
      </c>
      <c r="P3389">
        <f t="shared" si="418"/>
        <v>100.17142857142858</v>
      </c>
      <c r="Q3389" t="str">
        <f t="shared" si="416"/>
        <v>theater</v>
      </c>
      <c r="R3389" t="str">
        <f t="shared" si="419"/>
        <v>plays</v>
      </c>
      <c r="S3389" s="8">
        <f t="shared" si="420"/>
        <v>41947.762592592589</v>
      </c>
      <c r="T3389" s="8">
        <f t="shared" si="421"/>
        <v>41987.762592592597</v>
      </c>
      <c r="U3389">
        <f t="shared" si="422"/>
        <v>35</v>
      </c>
      <c r="V3389" t="str">
        <f t="shared" si="423"/>
        <v xml:space="preserve"> 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417"/>
        <v>104</v>
      </c>
      <c r="P3390">
        <f t="shared" si="418"/>
        <v>34.6</v>
      </c>
      <c r="Q3390" t="str">
        <f t="shared" si="416"/>
        <v>theater</v>
      </c>
      <c r="R3390" t="str">
        <f t="shared" si="419"/>
        <v>plays</v>
      </c>
      <c r="S3390" s="8">
        <f t="shared" si="420"/>
        <v>42143.461122685185</v>
      </c>
      <c r="T3390" s="8">
        <f t="shared" si="421"/>
        <v>42173.461122685185</v>
      </c>
      <c r="U3390">
        <f t="shared" si="422"/>
        <v>45</v>
      </c>
      <c r="V3390" t="str">
        <f t="shared" si="423"/>
        <v xml:space="preserve"> 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417"/>
        <v>115</v>
      </c>
      <c r="P3391">
        <f t="shared" si="418"/>
        <v>184.67741935483872</v>
      </c>
      <c r="Q3391" t="str">
        <f t="shared" si="416"/>
        <v>theater</v>
      </c>
      <c r="R3391" t="str">
        <f t="shared" si="419"/>
        <v>plays</v>
      </c>
      <c r="S3391" s="8">
        <f t="shared" si="420"/>
        <v>42494.563449074078</v>
      </c>
      <c r="T3391" s="8">
        <f t="shared" si="421"/>
        <v>42524.563449074078</v>
      </c>
      <c r="U3391">
        <f t="shared" si="422"/>
        <v>62</v>
      </c>
      <c r="V3391" t="str">
        <f t="shared" si="423"/>
        <v xml:space="preserve"> 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417"/>
        <v>102</v>
      </c>
      <c r="P3392">
        <f t="shared" si="418"/>
        <v>69.818181818181813</v>
      </c>
      <c r="Q3392" t="str">
        <f t="shared" si="416"/>
        <v>theater</v>
      </c>
      <c r="R3392" t="str">
        <f t="shared" si="419"/>
        <v>plays</v>
      </c>
      <c r="S3392" s="8">
        <f t="shared" si="420"/>
        <v>41815.774826388886</v>
      </c>
      <c r="T3392" s="8">
        <f t="shared" si="421"/>
        <v>41830.774826388886</v>
      </c>
      <c r="U3392">
        <f t="shared" si="422"/>
        <v>22</v>
      </c>
      <c r="V3392" t="str">
        <f t="shared" si="423"/>
        <v xml:space="preserve"> 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417"/>
        <v>223</v>
      </c>
      <c r="P3393">
        <f t="shared" si="418"/>
        <v>61.944444444444443</v>
      </c>
      <c r="Q3393" t="str">
        <f t="shared" si="416"/>
        <v>theater</v>
      </c>
      <c r="R3393" t="str">
        <f t="shared" si="419"/>
        <v>plays</v>
      </c>
      <c r="S3393" s="8">
        <f t="shared" si="420"/>
        <v>41830.545694444445</v>
      </c>
      <c r="T3393" s="8">
        <f t="shared" si="421"/>
        <v>41859.936111111107</v>
      </c>
      <c r="U3393">
        <f t="shared" si="422"/>
        <v>18</v>
      </c>
      <c r="V3393" t="str">
        <f t="shared" si="423"/>
        <v xml:space="preserve"> 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417"/>
        <v>100</v>
      </c>
      <c r="P3394">
        <f t="shared" si="418"/>
        <v>41.666666666666664</v>
      </c>
      <c r="Q3394" t="str">
        <f t="shared" ref="Q3394:Q3457" si="424">LEFT(N3394,FIND("/",N3394)-1)</f>
        <v>theater</v>
      </c>
      <c r="R3394" t="str">
        <f t="shared" si="419"/>
        <v>plays</v>
      </c>
      <c r="S3394" s="8">
        <f t="shared" si="420"/>
        <v>42446.845543981479</v>
      </c>
      <c r="T3394" s="8">
        <f t="shared" si="421"/>
        <v>42496.845543981479</v>
      </c>
      <c r="U3394">
        <f t="shared" si="422"/>
        <v>12</v>
      </c>
      <c r="V3394" t="str">
        <f t="shared" si="423"/>
        <v xml:space="preserve"> 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425">ROUND(E3395/D3395*100,0)</f>
        <v>106</v>
      </c>
      <c r="P3395">
        <f t="shared" ref="P3395:P3458" si="426">IFERROR(E3395/L3395,0)</f>
        <v>36.06818181818182</v>
      </c>
      <c r="Q3395" t="str">
        <f t="shared" si="424"/>
        <v>theater</v>
      </c>
      <c r="R3395" t="str">
        <f t="shared" ref="R3395:R3458" si="427">RIGHT(N3395,LEN(N3395)-FIND("/",N3395))</f>
        <v>plays</v>
      </c>
      <c r="S3395" s="8">
        <f t="shared" ref="S3395:T3458" si="428">(J3395*(1/(60*60*24)))+DATE(1970,1,1)</f>
        <v>41923.921643518515</v>
      </c>
      <c r="T3395" s="8">
        <f t="shared" ref="T3395:T3458" si="429">(I3395*(1/(60*60*24)))+DATE(1970,1,1)</f>
        <v>41949.031944444447</v>
      </c>
      <c r="U3395">
        <f t="shared" ref="U3395:U3458" si="430">IF(F3395="successful",L3395," ")</f>
        <v>44</v>
      </c>
      <c r="V3395" t="str">
        <f t="shared" ref="V3395:V3458" si="431">IF(F3395="failed",L3395," ")</f>
        <v xml:space="preserve"> 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425"/>
        <v>142</v>
      </c>
      <c r="P3396">
        <f t="shared" si="426"/>
        <v>29</v>
      </c>
      <c r="Q3396" t="str">
        <f t="shared" si="424"/>
        <v>theater</v>
      </c>
      <c r="R3396" t="str">
        <f t="shared" si="427"/>
        <v>plays</v>
      </c>
      <c r="S3396" s="8">
        <f t="shared" si="428"/>
        <v>41817.59542824074</v>
      </c>
      <c r="T3396" s="8">
        <f t="shared" si="429"/>
        <v>41847.59542824074</v>
      </c>
      <c r="U3396">
        <f t="shared" si="430"/>
        <v>27</v>
      </c>
      <c r="V3396" t="str">
        <f t="shared" si="431"/>
        <v xml:space="preserve"> 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425"/>
        <v>184</v>
      </c>
      <c r="P3397">
        <f t="shared" si="426"/>
        <v>24.210526315789473</v>
      </c>
      <c r="Q3397" t="str">
        <f t="shared" si="424"/>
        <v>theater</v>
      </c>
      <c r="R3397" t="str">
        <f t="shared" si="427"/>
        <v>plays</v>
      </c>
      <c r="S3397" s="8">
        <f t="shared" si="428"/>
        <v>42140.712314814809</v>
      </c>
      <c r="T3397" s="8">
        <f t="shared" si="429"/>
        <v>42154.756944444445</v>
      </c>
      <c r="U3397">
        <f t="shared" si="430"/>
        <v>38</v>
      </c>
      <c r="V3397" t="str">
        <f t="shared" si="431"/>
        <v xml:space="preserve"> 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425"/>
        <v>104</v>
      </c>
      <c r="P3398">
        <f t="shared" si="426"/>
        <v>55.892857142857146</v>
      </c>
      <c r="Q3398" t="str">
        <f t="shared" si="424"/>
        <v>theater</v>
      </c>
      <c r="R3398" t="str">
        <f t="shared" si="427"/>
        <v>plays</v>
      </c>
      <c r="S3398" s="8">
        <f t="shared" si="428"/>
        <v>41764.446631944447</v>
      </c>
      <c r="T3398" s="8">
        <f t="shared" si="429"/>
        <v>41791.165972222225</v>
      </c>
      <c r="U3398">
        <f t="shared" si="430"/>
        <v>28</v>
      </c>
      <c r="V3398" t="str">
        <f t="shared" si="431"/>
        <v xml:space="preserve"> 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425"/>
        <v>112</v>
      </c>
      <c r="P3399">
        <f t="shared" si="426"/>
        <v>11.666666666666666</v>
      </c>
      <c r="Q3399" t="str">
        <f t="shared" si="424"/>
        <v>theater</v>
      </c>
      <c r="R3399" t="str">
        <f t="shared" si="427"/>
        <v>plays</v>
      </c>
      <c r="S3399" s="8">
        <f t="shared" si="428"/>
        <v>42378.478344907402</v>
      </c>
      <c r="T3399" s="8">
        <f t="shared" si="429"/>
        <v>42418.916666666664</v>
      </c>
      <c r="U3399">
        <f t="shared" si="430"/>
        <v>24</v>
      </c>
      <c r="V3399" t="str">
        <f t="shared" si="431"/>
        <v xml:space="preserve"> 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425"/>
        <v>111</v>
      </c>
      <c r="P3400">
        <f t="shared" si="426"/>
        <v>68.353846153846149</v>
      </c>
      <c r="Q3400" t="str">
        <f t="shared" si="424"/>
        <v>theater</v>
      </c>
      <c r="R3400" t="str">
        <f t="shared" si="427"/>
        <v>plays</v>
      </c>
      <c r="S3400" s="8">
        <f t="shared" si="428"/>
        <v>41941.752037037033</v>
      </c>
      <c r="T3400" s="8">
        <f t="shared" si="429"/>
        <v>41964.708333333328</v>
      </c>
      <c r="U3400">
        <f t="shared" si="430"/>
        <v>65</v>
      </c>
      <c r="V3400" t="str">
        <f t="shared" si="431"/>
        <v xml:space="preserve"> 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425"/>
        <v>104</v>
      </c>
      <c r="P3401">
        <f t="shared" si="426"/>
        <v>27.065217391304348</v>
      </c>
      <c r="Q3401" t="str">
        <f t="shared" si="424"/>
        <v>theater</v>
      </c>
      <c r="R3401" t="str">
        <f t="shared" si="427"/>
        <v>plays</v>
      </c>
      <c r="S3401" s="8">
        <f t="shared" si="428"/>
        <v>42026.920428240745</v>
      </c>
      <c r="T3401" s="8">
        <f t="shared" si="429"/>
        <v>42056.920428240745</v>
      </c>
      <c r="U3401">
        <f t="shared" si="430"/>
        <v>46</v>
      </c>
      <c r="V3401" t="str">
        <f t="shared" si="431"/>
        <v xml:space="preserve"> 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425"/>
        <v>100</v>
      </c>
      <c r="P3402">
        <f t="shared" si="426"/>
        <v>118.12941176470588</v>
      </c>
      <c r="Q3402" t="str">
        <f t="shared" si="424"/>
        <v>theater</v>
      </c>
      <c r="R3402" t="str">
        <f t="shared" si="427"/>
        <v>plays</v>
      </c>
      <c r="S3402" s="8">
        <f t="shared" si="428"/>
        <v>41834.953865740739</v>
      </c>
      <c r="T3402" s="8">
        <f t="shared" si="429"/>
        <v>41879.953865740739</v>
      </c>
      <c r="U3402">
        <f t="shared" si="430"/>
        <v>85</v>
      </c>
      <c r="V3402" t="str">
        <f t="shared" si="431"/>
        <v xml:space="preserve"> 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425"/>
        <v>102</v>
      </c>
      <c r="P3403">
        <f t="shared" si="426"/>
        <v>44.757575757575758</v>
      </c>
      <c r="Q3403" t="str">
        <f t="shared" si="424"/>
        <v>theater</v>
      </c>
      <c r="R3403" t="str">
        <f t="shared" si="427"/>
        <v>plays</v>
      </c>
      <c r="S3403" s="8">
        <f t="shared" si="428"/>
        <v>42193.723912037036</v>
      </c>
      <c r="T3403" s="8">
        <f t="shared" si="429"/>
        <v>42223.723912037036</v>
      </c>
      <c r="U3403">
        <f t="shared" si="430"/>
        <v>66</v>
      </c>
      <c r="V3403" t="str">
        <f t="shared" si="431"/>
        <v xml:space="preserve"> 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425"/>
        <v>110</v>
      </c>
      <c r="P3404">
        <f t="shared" si="426"/>
        <v>99.787878787878782</v>
      </c>
      <c r="Q3404" t="str">
        <f t="shared" si="424"/>
        <v>theater</v>
      </c>
      <c r="R3404" t="str">
        <f t="shared" si="427"/>
        <v>plays</v>
      </c>
      <c r="S3404" s="8">
        <f t="shared" si="428"/>
        <v>42290.61855324074</v>
      </c>
      <c r="T3404" s="8">
        <f t="shared" si="429"/>
        <v>42320.104861111111</v>
      </c>
      <c r="U3404">
        <f t="shared" si="430"/>
        <v>165</v>
      </c>
      <c r="V3404" t="str">
        <f t="shared" si="431"/>
        <v xml:space="preserve"> 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425"/>
        <v>100</v>
      </c>
      <c r="P3405">
        <f t="shared" si="426"/>
        <v>117.64705882352941</v>
      </c>
      <c r="Q3405" t="str">
        <f t="shared" si="424"/>
        <v>theater</v>
      </c>
      <c r="R3405" t="str">
        <f t="shared" si="427"/>
        <v>plays</v>
      </c>
      <c r="S3405" s="8">
        <f t="shared" si="428"/>
        <v>42150.462083333332</v>
      </c>
      <c r="T3405" s="8">
        <f t="shared" si="429"/>
        <v>42180.462083333332</v>
      </c>
      <c r="U3405">
        <f t="shared" si="430"/>
        <v>17</v>
      </c>
      <c r="V3405" t="str">
        <f t="shared" si="431"/>
        <v xml:space="preserve"> 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425"/>
        <v>122</v>
      </c>
      <c r="P3406">
        <f t="shared" si="426"/>
        <v>203.33333333333334</v>
      </c>
      <c r="Q3406" t="str">
        <f t="shared" si="424"/>
        <v>theater</v>
      </c>
      <c r="R3406" t="str">
        <f t="shared" si="427"/>
        <v>plays</v>
      </c>
      <c r="S3406" s="8">
        <f t="shared" si="428"/>
        <v>42152.503495370373</v>
      </c>
      <c r="T3406" s="8">
        <f t="shared" si="429"/>
        <v>42172.503495370373</v>
      </c>
      <c r="U3406">
        <f t="shared" si="430"/>
        <v>3</v>
      </c>
      <c r="V3406" t="str">
        <f t="shared" si="431"/>
        <v xml:space="preserve"> 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425"/>
        <v>138</v>
      </c>
      <c r="P3407">
        <f t="shared" si="426"/>
        <v>28.323529411764707</v>
      </c>
      <c r="Q3407" t="str">
        <f t="shared" si="424"/>
        <v>theater</v>
      </c>
      <c r="R3407" t="str">
        <f t="shared" si="427"/>
        <v>plays</v>
      </c>
      <c r="S3407" s="8">
        <f t="shared" si="428"/>
        <v>42410.017199074078</v>
      </c>
      <c r="T3407" s="8">
        <f t="shared" si="429"/>
        <v>42430.999305555553</v>
      </c>
      <c r="U3407">
        <f t="shared" si="430"/>
        <v>17</v>
      </c>
      <c r="V3407" t="str">
        <f t="shared" si="431"/>
        <v xml:space="preserve"> 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425"/>
        <v>100</v>
      </c>
      <c r="P3408">
        <f t="shared" si="426"/>
        <v>110.23076923076923</v>
      </c>
      <c r="Q3408" t="str">
        <f t="shared" si="424"/>
        <v>theater</v>
      </c>
      <c r="R3408" t="str">
        <f t="shared" si="427"/>
        <v>plays</v>
      </c>
      <c r="S3408" s="8">
        <f t="shared" si="428"/>
        <v>41791.492777777778</v>
      </c>
      <c r="T3408" s="8">
        <f t="shared" si="429"/>
        <v>41836.492777777778</v>
      </c>
      <c r="U3408">
        <f t="shared" si="430"/>
        <v>91</v>
      </c>
      <c r="V3408" t="str">
        <f t="shared" si="431"/>
        <v xml:space="preserve"> 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425"/>
        <v>107</v>
      </c>
      <c r="P3409">
        <f t="shared" si="426"/>
        <v>31.970149253731343</v>
      </c>
      <c r="Q3409" t="str">
        <f t="shared" si="424"/>
        <v>theater</v>
      </c>
      <c r="R3409" t="str">
        <f t="shared" si="427"/>
        <v>plays</v>
      </c>
      <c r="S3409" s="8">
        <f t="shared" si="428"/>
        <v>41796.422326388885</v>
      </c>
      <c r="T3409" s="8">
        <f t="shared" si="429"/>
        <v>41826.422326388885</v>
      </c>
      <c r="U3409">
        <f t="shared" si="430"/>
        <v>67</v>
      </c>
      <c r="V3409" t="str">
        <f t="shared" si="431"/>
        <v xml:space="preserve"> 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425"/>
        <v>211</v>
      </c>
      <c r="P3410">
        <f t="shared" si="426"/>
        <v>58.611111111111114</v>
      </c>
      <c r="Q3410" t="str">
        <f t="shared" si="424"/>
        <v>theater</v>
      </c>
      <c r="R3410" t="str">
        <f t="shared" si="427"/>
        <v>plays</v>
      </c>
      <c r="S3410" s="8">
        <f t="shared" si="428"/>
        <v>41808.991944444446</v>
      </c>
      <c r="T3410" s="8">
        <f t="shared" si="429"/>
        <v>41838.991944444446</v>
      </c>
      <c r="U3410">
        <f t="shared" si="430"/>
        <v>18</v>
      </c>
      <c r="V3410" t="str">
        <f t="shared" si="431"/>
        <v xml:space="preserve"> 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425"/>
        <v>124</v>
      </c>
      <c r="P3411">
        <f t="shared" si="426"/>
        <v>29.428571428571427</v>
      </c>
      <c r="Q3411" t="str">
        <f t="shared" si="424"/>
        <v>theater</v>
      </c>
      <c r="R3411" t="str">
        <f t="shared" si="427"/>
        <v>plays</v>
      </c>
      <c r="S3411" s="8">
        <f t="shared" si="428"/>
        <v>42544.814328703702</v>
      </c>
      <c r="T3411" s="8">
        <f t="shared" si="429"/>
        <v>42582.873611111107</v>
      </c>
      <c r="U3411">
        <f t="shared" si="430"/>
        <v>21</v>
      </c>
      <c r="V3411" t="str">
        <f t="shared" si="431"/>
        <v xml:space="preserve"> 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425"/>
        <v>109</v>
      </c>
      <c r="P3412">
        <f t="shared" si="426"/>
        <v>81.375</v>
      </c>
      <c r="Q3412" t="str">
        <f t="shared" si="424"/>
        <v>theater</v>
      </c>
      <c r="R3412" t="str">
        <f t="shared" si="427"/>
        <v>plays</v>
      </c>
      <c r="S3412" s="8">
        <f t="shared" si="428"/>
        <v>42500.041550925926</v>
      </c>
      <c r="T3412" s="8">
        <f t="shared" si="429"/>
        <v>42527.291666666664</v>
      </c>
      <c r="U3412">
        <f t="shared" si="430"/>
        <v>40</v>
      </c>
      <c r="V3412" t="str">
        <f t="shared" si="431"/>
        <v xml:space="preserve"> 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425"/>
        <v>104</v>
      </c>
      <c r="P3413">
        <f t="shared" si="426"/>
        <v>199.16666666666666</v>
      </c>
      <c r="Q3413" t="str">
        <f t="shared" si="424"/>
        <v>theater</v>
      </c>
      <c r="R3413" t="str">
        <f t="shared" si="427"/>
        <v>plays</v>
      </c>
      <c r="S3413" s="8">
        <f t="shared" si="428"/>
        <v>42265.022824074069</v>
      </c>
      <c r="T3413" s="8">
        <f t="shared" si="429"/>
        <v>42285.022824074069</v>
      </c>
      <c r="U3413">
        <f t="shared" si="430"/>
        <v>78</v>
      </c>
      <c r="V3413" t="str">
        <f t="shared" si="431"/>
        <v xml:space="preserve"> 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425"/>
        <v>100</v>
      </c>
      <c r="P3414">
        <f t="shared" si="426"/>
        <v>115.38461538461539</v>
      </c>
      <c r="Q3414" t="str">
        <f t="shared" si="424"/>
        <v>theater</v>
      </c>
      <c r="R3414" t="str">
        <f t="shared" si="427"/>
        <v>plays</v>
      </c>
      <c r="S3414" s="8">
        <f t="shared" si="428"/>
        <v>41879.959050925929</v>
      </c>
      <c r="T3414" s="8">
        <f t="shared" si="429"/>
        <v>41909.959050925929</v>
      </c>
      <c r="U3414">
        <f t="shared" si="430"/>
        <v>26</v>
      </c>
      <c r="V3414" t="str">
        <f t="shared" si="431"/>
        <v xml:space="preserve"> 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425"/>
        <v>130</v>
      </c>
      <c r="P3415">
        <f t="shared" si="426"/>
        <v>46.428571428571431</v>
      </c>
      <c r="Q3415" t="str">
        <f t="shared" si="424"/>
        <v>theater</v>
      </c>
      <c r="R3415" t="str">
        <f t="shared" si="427"/>
        <v>plays</v>
      </c>
      <c r="S3415" s="8">
        <f t="shared" si="428"/>
        <v>42053.733078703706</v>
      </c>
      <c r="T3415" s="8">
        <f t="shared" si="429"/>
        <v>42063.207638888889</v>
      </c>
      <c r="U3415">
        <f t="shared" si="430"/>
        <v>14</v>
      </c>
      <c r="V3415" t="str">
        <f t="shared" si="431"/>
        <v xml:space="preserve"> 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425"/>
        <v>104</v>
      </c>
      <c r="P3416">
        <f t="shared" si="426"/>
        <v>70.568181818181813</v>
      </c>
      <c r="Q3416" t="str">
        <f t="shared" si="424"/>
        <v>theater</v>
      </c>
      <c r="R3416" t="str">
        <f t="shared" si="427"/>
        <v>plays</v>
      </c>
      <c r="S3416" s="8">
        <f t="shared" si="428"/>
        <v>42675.832465277781</v>
      </c>
      <c r="T3416" s="8">
        <f t="shared" si="429"/>
        <v>42705.332638888889</v>
      </c>
      <c r="U3416">
        <f t="shared" si="430"/>
        <v>44</v>
      </c>
      <c r="V3416" t="str">
        <f t="shared" si="431"/>
        <v xml:space="preserve"> 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425"/>
        <v>100</v>
      </c>
      <c r="P3417">
        <f t="shared" si="426"/>
        <v>22.222222222222221</v>
      </c>
      <c r="Q3417" t="str">
        <f t="shared" si="424"/>
        <v>theater</v>
      </c>
      <c r="R3417" t="str">
        <f t="shared" si="427"/>
        <v>plays</v>
      </c>
      <c r="S3417" s="8">
        <f t="shared" si="428"/>
        <v>42467.144166666665</v>
      </c>
      <c r="T3417" s="8">
        <f t="shared" si="429"/>
        <v>42477.979166666664</v>
      </c>
      <c r="U3417">
        <f t="shared" si="430"/>
        <v>9</v>
      </c>
      <c r="V3417" t="str">
        <f t="shared" si="431"/>
        <v xml:space="preserve"> 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425"/>
        <v>120</v>
      </c>
      <c r="P3418">
        <f t="shared" si="426"/>
        <v>159.46666666666667</v>
      </c>
      <c r="Q3418" t="str">
        <f t="shared" si="424"/>
        <v>theater</v>
      </c>
      <c r="R3418" t="str">
        <f t="shared" si="427"/>
        <v>plays</v>
      </c>
      <c r="S3418" s="8">
        <f t="shared" si="428"/>
        <v>42089.412557870368</v>
      </c>
      <c r="T3418" s="8">
        <f t="shared" si="429"/>
        <v>42117.770833333328</v>
      </c>
      <c r="U3418">
        <f t="shared" si="430"/>
        <v>30</v>
      </c>
      <c r="V3418" t="str">
        <f t="shared" si="431"/>
        <v xml:space="preserve"> 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425"/>
        <v>100</v>
      </c>
      <c r="P3419">
        <f t="shared" si="426"/>
        <v>37.777999999999999</v>
      </c>
      <c r="Q3419" t="str">
        <f t="shared" si="424"/>
        <v>theater</v>
      </c>
      <c r="R3419" t="str">
        <f t="shared" si="427"/>
        <v>plays</v>
      </c>
      <c r="S3419" s="8">
        <f t="shared" si="428"/>
        <v>41894.91375</v>
      </c>
      <c r="T3419" s="8">
        <f t="shared" si="429"/>
        <v>41938.029861111107</v>
      </c>
      <c r="U3419">
        <f t="shared" si="430"/>
        <v>45</v>
      </c>
      <c r="V3419" t="str">
        <f t="shared" si="431"/>
        <v xml:space="preserve"> 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425"/>
        <v>101</v>
      </c>
      <c r="P3420">
        <f t="shared" si="426"/>
        <v>72.053571428571431</v>
      </c>
      <c r="Q3420" t="str">
        <f t="shared" si="424"/>
        <v>theater</v>
      </c>
      <c r="R3420" t="str">
        <f t="shared" si="427"/>
        <v>plays</v>
      </c>
      <c r="S3420" s="8">
        <f t="shared" si="428"/>
        <v>41752.83457175926</v>
      </c>
      <c r="T3420" s="8">
        <f t="shared" si="429"/>
        <v>41782.83457175926</v>
      </c>
      <c r="U3420">
        <f t="shared" si="430"/>
        <v>56</v>
      </c>
      <c r="V3420" t="str">
        <f t="shared" si="431"/>
        <v xml:space="preserve"> 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425"/>
        <v>107</v>
      </c>
      <c r="P3421">
        <f t="shared" si="426"/>
        <v>63.695652173913047</v>
      </c>
      <c r="Q3421" t="str">
        <f t="shared" si="424"/>
        <v>theater</v>
      </c>
      <c r="R3421" t="str">
        <f t="shared" si="427"/>
        <v>plays</v>
      </c>
      <c r="S3421" s="8">
        <f t="shared" si="428"/>
        <v>42448.821585648147</v>
      </c>
      <c r="T3421" s="8">
        <f t="shared" si="429"/>
        <v>42466.895833333328</v>
      </c>
      <c r="U3421">
        <f t="shared" si="430"/>
        <v>46</v>
      </c>
      <c r="V3421" t="str">
        <f t="shared" si="431"/>
        <v xml:space="preserve"> 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425"/>
        <v>138</v>
      </c>
      <c r="P3422">
        <f t="shared" si="426"/>
        <v>28.411764705882351</v>
      </c>
      <c r="Q3422" t="str">
        <f t="shared" si="424"/>
        <v>theater</v>
      </c>
      <c r="R3422" t="str">
        <f t="shared" si="427"/>
        <v>plays</v>
      </c>
      <c r="S3422" s="8">
        <f t="shared" si="428"/>
        <v>42405.09030092592</v>
      </c>
      <c r="T3422" s="8">
        <f t="shared" si="429"/>
        <v>42414</v>
      </c>
      <c r="U3422">
        <f t="shared" si="430"/>
        <v>34</v>
      </c>
      <c r="V3422" t="str">
        <f t="shared" si="431"/>
        <v xml:space="preserve"> 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425"/>
        <v>101</v>
      </c>
      <c r="P3423">
        <f t="shared" si="426"/>
        <v>103.21428571428571</v>
      </c>
      <c r="Q3423" t="str">
        <f t="shared" si="424"/>
        <v>theater</v>
      </c>
      <c r="R3423" t="str">
        <f t="shared" si="427"/>
        <v>plays</v>
      </c>
      <c r="S3423" s="8">
        <f t="shared" si="428"/>
        <v>42037.791238425925</v>
      </c>
      <c r="T3423" s="8">
        <f t="shared" si="429"/>
        <v>42067.791238425925</v>
      </c>
      <c r="U3423">
        <f t="shared" si="430"/>
        <v>98</v>
      </c>
      <c r="V3423" t="str">
        <f t="shared" si="431"/>
        <v xml:space="preserve"> 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425"/>
        <v>109</v>
      </c>
      <c r="P3424">
        <f t="shared" si="426"/>
        <v>71.152173913043484</v>
      </c>
      <c r="Q3424" t="str">
        <f t="shared" si="424"/>
        <v>theater</v>
      </c>
      <c r="R3424" t="str">
        <f t="shared" si="427"/>
        <v>plays</v>
      </c>
      <c r="S3424" s="8">
        <f t="shared" si="428"/>
        <v>42323.562222222223</v>
      </c>
      <c r="T3424" s="8">
        <f t="shared" si="429"/>
        <v>42352</v>
      </c>
      <c r="U3424">
        <f t="shared" si="430"/>
        <v>46</v>
      </c>
      <c r="V3424" t="str">
        <f t="shared" si="431"/>
        <v xml:space="preserve"> 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425"/>
        <v>140</v>
      </c>
      <c r="P3425">
        <f t="shared" si="426"/>
        <v>35</v>
      </c>
      <c r="Q3425" t="str">
        <f t="shared" si="424"/>
        <v>theater</v>
      </c>
      <c r="R3425" t="str">
        <f t="shared" si="427"/>
        <v>plays</v>
      </c>
      <c r="S3425" s="8">
        <f t="shared" si="428"/>
        <v>42088.911354166667</v>
      </c>
      <c r="T3425" s="8">
        <f t="shared" si="429"/>
        <v>42118.911354166667</v>
      </c>
      <c r="U3425">
        <f t="shared" si="430"/>
        <v>10</v>
      </c>
      <c r="V3425" t="str">
        <f t="shared" si="431"/>
        <v xml:space="preserve"> 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425"/>
        <v>104</v>
      </c>
      <c r="P3426">
        <f t="shared" si="426"/>
        <v>81.776315789473685</v>
      </c>
      <c r="Q3426" t="str">
        <f t="shared" si="424"/>
        <v>theater</v>
      </c>
      <c r="R3426" t="str">
        <f t="shared" si="427"/>
        <v>plays</v>
      </c>
      <c r="S3426" s="8">
        <f t="shared" si="428"/>
        <v>42018.676898148144</v>
      </c>
      <c r="T3426" s="8">
        <f t="shared" si="429"/>
        <v>42040.290972222225</v>
      </c>
      <c r="U3426">
        <f t="shared" si="430"/>
        <v>76</v>
      </c>
      <c r="V3426" t="str">
        <f t="shared" si="431"/>
        <v xml:space="preserve"> 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425"/>
        <v>103</v>
      </c>
      <c r="P3427">
        <f t="shared" si="426"/>
        <v>297.02980769230766</v>
      </c>
      <c r="Q3427" t="str">
        <f t="shared" si="424"/>
        <v>theater</v>
      </c>
      <c r="R3427" t="str">
        <f t="shared" si="427"/>
        <v>plays</v>
      </c>
      <c r="S3427" s="8">
        <f t="shared" si="428"/>
        <v>41884.617314814815</v>
      </c>
      <c r="T3427" s="8">
        <f t="shared" si="429"/>
        <v>41916.617314814815</v>
      </c>
      <c r="U3427">
        <f t="shared" si="430"/>
        <v>104</v>
      </c>
      <c r="V3427" t="str">
        <f t="shared" si="431"/>
        <v xml:space="preserve"> 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425"/>
        <v>108</v>
      </c>
      <c r="P3428">
        <f t="shared" si="426"/>
        <v>46.609195402298852</v>
      </c>
      <c r="Q3428" t="str">
        <f t="shared" si="424"/>
        <v>theater</v>
      </c>
      <c r="R3428" t="str">
        <f t="shared" si="427"/>
        <v>plays</v>
      </c>
      <c r="S3428" s="8">
        <f t="shared" si="428"/>
        <v>41884.056747685187</v>
      </c>
      <c r="T3428" s="8">
        <f t="shared" si="429"/>
        <v>41903.083333333328</v>
      </c>
      <c r="U3428">
        <f t="shared" si="430"/>
        <v>87</v>
      </c>
      <c r="V3428" t="str">
        <f t="shared" si="431"/>
        <v xml:space="preserve"> 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425"/>
        <v>100</v>
      </c>
      <c r="P3429">
        <f t="shared" si="426"/>
        <v>51.724137931034484</v>
      </c>
      <c r="Q3429" t="str">
        <f t="shared" si="424"/>
        <v>theater</v>
      </c>
      <c r="R3429" t="str">
        <f t="shared" si="427"/>
        <v>plays</v>
      </c>
      <c r="S3429" s="8">
        <f t="shared" si="428"/>
        <v>41792.645277777774</v>
      </c>
      <c r="T3429" s="8">
        <f t="shared" si="429"/>
        <v>41822.645277777774</v>
      </c>
      <c r="U3429">
        <f t="shared" si="430"/>
        <v>29</v>
      </c>
      <c r="V3429" t="str">
        <f t="shared" si="431"/>
        <v xml:space="preserve"> 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425"/>
        <v>103</v>
      </c>
      <c r="P3430">
        <f t="shared" si="426"/>
        <v>40.294117647058826</v>
      </c>
      <c r="Q3430" t="str">
        <f t="shared" si="424"/>
        <v>theater</v>
      </c>
      <c r="R3430" t="str">
        <f t="shared" si="427"/>
        <v>plays</v>
      </c>
      <c r="S3430" s="8">
        <f t="shared" si="428"/>
        <v>42038.720451388886</v>
      </c>
      <c r="T3430" s="8">
        <f t="shared" si="429"/>
        <v>42063.708333333328</v>
      </c>
      <c r="U3430">
        <f t="shared" si="430"/>
        <v>51</v>
      </c>
      <c r="V3430" t="str">
        <f t="shared" si="431"/>
        <v xml:space="preserve"> 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425"/>
        <v>130</v>
      </c>
      <c r="P3431">
        <f t="shared" si="426"/>
        <v>16.25</v>
      </c>
      <c r="Q3431" t="str">
        <f t="shared" si="424"/>
        <v>theater</v>
      </c>
      <c r="R3431" t="str">
        <f t="shared" si="427"/>
        <v>plays</v>
      </c>
      <c r="S3431" s="8">
        <f t="shared" si="428"/>
        <v>42662.021539351852</v>
      </c>
      <c r="T3431" s="8">
        <f t="shared" si="429"/>
        <v>42676.021539351852</v>
      </c>
      <c r="U3431">
        <f t="shared" si="430"/>
        <v>12</v>
      </c>
      <c r="V3431" t="str">
        <f t="shared" si="431"/>
        <v xml:space="preserve"> 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425"/>
        <v>109</v>
      </c>
      <c r="P3432">
        <f t="shared" si="426"/>
        <v>30.152638888888887</v>
      </c>
      <c r="Q3432" t="str">
        <f t="shared" si="424"/>
        <v>theater</v>
      </c>
      <c r="R3432" t="str">
        <f t="shared" si="427"/>
        <v>plays</v>
      </c>
      <c r="S3432" s="8">
        <f t="shared" si="428"/>
        <v>41820.945613425924</v>
      </c>
      <c r="T3432" s="8">
        <f t="shared" si="429"/>
        <v>41850.945613425924</v>
      </c>
      <c r="U3432">
        <f t="shared" si="430"/>
        <v>72</v>
      </c>
      <c r="V3432" t="str">
        <f t="shared" si="431"/>
        <v xml:space="preserve"> 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425"/>
        <v>100</v>
      </c>
      <c r="P3433">
        <f t="shared" si="426"/>
        <v>95.238095238095241</v>
      </c>
      <c r="Q3433" t="str">
        <f t="shared" si="424"/>
        <v>theater</v>
      </c>
      <c r="R3433" t="str">
        <f t="shared" si="427"/>
        <v>plays</v>
      </c>
      <c r="S3433" s="8">
        <f t="shared" si="428"/>
        <v>41839.730937499997</v>
      </c>
      <c r="T3433" s="8">
        <f t="shared" si="429"/>
        <v>41869.730937499997</v>
      </c>
      <c r="U3433">
        <f t="shared" si="430"/>
        <v>21</v>
      </c>
      <c r="V3433" t="str">
        <f t="shared" si="431"/>
        <v xml:space="preserve"> 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425"/>
        <v>110</v>
      </c>
      <c r="P3434">
        <f t="shared" si="426"/>
        <v>52.214285714285715</v>
      </c>
      <c r="Q3434" t="str">
        <f t="shared" si="424"/>
        <v>theater</v>
      </c>
      <c r="R3434" t="str">
        <f t="shared" si="427"/>
        <v>plays</v>
      </c>
      <c r="S3434" s="8">
        <f t="shared" si="428"/>
        <v>42380.581180555557</v>
      </c>
      <c r="T3434" s="8">
        <f t="shared" si="429"/>
        <v>42405.916666666664</v>
      </c>
      <c r="U3434">
        <f t="shared" si="430"/>
        <v>42</v>
      </c>
      <c r="V3434" t="str">
        <f t="shared" si="431"/>
        <v xml:space="preserve"> 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425"/>
        <v>100</v>
      </c>
      <c r="P3435">
        <f t="shared" si="426"/>
        <v>134.1549295774648</v>
      </c>
      <c r="Q3435" t="str">
        <f t="shared" si="424"/>
        <v>theater</v>
      </c>
      <c r="R3435" t="str">
        <f t="shared" si="427"/>
        <v>plays</v>
      </c>
      <c r="S3435" s="8">
        <f t="shared" si="428"/>
        <v>41776.06313657407</v>
      </c>
      <c r="T3435" s="8">
        <f t="shared" si="429"/>
        <v>41807.125</v>
      </c>
      <c r="U3435">
        <f t="shared" si="430"/>
        <v>71</v>
      </c>
      <c r="V3435" t="str">
        <f t="shared" si="431"/>
        <v xml:space="preserve"> 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425"/>
        <v>106</v>
      </c>
      <c r="P3436">
        <f t="shared" si="426"/>
        <v>62.827380952380949</v>
      </c>
      <c r="Q3436" t="str">
        <f t="shared" si="424"/>
        <v>theater</v>
      </c>
      <c r="R3436" t="str">
        <f t="shared" si="427"/>
        <v>plays</v>
      </c>
      <c r="S3436" s="8">
        <f t="shared" si="428"/>
        <v>41800.380428240736</v>
      </c>
      <c r="T3436" s="8">
        <f t="shared" si="429"/>
        <v>41830.380428240736</v>
      </c>
      <c r="U3436">
        <f t="shared" si="430"/>
        <v>168</v>
      </c>
      <c r="V3436" t="str">
        <f t="shared" si="431"/>
        <v xml:space="preserve"> 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425"/>
        <v>112</v>
      </c>
      <c r="P3437">
        <f t="shared" si="426"/>
        <v>58.94736842105263</v>
      </c>
      <c r="Q3437" t="str">
        <f t="shared" si="424"/>
        <v>theater</v>
      </c>
      <c r="R3437" t="str">
        <f t="shared" si="427"/>
        <v>plays</v>
      </c>
      <c r="S3437" s="8">
        <f t="shared" si="428"/>
        <v>42572.61681712963</v>
      </c>
      <c r="T3437" s="8">
        <f t="shared" si="429"/>
        <v>42589.125</v>
      </c>
      <c r="U3437">
        <f t="shared" si="430"/>
        <v>19</v>
      </c>
      <c r="V3437" t="str">
        <f t="shared" si="431"/>
        <v xml:space="preserve"> 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425"/>
        <v>106</v>
      </c>
      <c r="P3438">
        <f t="shared" si="426"/>
        <v>143.1081081081081</v>
      </c>
      <c r="Q3438" t="str">
        <f t="shared" si="424"/>
        <v>theater</v>
      </c>
      <c r="R3438" t="str">
        <f t="shared" si="427"/>
        <v>plays</v>
      </c>
      <c r="S3438" s="8">
        <f t="shared" si="428"/>
        <v>41851.541585648149</v>
      </c>
      <c r="T3438" s="8">
        <f t="shared" si="429"/>
        <v>41872.686111111107</v>
      </c>
      <c r="U3438">
        <f t="shared" si="430"/>
        <v>37</v>
      </c>
      <c r="V3438" t="str">
        <f t="shared" si="431"/>
        <v xml:space="preserve"> 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425"/>
        <v>101</v>
      </c>
      <c r="P3439">
        <f t="shared" si="426"/>
        <v>84.166666666666671</v>
      </c>
      <c r="Q3439" t="str">
        <f t="shared" si="424"/>
        <v>theater</v>
      </c>
      <c r="R3439" t="str">
        <f t="shared" si="427"/>
        <v>plays</v>
      </c>
      <c r="S3439" s="8">
        <f t="shared" si="428"/>
        <v>42205.710879629623</v>
      </c>
      <c r="T3439" s="8">
        <f t="shared" si="429"/>
        <v>42235.710879629623</v>
      </c>
      <c r="U3439">
        <f t="shared" si="430"/>
        <v>36</v>
      </c>
      <c r="V3439" t="str">
        <f t="shared" si="431"/>
        <v xml:space="preserve"> 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425"/>
        <v>104</v>
      </c>
      <c r="P3440">
        <f t="shared" si="426"/>
        <v>186.07142857142858</v>
      </c>
      <c r="Q3440" t="str">
        <f t="shared" si="424"/>
        <v>theater</v>
      </c>
      <c r="R3440" t="str">
        <f t="shared" si="427"/>
        <v>plays</v>
      </c>
      <c r="S3440" s="8">
        <f t="shared" si="428"/>
        <v>42100.927858796291</v>
      </c>
      <c r="T3440" s="8">
        <f t="shared" si="429"/>
        <v>42126.875</v>
      </c>
      <c r="U3440">
        <f t="shared" si="430"/>
        <v>14</v>
      </c>
      <c r="V3440" t="str">
        <f t="shared" si="431"/>
        <v xml:space="preserve"> 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425"/>
        <v>135</v>
      </c>
      <c r="P3441">
        <f t="shared" si="426"/>
        <v>89.785555555555561</v>
      </c>
      <c r="Q3441" t="str">
        <f t="shared" si="424"/>
        <v>theater</v>
      </c>
      <c r="R3441" t="str">
        <f t="shared" si="427"/>
        <v>plays</v>
      </c>
      <c r="S3441" s="8">
        <f t="shared" si="428"/>
        <v>42374.911226851851</v>
      </c>
      <c r="T3441" s="8">
        <f t="shared" si="429"/>
        <v>42388.207638888889</v>
      </c>
      <c r="U3441">
        <f t="shared" si="430"/>
        <v>18</v>
      </c>
      <c r="V3441" t="str">
        <f t="shared" si="431"/>
        <v xml:space="preserve"> 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425"/>
        <v>105</v>
      </c>
      <c r="P3442">
        <f t="shared" si="426"/>
        <v>64.157560975609755</v>
      </c>
      <c r="Q3442" t="str">
        <f t="shared" si="424"/>
        <v>theater</v>
      </c>
      <c r="R3442" t="str">
        <f t="shared" si="427"/>
        <v>plays</v>
      </c>
      <c r="S3442" s="8">
        <f t="shared" si="428"/>
        <v>41809.12300925926</v>
      </c>
      <c r="T3442" s="8">
        <f t="shared" si="429"/>
        <v>41831.677083333328</v>
      </c>
      <c r="U3442">
        <f t="shared" si="430"/>
        <v>82</v>
      </c>
      <c r="V3442" t="str">
        <f t="shared" si="431"/>
        <v xml:space="preserve"> 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425"/>
        <v>103</v>
      </c>
      <c r="P3443">
        <f t="shared" si="426"/>
        <v>59.651162790697676</v>
      </c>
      <c r="Q3443" t="str">
        <f t="shared" si="424"/>
        <v>theater</v>
      </c>
      <c r="R3443" t="str">
        <f t="shared" si="427"/>
        <v>plays</v>
      </c>
      <c r="S3443" s="8">
        <f t="shared" si="428"/>
        <v>42294.429641203707</v>
      </c>
      <c r="T3443" s="8">
        <f t="shared" si="429"/>
        <v>42321.845138888893</v>
      </c>
      <c r="U3443">
        <f t="shared" si="430"/>
        <v>43</v>
      </c>
      <c r="V3443" t="str">
        <f t="shared" si="431"/>
        <v xml:space="preserve"> 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425"/>
        <v>100</v>
      </c>
      <c r="P3444">
        <f t="shared" si="426"/>
        <v>31.25</v>
      </c>
      <c r="Q3444" t="str">
        <f t="shared" si="424"/>
        <v>theater</v>
      </c>
      <c r="R3444" t="str">
        <f t="shared" si="427"/>
        <v>plays</v>
      </c>
      <c r="S3444" s="8">
        <f t="shared" si="428"/>
        <v>42124.841111111105</v>
      </c>
      <c r="T3444" s="8">
        <f t="shared" si="429"/>
        <v>42154.841111111105</v>
      </c>
      <c r="U3444">
        <f t="shared" si="430"/>
        <v>8</v>
      </c>
      <c r="V3444" t="str">
        <f t="shared" si="431"/>
        <v xml:space="preserve"> 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425"/>
        <v>186</v>
      </c>
      <c r="P3445">
        <f t="shared" si="426"/>
        <v>41.222222222222221</v>
      </c>
      <c r="Q3445" t="str">
        <f t="shared" si="424"/>
        <v>theater</v>
      </c>
      <c r="R3445" t="str">
        <f t="shared" si="427"/>
        <v>plays</v>
      </c>
      <c r="S3445" s="8">
        <f t="shared" si="428"/>
        <v>41861.524837962963</v>
      </c>
      <c r="T3445" s="8">
        <f t="shared" si="429"/>
        <v>41891.524837962963</v>
      </c>
      <c r="U3445">
        <f t="shared" si="430"/>
        <v>45</v>
      </c>
      <c r="V3445" t="str">
        <f t="shared" si="431"/>
        <v xml:space="preserve"> 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425"/>
        <v>289</v>
      </c>
      <c r="P3446">
        <f t="shared" si="426"/>
        <v>43.35</v>
      </c>
      <c r="Q3446" t="str">
        <f t="shared" si="424"/>
        <v>theater</v>
      </c>
      <c r="R3446" t="str">
        <f t="shared" si="427"/>
        <v>plays</v>
      </c>
      <c r="S3446" s="8">
        <f t="shared" si="428"/>
        <v>42521.291504629626</v>
      </c>
      <c r="T3446" s="8">
        <f t="shared" si="429"/>
        <v>42529.582638888889</v>
      </c>
      <c r="U3446">
        <f t="shared" si="430"/>
        <v>20</v>
      </c>
      <c r="V3446" t="str">
        <f t="shared" si="431"/>
        <v xml:space="preserve"> 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425"/>
        <v>100</v>
      </c>
      <c r="P3447">
        <f t="shared" si="426"/>
        <v>64.516129032258064</v>
      </c>
      <c r="Q3447" t="str">
        <f t="shared" si="424"/>
        <v>theater</v>
      </c>
      <c r="R3447" t="str">
        <f t="shared" si="427"/>
        <v>plays</v>
      </c>
      <c r="S3447" s="8">
        <f t="shared" si="428"/>
        <v>42272.530509259261</v>
      </c>
      <c r="T3447" s="8">
        <f t="shared" si="429"/>
        <v>42300.530509259261</v>
      </c>
      <c r="U3447">
        <f t="shared" si="430"/>
        <v>31</v>
      </c>
      <c r="V3447" t="str">
        <f t="shared" si="431"/>
        <v xml:space="preserve"> 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425"/>
        <v>108</v>
      </c>
      <c r="P3448">
        <f t="shared" si="426"/>
        <v>43.28</v>
      </c>
      <c r="Q3448" t="str">
        <f t="shared" si="424"/>
        <v>theater</v>
      </c>
      <c r="R3448" t="str">
        <f t="shared" si="427"/>
        <v>plays</v>
      </c>
      <c r="S3448" s="8">
        <f t="shared" si="428"/>
        <v>42016.832465277781</v>
      </c>
      <c r="T3448" s="8">
        <f t="shared" si="429"/>
        <v>42040.513888888891</v>
      </c>
      <c r="U3448">
        <f t="shared" si="430"/>
        <v>25</v>
      </c>
      <c r="V3448" t="str">
        <f t="shared" si="431"/>
        <v xml:space="preserve"> 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425"/>
        <v>108</v>
      </c>
      <c r="P3449">
        <f t="shared" si="426"/>
        <v>77</v>
      </c>
      <c r="Q3449" t="str">
        <f t="shared" si="424"/>
        <v>theater</v>
      </c>
      <c r="R3449" t="str">
        <f t="shared" si="427"/>
        <v>plays</v>
      </c>
      <c r="S3449" s="8">
        <f t="shared" si="428"/>
        <v>42402.889027777775</v>
      </c>
      <c r="T3449" s="8">
        <f t="shared" si="429"/>
        <v>42447.847361111111</v>
      </c>
      <c r="U3449">
        <f t="shared" si="430"/>
        <v>14</v>
      </c>
      <c r="V3449" t="str">
        <f t="shared" si="431"/>
        <v xml:space="preserve"> 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425"/>
        <v>110</v>
      </c>
      <c r="P3450">
        <f t="shared" si="426"/>
        <v>51.222222222222221</v>
      </c>
      <c r="Q3450" t="str">
        <f t="shared" si="424"/>
        <v>theater</v>
      </c>
      <c r="R3450" t="str">
        <f t="shared" si="427"/>
        <v>plays</v>
      </c>
      <c r="S3450" s="8">
        <f t="shared" si="428"/>
        <v>41960.119085648148</v>
      </c>
      <c r="T3450" s="8">
        <f t="shared" si="429"/>
        <v>41990.119085648148</v>
      </c>
      <c r="U3450">
        <f t="shared" si="430"/>
        <v>45</v>
      </c>
      <c r="V3450" t="str">
        <f t="shared" si="431"/>
        <v xml:space="preserve"> 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425"/>
        <v>171</v>
      </c>
      <c r="P3451">
        <f t="shared" si="426"/>
        <v>68.25</v>
      </c>
      <c r="Q3451" t="str">
        <f t="shared" si="424"/>
        <v>theater</v>
      </c>
      <c r="R3451" t="str">
        <f t="shared" si="427"/>
        <v>plays</v>
      </c>
      <c r="S3451" s="8">
        <f t="shared" si="428"/>
        <v>42532.052523148144</v>
      </c>
      <c r="T3451" s="8">
        <f t="shared" si="429"/>
        <v>42560.166666666664</v>
      </c>
      <c r="U3451">
        <f t="shared" si="430"/>
        <v>20</v>
      </c>
      <c r="V3451" t="str">
        <f t="shared" si="431"/>
        <v xml:space="preserve"> 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425"/>
        <v>152</v>
      </c>
      <c r="P3452">
        <f t="shared" si="426"/>
        <v>19.487179487179485</v>
      </c>
      <c r="Q3452" t="str">
        <f t="shared" si="424"/>
        <v>theater</v>
      </c>
      <c r="R3452" t="str">
        <f t="shared" si="427"/>
        <v>plays</v>
      </c>
      <c r="S3452" s="8">
        <f t="shared" si="428"/>
        <v>42036.704525462963</v>
      </c>
      <c r="T3452" s="8">
        <f t="shared" si="429"/>
        <v>42096.662858796291</v>
      </c>
      <c r="U3452">
        <f t="shared" si="430"/>
        <v>39</v>
      </c>
      <c r="V3452" t="str">
        <f t="shared" si="431"/>
        <v xml:space="preserve"> 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425"/>
        <v>101</v>
      </c>
      <c r="P3453">
        <f t="shared" si="426"/>
        <v>41.125</v>
      </c>
      <c r="Q3453" t="str">
        <f t="shared" si="424"/>
        <v>theater</v>
      </c>
      <c r="R3453" t="str">
        <f t="shared" si="427"/>
        <v>plays</v>
      </c>
      <c r="S3453" s="8">
        <f t="shared" si="428"/>
        <v>42088.723692129628</v>
      </c>
      <c r="T3453" s="8">
        <f t="shared" si="429"/>
        <v>42115.723692129628</v>
      </c>
      <c r="U3453">
        <f t="shared" si="430"/>
        <v>16</v>
      </c>
      <c r="V3453" t="str">
        <f t="shared" si="431"/>
        <v xml:space="preserve"> 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425"/>
        <v>153</v>
      </c>
      <c r="P3454">
        <f t="shared" si="426"/>
        <v>41.405405405405403</v>
      </c>
      <c r="Q3454" t="str">
        <f t="shared" si="424"/>
        <v>theater</v>
      </c>
      <c r="R3454" t="str">
        <f t="shared" si="427"/>
        <v>plays</v>
      </c>
      <c r="S3454" s="8">
        <f t="shared" si="428"/>
        <v>41820.639189814814</v>
      </c>
      <c r="T3454" s="8">
        <f t="shared" si="429"/>
        <v>41843.165972222225</v>
      </c>
      <c r="U3454">
        <f t="shared" si="430"/>
        <v>37</v>
      </c>
      <c r="V3454" t="str">
        <f t="shared" si="431"/>
        <v xml:space="preserve"> 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425"/>
        <v>128</v>
      </c>
      <c r="P3455">
        <f t="shared" si="426"/>
        <v>27.5</v>
      </c>
      <c r="Q3455" t="str">
        <f t="shared" si="424"/>
        <v>theater</v>
      </c>
      <c r="R3455" t="str">
        <f t="shared" si="427"/>
        <v>plays</v>
      </c>
      <c r="S3455" s="8">
        <f t="shared" si="428"/>
        <v>42535.97865740741</v>
      </c>
      <c r="T3455" s="8">
        <f t="shared" si="429"/>
        <v>42595.97865740741</v>
      </c>
      <c r="U3455">
        <f t="shared" si="430"/>
        <v>14</v>
      </c>
      <c r="V3455" t="str">
        <f t="shared" si="431"/>
        <v xml:space="preserve"> 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425"/>
        <v>101</v>
      </c>
      <c r="P3456">
        <f t="shared" si="426"/>
        <v>33.571428571428569</v>
      </c>
      <c r="Q3456" t="str">
        <f t="shared" si="424"/>
        <v>theater</v>
      </c>
      <c r="R3456" t="str">
        <f t="shared" si="427"/>
        <v>plays</v>
      </c>
      <c r="S3456" s="8">
        <f t="shared" si="428"/>
        <v>41821.698599537034</v>
      </c>
      <c r="T3456" s="8">
        <f t="shared" si="429"/>
        <v>41851.698599537034</v>
      </c>
      <c r="U3456">
        <f t="shared" si="430"/>
        <v>21</v>
      </c>
      <c r="V3456" t="str">
        <f t="shared" si="431"/>
        <v xml:space="preserve"> 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425"/>
        <v>101</v>
      </c>
      <c r="P3457">
        <f t="shared" si="426"/>
        <v>145.86956521739131</v>
      </c>
      <c r="Q3457" t="str">
        <f t="shared" si="424"/>
        <v>theater</v>
      </c>
      <c r="R3457" t="str">
        <f t="shared" si="427"/>
        <v>plays</v>
      </c>
      <c r="S3457" s="8">
        <f t="shared" si="428"/>
        <v>42626.7503125</v>
      </c>
      <c r="T3457" s="8">
        <f t="shared" si="429"/>
        <v>42656.7503125</v>
      </c>
      <c r="U3457">
        <f t="shared" si="430"/>
        <v>69</v>
      </c>
      <c r="V3457" t="str">
        <f t="shared" si="431"/>
        <v xml:space="preserve"> 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425"/>
        <v>191</v>
      </c>
      <c r="P3458">
        <f t="shared" si="426"/>
        <v>358.6875</v>
      </c>
      <c r="Q3458" t="str">
        <f t="shared" ref="Q3458:Q3521" si="432">LEFT(N3458,FIND("/",N3458)-1)</f>
        <v>theater</v>
      </c>
      <c r="R3458" t="str">
        <f t="shared" si="427"/>
        <v>plays</v>
      </c>
      <c r="S3458" s="8">
        <f t="shared" si="428"/>
        <v>41821.205636574072</v>
      </c>
      <c r="T3458" s="8">
        <f t="shared" si="429"/>
        <v>41852.290972222225</v>
      </c>
      <c r="U3458">
        <f t="shared" si="430"/>
        <v>16</v>
      </c>
      <c r="V3458" t="str">
        <f t="shared" si="431"/>
        <v xml:space="preserve"> 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433">ROUND(E3459/D3459*100,0)</f>
        <v>140</v>
      </c>
      <c r="P3459">
        <f t="shared" ref="P3459:P3522" si="434">IFERROR(E3459/L3459,0)</f>
        <v>50.981818181818184</v>
      </c>
      <c r="Q3459" t="str">
        <f t="shared" si="432"/>
        <v>theater</v>
      </c>
      <c r="R3459" t="str">
        <f t="shared" ref="R3459:R3522" si="435">RIGHT(N3459,LEN(N3459)-FIND("/",N3459))</f>
        <v>plays</v>
      </c>
      <c r="S3459" s="8">
        <f t="shared" ref="S3459:T3522" si="436">(J3459*(1/(60*60*24)))+DATE(1970,1,1)</f>
        <v>42016.706678240735</v>
      </c>
      <c r="T3459" s="8">
        <f t="shared" ref="T3459:T3522" si="437">(I3459*(1/(60*60*24)))+DATE(1970,1,1)</f>
        <v>42047.249305555553</v>
      </c>
      <c r="U3459">
        <f t="shared" ref="U3459:U3522" si="438">IF(F3459="successful",L3459," ")</f>
        <v>55</v>
      </c>
      <c r="V3459" t="str">
        <f t="shared" ref="V3459:V3522" si="439">IF(F3459="failed",L3459," ")</f>
        <v xml:space="preserve"> 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433"/>
        <v>124</v>
      </c>
      <c r="P3460">
        <f t="shared" si="434"/>
        <v>45.037037037037038</v>
      </c>
      <c r="Q3460" t="str">
        <f t="shared" si="432"/>
        <v>theater</v>
      </c>
      <c r="R3460" t="str">
        <f t="shared" si="435"/>
        <v>plays</v>
      </c>
      <c r="S3460" s="8">
        <f t="shared" si="436"/>
        <v>42011.202581018515</v>
      </c>
      <c r="T3460" s="8">
        <f t="shared" si="437"/>
        <v>42038.185416666667</v>
      </c>
      <c r="U3460">
        <f t="shared" si="438"/>
        <v>27</v>
      </c>
      <c r="V3460" t="str">
        <f t="shared" si="439"/>
        <v xml:space="preserve"> 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433"/>
        <v>126</v>
      </c>
      <c r="P3461">
        <f t="shared" si="434"/>
        <v>17.527777777777779</v>
      </c>
      <c r="Q3461" t="str">
        <f t="shared" si="432"/>
        <v>theater</v>
      </c>
      <c r="R3461" t="str">
        <f t="shared" si="435"/>
        <v>plays</v>
      </c>
      <c r="S3461" s="8">
        <f t="shared" si="436"/>
        <v>42480.479861111111</v>
      </c>
      <c r="T3461" s="8">
        <f t="shared" si="437"/>
        <v>42510.479861111111</v>
      </c>
      <c r="U3461">
        <f t="shared" si="438"/>
        <v>36</v>
      </c>
      <c r="V3461" t="str">
        <f t="shared" si="439"/>
        <v xml:space="preserve"> 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433"/>
        <v>190</v>
      </c>
      <c r="P3462">
        <f t="shared" si="434"/>
        <v>50</v>
      </c>
      <c r="Q3462" t="str">
        <f t="shared" si="432"/>
        <v>theater</v>
      </c>
      <c r="R3462" t="str">
        <f t="shared" si="435"/>
        <v>plays</v>
      </c>
      <c r="S3462" s="8">
        <f t="shared" si="436"/>
        <v>41852.527222222219</v>
      </c>
      <c r="T3462" s="8">
        <f t="shared" si="437"/>
        <v>41866.527222222219</v>
      </c>
      <c r="U3462">
        <f t="shared" si="438"/>
        <v>19</v>
      </c>
      <c r="V3462" t="str">
        <f t="shared" si="439"/>
        <v xml:space="preserve"> 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433"/>
        <v>139</v>
      </c>
      <c r="P3463">
        <f t="shared" si="434"/>
        <v>57.916666666666664</v>
      </c>
      <c r="Q3463" t="str">
        <f t="shared" si="432"/>
        <v>theater</v>
      </c>
      <c r="R3463" t="str">
        <f t="shared" si="435"/>
        <v>plays</v>
      </c>
      <c r="S3463" s="8">
        <f t="shared" si="436"/>
        <v>42643.632858796293</v>
      </c>
      <c r="T3463" s="8">
        <f t="shared" si="437"/>
        <v>42672.125</v>
      </c>
      <c r="U3463">
        <f t="shared" si="438"/>
        <v>12</v>
      </c>
      <c r="V3463" t="str">
        <f t="shared" si="439"/>
        <v xml:space="preserve"> 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433"/>
        <v>202</v>
      </c>
      <c r="P3464">
        <f t="shared" si="434"/>
        <v>29.705882352941178</v>
      </c>
      <c r="Q3464" t="str">
        <f t="shared" si="432"/>
        <v>theater</v>
      </c>
      <c r="R3464" t="str">
        <f t="shared" si="435"/>
        <v>plays</v>
      </c>
      <c r="S3464" s="8">
        <f t="shared" si="436"/>
        <v>42179.898472222223</v>
      </c>
      <c r="T3464" s="8">
        <f t="shared" si="437"/>
        <v>42195.75</v>
      </c>
      <c r="U3464">
        <f t="shared" si="438"/>
        <v>17</v>
      </c>
      <c r="V3464" t="str">
        <f t="shared" si="439"/>
        <v xml:space="preserve"> 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433"/>
        <v>103</v>
      </c>
      <c r="P3465">
        <f t="shared" si="434"/>
        <v>90.684210526315795</v>
      </c>
      <c r="Q3465" t="str">
        <f t="shared" si="432"/>
        <v>theater</v>
      </c>
      <c r="R3465" t="str">
        <f t="shared" si="435"/>
        <v>plays</v>
      </c>
      <c r="S3465" s="8">
        <f t="shared" si="436"/>
        <v>42612.918807870374</v>
      </c>
      <c r="T3465" s="8">
        <f t="shared" si="437"/>
        <v>42654.165972222225</v>
      </c>
      <c r="U3465">
        <f t="shared" si="438"/>
        <v>114</v>
      </c>
      <c r="V3465" t="str">
        <f t="shared" si="439"/>
        <v xml:space="preserve"> 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433"/>
        <v>102</v>
      </c>
      <c r="P3466">
        <f t="shared" si="434"/>
        <v>55.012688172043013</v>
      </c>
      <c r="Q3466" t="str">
        <f t="shared" si="432"/>
        <v>theater</v>
      </c>
      <c r="R3466" t="str">
        <f t="shared" si="435"/>
        <v>plays</v>
      </c>
      <c r="S3466" s="8">
        <f t="shared" si="436"/>
        <v>42575.130057870367</v>
      </c>
      <c r="T3466" s="8">
        <f t="shared" si="437"/>
        <v>42605.130057870367</v>
      </c>
      <c r="U3466">
        <f t="shared" si="438"/>
        <v>93</v>
      </c>
      <c r="V3466" t="str">
        <f t="shared" si="439"/>
        <v xml:space="preserve"> 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433"/>
        <v>103</v>
      </c>
      <c r="P3467">
        <f t="shared" si="434"/>
        <v>57.222222222222221</v>
      </c>
      <c r="Q3467" t="str">
        <f t="shared" si="432"/>
        <v>theater</v>
      </c>
      <c r="R3467" t="str">
        <f t="shared" si="435"/>
        <v>plays</v>
      </c>
      <c r="S3467" s="8">
        <f t="shared" si="436"/>
        <v>42200.625833333332</v>
      </c>
      <c r="T3467" s="8">
        <f t="shared" si="437"/>
        <v>42225.666666666664</v>
      </c>
      <c r="U3467">
        <f t="shared" si="438"/>
        <v>36</v>
      </c>
      <c r="V3467" t="str">
        <f t="shared" si="439"/>
        <v xml:space="preserve"> 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433"/>
        <v>127</v>
      </c>
      <c r="P3468">
        <f t="shared" si="434"/>
        <v>72.950819672131146</v>
      </c>
      <c r="Q3468" t="str">
        <f t="shared" si="432"/>
        <v>theater</v>
      </c>
      <c r="R3468" t="str">
        <f t="shared" si="435"/>
        <v>plays</v>
      </c>
      <c r="S3468" s="8">
        <f t="shared" si="436"/>
        <v>42420.019097222219</v>
      </c>
      <c r="T3468" s="8">
        <f t="shared" si="437"/>
        <v>42479.977430555555</v>
      </c>
      <c r="U3468">
        <f t="shared" si="438"/>
        <v>61</v>
      </c>
      <c r="V3468" t="str">
        <f t="shared" si="439"/>
        <v xml:space="preserve"> 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433"/>
        <v>101</v>
      </c>
      <c r="P3469">
        <f t="shared" si="434"/>
        <v>64.468085106382972</v>
      </c>
      <c r="Q3469" t="str">
        <f t="shared" si="432"/>
        <v>theater</v>
      </c>
      <c r="R3469" t="str">
        <f t="shared" si="435"/>
        <v>plays</v>
      </c>
      <c r="S3469" s="8">
        <f t="shared" si="436"/>
        <v>42053.671666666662</v>
      </c>
      <c r="T3469" s="8">
        <f t="shared" si="437"/>
        <v>42083.63</v>
      </c>
      <c r="U3469">
        <f t="shared" si="438"/>
        <v>47</v>
      </c>
      <c r="V3469" t="str">
        <f t="shared" si="439"/>
        <v xml:space="preserve"> 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433"/>
        <v>122</v>
      </c>
      <c r="P3470">
        <f t="shared" si="434"/>
        <v>716.35294117647061</v>
      </c>
      <c r="Q3470" t="str">
        <f t="shared" si="432"/>
        <v>theater</v>
      </c>
      <c r="R3470" t="str">
        <f t="shared" si="435"/>
        <v>plays</v>
      </c>
      <c r="S3470" s="8">
        <f t="shared" si="436"/>
        <v>42605.765381944439</v>
      </c>
      <c r="T3470" s="8">
        <f t="shared" si="437"/>
        <v>42634.125</v>
      </c>
      <c r="U3470">
        <f t="shared" si="438"/>
        <v>17</v>
      </c>
      <c r="V3470" t="str">
        <f t="shared" si="439"/>
        <v xml:space="preserve"> 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433"/>
        <v>113</v>
      </c>
      <c r="P3471">
        <f t="shared" si="434"/>
        <v>50.396825396825399</v>
      </c>
      <c r="Q3471" t="str">
        <f t="shared" si="432"/>
        <v>theater</v>
      </c>
      <c r="R3471" t="str">
        <f t="shared" si="435"/>
        <v>plays</v>
      </c>
      <c r="S3471" s="8">
        <f t="shared" si="436"/>
        <v>42458.641724537039</v>
      </c>
      <c r="T3471" s="8">
        <f t="shared" si="437"/>
        <v>42488.641724537039</v>
      </c>
      <c r="U3471">
        <f t="shared" si="438"/>
        <v>63</v>
      </c>
      <c r="V3471" t="str">
        <f t="shared" si="439"/>
        <v xml:space="preserve"> 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433"/>
        <v>150</v>
      </c>
      <c r="P3472">
        <f t="shared" si="434"/>
        <v>41.666666666666664</v>
      </c>
      <c r="Q3472" t="str">
        <f t="shared" si="432"/>
        <v>theater</v>
      </c>
      <c r="R3472" t="str">
        <f t="shared" si="435"/>
        <v>plays</v>
      </c>
      <c r="S3472" s="8">
        <f t="shared" si="436"/>
        <v>42529.022013888884</v>
      </c>
      <c r="T3472" s="8">
        <f t="shared" si="437"/>
        <v>42566.901388888888</v>
      </c>
      <c r="U3472">
        <f t="shared" si="438"/>
        <v>9</v>
      </c>
      <c r="V3472" t="str">
        <f t="shared" si="439"/>
        <v xml:space="preserve"> 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433"/>
        <v>215</v>
      </c>
      <c r="P3473">
        <f t="shared" si="434"/>
        <v>35.766666666666666</v>
      </c>
      <c r="Q3473" t="str">
        <f t="shared" si="432"/>
        <v>theater</v>
      </c>
      <c r="R3473" t="str">
        <f t="shared" si="435"/>
        <v>plays</v>
      </c>
      <c r="S3473" s="8">
        <f t="shared" si="436"/>
        <v>41841.820486111108</v>
      </c>
      <c r="T3473" s="8">
        <f t="shared" si="437"/>
        <v>41882.833333333328</v>
      </c>
      <c r="U3473">
        <f t="shared" si="438"/>
        <v>30</v>
      </c>
      <c r="V3473" t="str">
        <f t="shared" si="439"/>
        <v xml:space="preserve"> 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433"/>
        <v>102</v>
      </c>
      <c r="P3474">
        <f t="shared" si="434"/>
        <v>88.739130434782609</v>
      </c>
      <c r="Q3474" t="str">
        <f t="shared" si="432"/>
        <v>theater</v>
      </c>
      <c r="R3474" t="str">
        <f t="shared" si="435"/>
        <v>plays</v>
      </c>
      <c r="S3474" s="8">
        <f t="shared" si="436"/>
        <v>41928.170497685183</v>
      </c>
      <c r="T3474" s="8">
        <f t="shared" si="437"/>
        <v>41949.249305555553</v>
      </c>
      <c r="U3474">
        <f t="shared" si="438"/>
        <v>23</v>
      </c>
      <c r="V3474" t="str">
        <f t="shared" si="439"/>
        <v xml:space="preserve"> 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433"/>
        <v>100</v>
      </c>
      <c r="P3475">
        <f t="shared" si="434"/>
        <v>148.4848484848485</v>
      </c>
      <c r="Q3475" t="str">
        <f t="shared" si="432"/>
        <v>theater</v>
      </c>
      <c r="R3475" t="str">
        <f t="shared" si="435"/>
        <v>plays</v>
      </c>
      <c r="S3475" s="8">
        <f t="shared" si="436"/>
        <v>42062.834444444445</v>
      </c>
      <c r="T3475" s="8">
        <f t="shared" si="437"/>
        <v>42083.852083333331</v>
      </c>
      <c r="U3475">
        <f t="shared" si="438"/>
        <v>33</v>
      </c>
      <c r="V3475" t="str">
        <f t="shared" si="439"/>
        <v xml:space="preserve"> 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433"/>
        <v>101</v>
      </c>
      <c r="P3476">
        <f t="shared" si="434"/>
        <v>51.794871794871796</v>
      </c>
      <c r="Q3476" t="str">
        <f t="shared" si="432"/>
        <v>theater</v>
      </c>
      <c r="R3476" t="str">
        <f t="shared" si="435"/>
        <v>plays</v>
      </c>
      <c r="S3476" s="8">
        <f t="shared" si="436"/>
        <v>42541.501516203702</v>
      </c>
      <c r="T3476" s="8">
        <f t="shared" si="437"/>
        <v>42571.501516203702</v>
      </c>
      <c r="U3476">
        <f t="shared" si="438"/>
        <v>39</v>
      </c>
      <c r="V3476" t="str">
        <f t="shared" si="439"/>
        <v xml:space="preserve"> 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433"/>
        <v>113</v>
      </c>
      <c r="P3477">
        <f t="shared" si="434"/>
        <v>20</v>
      </c>
      <c r="Q3477" t="str">
        <f t="shared" si="432"/>
        <v>theater</v>
      </c>
      <c r="R3477" t="str">
        <f t="shared" si="435"/>
        <v>plays</v>
      </c>
      <c r="S3477" s="8">
        <f t="shared" si="436"/>
        <v>41918.880833333329</v>
      </c>
      <c r="T3477" s="8">
        <f t="shared" si="437"/>
        <v>41946</v>
      </c>
      <c r="U3477">
        <f t="shared" si="438"/>
        <v>17</v>
      </c>
      <c r="V3477" t="str">
        <f t="shared" si="439"/>
        <v xml:space="preserve"> 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433"/>
        <v>104</v>
      </c>
      <c r="P3478">
        <f t="shared" si="434"/>
        <v>52</v>
      </c>
      <c r="Q3478" t="str">
        <f t="shared" si="432"/>
        <v>theater</v>
      </c>
      <c r="R3478" t="str">
        <f t="shared" si="435"/>
        <v>plays</v>
      </c>
      <c r="S3478" s="8">
        <f t="shared" si="436"/>
        <v>41921.279976851853</v>
      </c>
      <c r="T3478" s="8">
        <f t="shared" si="437"/>
        <v>41939.125</v>
      </c>
      <c r="U3478">
        <f t="shared" si="438"/>
        <v>6</v>
      </c>
      <c r="V3478" t="str">
        <f t="shared" si="439"/>
        <v xml:space="preserve"> 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433"/>
        <v>115</v>
      </c>
      <c r="P3479">
        <f t="shared" si="434"/>
        <v>53.230769230769234</v>
      </c>
      <c r="Q3479" t="str">
        <f t="shared" si="432"/>
        <v>theater</v>
      </c>
      <c r="R3479" t="str">
        <f t="shared" si="435"/>
        <v>plays</v>
      </c>
      <c r="S3479" s="8">
        <f t="shared" si="436"/>
        <v>42128.736608796295</v>
      </c>
      <c r="T3479" s="8">
        <f t="shared" si="437"/>
        <v>42141.125</v>
      </c>
      <c r="U3479">
        <f t="shared" si="438"/>
        <v>39</v>
      </c>
      <c r="V3479" t="str">
        <f t="shared" si="439"/>
        <v xml:space="preserve"> 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433"/>
        <v>113</v>
      </c>
      <c r="P3480">
        <f t="shared" si="434"/>
        <v>39.596491228070178</v>
      </c>
      <c r="Q3480" t="str">
        <f t="shared" si="432"/>
        <v>theater</v>
      </c>
      <c r="R3480" t="str">
        <f t="shared" si="435"/>
        <v>plays</v>
      </c>
      <c r="S3480" s="8">
        <f t="shared" si="436"/>
        <v>42053.916921296295</v>
      </c>
      <c r="T3480" s="8">
        <f t="shared" si="437"/>
        <v>42079.875</v>
      </c>
      <c r="U3480">
        <f t="shared" si="438"/>
        <v>57</v>
      </c>
      <c r="V3480" t="str">
        <f t="shared" si="439"/>
        <v xml:space="preserve"> 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433"/>
        <v>128</v>
      </c>
      <c r="P3481">
        <f t="shared" si="434"/>
        <v>34.25</v>
      </c>
      <c r="Q3481" t="str">
        <f t="shared" si="432"/>
        <v>theater</v>
      </c>
      <c r="R3481" t="str">
        <f t="shared" si="435"/>
        <v>plays</v>
      </c>
      <c r="S3481" s="8">
        <f t="shared" si="436"/>
        <v>41781.855092592596</v>
      </c>
      <c r="T3481" s="8">
        <f t="shared" si="437"/>
        <v>41811.855092592596</v>
      </c>
      <c r="U3481">
        <f t="shared" si="438"/>
        <v>56</v>
      </c>
      <c r="V3481" t="str">
        <f t="shared" si="439"/>
        <v xml:space="preserve"> 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433"/>
        <v>143</v>
      </c>
      <c r="P3482">
        <f t="shared" si="434"/>
        <v>164.61538461538461</v>
      </c>
      <c r="Q3482" t="str">
        <f t="shared" si="432"/>
        <v>theater</v>
      </c>
      <c r="R3482" t="str">
        <f t="shared" si="435"/>
        <v>plays</v>
      </c>
      <c r="S3482" s="8">
        <f t="shared" si="436"/>
        <v>42171.317442129628</v>
      </c>
      <c r="T3482" s="8">
        <f t="shared" si="437"/>
        <v>42195.875</v>
      </c>
      <c r="U3482">
        <f t="shared" si="438"/>
        <v>13</v>
      </c>
      <c r="V3482" t="str">
        <f t="shared" si="439"/>
        <v xml:space="preserve"> 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433"/>
        <v>119</v>
      </c>
      <c r="P3483">
        <f t="shared" si="434"/>
        <v>125.05263157894737</v>
      </c>
      <c r="Q3483" t="str">
        <f t="shared" si="432"/>
        <v>theater</v>
      </c>
      <c r="R3483" t="str">
        <f t="shared" si="435"/>
        <v>plays</v>
      </c>
      <c r="S3483" s="8">
        <f t="shared" si="436"/>
        <v>41989.24754629629</v>
      </c>
      <c r="T3483" s="8">
        <f t="shared" si="437"/>
        <v>42006.24754629629</v>
      </c>
      <c r="U3483">
        <f t="shared" si="438"/>
        <v>95</v>
      </c>
      <c r="V3483" t="str">
        <f t="shared" si="439"/>
        <v xml:space="preserve"> 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433"/>
        <v>138</v>
      </c>
      <c r="P3484">
        <f t="shared" si="434"/>
        <v>51.875</v>
      </c>
      <c r="Q3484" t="str">
        <f t="shared" si="432"/>
        <v>theater</v>
      </c>
      <c r="R3484" t="str">
        <f t="shared" si="435"/>
        <v>plays</v>
      </c>
      <c r="S3484" s="8">
        <f t="shared" si="436"/>
        <v>41796.771597222221</v>
      </c>
      <c r="T3484" s="8">
        <f t="shared" si="437"/>
        <v>41826.771597222221</v>
      </c>
      <c r="U3484">
        <f t="shared" si="438"/>
        <v>80</v>
      </c>
      <c r="V3484" t="str">
        <f t="shared" si="439"/>
        <v xml:space="preserve"> 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433"/>
        <v>160</v>
      </c>
      <c r="P3485">
        <f t="shared" si="434"/>
        <v>40.285714285714285</v>
      </c>
      <c r="Q3485" t="str">
        <f t="shared" si="432"/>
        <v>theater</v>
      </c>
      <c r="R3485" t="str">
        <f t="shared" si="435"/>
        <v>plays</v>
      </c>
      <c r="S3485" s="8">
        <f t="shared" si="436"/>
        <v>41793.668761574074</v>
      </c>
      <c r="T3485" s="8">
        <f t="shared" si="437"/>
        <v>41823.668761574074</v>
      </c>
      <c r="U3485">
        <f t="shared" si="438"/>
        <v>133</v>
      </c>
      <c r="V3485" t="str">
        <f t="shared" si="439"/>
        <v xml:space="preserve"> 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433"/>
        <v>114</v>
      </c>
      <c r="P3486">
        <f t="shared" si="434"/>
        <v>64.909090909090907</v>
      </c>
      <c r="Q3486" t="str">
        <f t="shared" si="432"/>
        <v>theater</v>
      </c>
      <c r="R3486" t="str">
        <f t="shared" si="435"/>
        <v>plays</v>
      </c>
      <c r="S3486" s="8">
        <f t="shared" si="436"/>
        <v>42506.760405092587</v>
      </c>
      <c r="T3486" s="8">
        <f t="shared" si="437"/>
        <v>42536.760405092587</v>
      </c>
      <c r="U3486">
        <f t="shared" si="438"/>
        <v>44</v>
      </c>
      <c r="V3486" t="str">
        <f t="shared" si="439"/>
        <v xml:space="preserve"> 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433"/>
        <v>101</v>
      </c>
      <c r="P3487">
        <f t="shared" si="434"/>
        <v>55.333333333333336</v>
      </c>
      <c r="Q3487" t="str">
        <f t="shared" si="432"/>
        <v>theater</v>
      </c>
      <c r="R3487" t="str">
        <f t="shared" si="435"/>
        <v>plays</v>
      </c>
      <c r="S3487" s="8">
        <f t="shared" si="436"/>
        <v>42372.693055555559</v>
      </c>
      <c r="T3487" s="8">
        <f t="shared" si="437"/>
        <v>42402.693055555559</v>
      </c>
      <c r="U3487">
        <f t="shared" si="438"/>
        <v>30</v>
      </c>
      <c r="V3487" t="str">
        <f t="shared" si="439"/>
        <v xml:space="preserve"> 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433"/>
        <v>155</v>
      </c>
      <c r="P3488">
        <f t="shared" si="434"/>
        <v>83.142857142857139</v>
      </c>
      <c r="Q3488" t="str">
        <f t="shared" si="432"/>
        <v>theater</v>
      </c>
      <c r="R3488" t="str">
        <f t="shared" si="435"/>
        <v>plays</v>
      </c>
      <c r="S3488" s="8">
        <f t="shared" si="436"/>
        <v>42126.87501157407</v>
      </c>
      <c r="T3488" s="8">
        <f t="shared" si="437"/>
        <v>42158.290972222225</v>
      </c>
      <c r="U3488">
        <f t="shared" si="438"/>
        <v>56</v>
      </c>
      <c r="V3488" t="str">
        <f t="shared" si="439"/>
        <v xml:space="preserve"> 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433"/>
        <v>128</v>
      </c>
      <c r="P3489">
        <f t="shared" si="434"/>
        <v>38.712121212121211</v>
      </c>
      <c r="Q3489" t="str">
        <f t="shared" si="432"/>
        <v>theater</v>
      </c>
      <c r="R3489" t="str">
        <f t="shared" si="435"/>
        <v>plays</v>
      </c>
      <c r="S3489" s="8">
        <f t="shared" si="436"/>
        <v>42149.940416666665</v>
      </c>
      <c r="T3489" s="8">
        <f t="shared" si="437"/>
        <v>42179.940416666665</v>
      </c>
      <c r="U3489">
        <f t="shared" si="438"/>
        <v>66</v>
      </c>
      <c r="V3489" t="str">
        <f t="shared" si="439"/>
        <v xml:space="preserve"> 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433"/>
        <v>121</v>
      </c>
      <c r="P3490">
        <f t="shared" si="434"/>
        <v>125.37931034482759</v>
      </c>
      <c r="Q3490" t="str">
        <f t="shared" si="432"/>
        <v>theater</v>
      </c>
      <c r="R3490" t="str">
        <f t="shared" si="435"/>
        <v>plays</v>
      </c>
      <c r="S3490" s="8">
        <f t="shared" si="436"/>
        <v>42087.768055555556</v>
      </c>
      <c r="T3490" s="8">
        <f t="shared" si="437"/>
        <v>42111.666666666664</v>
      </c>
      <c r="U3490">
        <f t="shared" si="438"/>
        <v>29</v>
      </c>
      <c r="V3490" t="str">
        <f t="shared" si="439"/>
        <v xml:space="preserve"> 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433"/>
        <v>113</v>
      </c>
      <c r="P3491">
        <f t="shared" si="434"/>
        <v>78.263888888888886</v>
      </c>
      <c r="Q3491" t="str">
        <f t="shared" si="432"/>
        <v>theater</v>
      </c>
      <c r="R3491" t="str">
        <f t="shared" si="435"/>
        <v>plays</v>
      </c>
      <c r="S3491" s="8">
        <f t="shared" si="436"/>
        <v>41753.635775462964</v>
      </c>
      <c r="T3491" s="8">
        <f t="shared" si="437"/>
        <v>41783.875</v>
      </c>
      <c r="U3491">
        <f t="shared" si="438"/>
        <v>72</v>
      </c>
      <c r="V3491" t="str">
        <f t="shared" si="439"/>
        <v xml:space="preserve"> 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433"/>
        <v>128</v>
      </c>
      <c r="P3492">
        <f t="shared" si="434"/>
        <v>47.222222222222221</v>
      </c>
      <c r="Q3492" t="str">
        <f t="shared" si="432"/>
        <v>theater</v>
      </c>
      <c r="R3492" t="str">
        <f t="shared" si="435"/>
        <v>plays</v>
      </c>
      <c r="S3492" s="8">
        <f t="shared" si="436"/>
        <v>42443.802361111113</v>
      </c>
      <c r="T3492" s="8">
        <f t="shared" si="437"/>
        <v>42473.802361111113</v>
      </c>
      <c r="U3492">
        <f t="shared" si="438"/>
        <v>27</v>
      </c>
      <c r="V3492" t="str">
        <f t="shared" si="439"/>
        <v xml:space="preserve"> 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433"/>
        <v>158</v>
      </c>
      <c r="P3493">
        <f t="shared" si="434"/>
        <v>79.099999999999994</v>
      </c>
      <c r="Q3493" t="str">
        <f t="shared" si="432"/>
        <v>theater</v>
      </c>
      <c r="R3493" t="str">
        <f t="shared" si="435"/>
        <v>plays</v>
      </c>
      <c r="S3493" s="8">
        <f t="shared" si="436"/>
        <v>42121.249814814815</v>
      </c>
      <c r="T3493" s="8">
        <f t="shared" si="437"/>
        <v>42142.249814814815</v>
      </c>
      <c r="U3493">
        <f t="shared" si="438"/>
        <v>10</v>
      </c>
      <c r="V3493" t="str">
        <f t="shared" si="439"/>
        <v xml:space="preserve"> 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433"/>
        <v>105</v>
      </c>
      <c r="P3494">
        <f t="shared" si="434"/>
        <v>114.29199999999999</v>
      </c>
      <c r="Q3494" t="str">
        <f t="shared" si="432"/>
        <v>theater</v>
      </c>
      <c r="R3494" t="str">
        <f t="shared" si="435"/>
        <v>plays</v>
      </c>
      <c r="S3494" s="8">
        <f t="shared" si="436"/>
        <v>42268.009224537032</v>
      </c>
      <c r="T3494" s="8">
        <f t="shared" si="437"/>
        <v>42303.009224537032</v>
      </c>
      <c r="U3494">
        <f t="shared" si="438"/>
        <v>35</v>
      </c>
      <c r="V3494" t="str">
        <f t="shared" si="439"/>
        <v xml:space="preserve"> 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433"/>
        <v>100</v>
      </c>
      <c r="P3495">
        <f t="shared" si="434"/>
        <v>51.724137931034484</v>
      </c>
      <c r="Q3495" t="str">
        <f t="shared" si="432"/>
        <v>theater</v>
      </c>
      <c r="R3495" t="str">
        <f t="shared" si="435"/>
        <v>plays</v>
      </c>
      <c r="S3495" s="8">
        <f t="shared" si="436"/>
        <v>41848.866157407407</v>
      </c>
      <c r="T3495" s="8">
        <f t="shared" si="437"/>
        <v>41868.21597222222</v>
      </c>
      <c r="U3495">
        <f t="shared" si="438"/>
        <v>29</v>
      </c>
      <c r="V3495" t="str">
        <f t="shared" si="439"/>
        <v xml:space="preserve"> 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433"/>
        <v>100</v>
      </c>
      <c r="P3496">
        <f t="shared" si="434"/>
        <v>30.76923076923077</v>
      </c>
      <c r="Q3496" t="str">
        <f t="shared" si="432"/>
        <v>theater</v>
      </c>
      <c r="R3496" t="str">
        <f t="shared" si="435"/>
        <v>plays</v>
      </c>
      <c r="S3496" s="8">
        <f t="shared" si="436"/>
        <v>42689.214988425927</v>
      </c>
      <c r="T3496" s="8">
        <f t="shared" si="437"/>
        <v>42700.25</v>
      </c>
      <c r="U3496">
        <f t="shared" si="438"/>
        <v>13</v>
      </c>
      <c r="V3496" t="str">
        <f t="shared" si="439"/>
        <v xml:space="preserve"> 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433"/>
        <v>107</v>
      </c>
      <c r="P3497">
        <f t="shared" si="434"/>
        <v>74.208333333333329</v>
      </c>
      <c r="Q3497" t="str">
        <f t="shared" si="432"/>
        <v>theater</v>
      </c>
      <c r="R3497" t="str">
        <f t="shared" si="435"/>
        <v>plays</v>
      </c>
      <c r="S3497" s="8">
        <f t="shared" si="436"/>
        <v>41915.762835648144</v>
      </c>
      <c r="T3497" s="8">
        <f t="shared" si="437"/>
        <v>41944.720833333333</v>
      </c>
      <c r="U3497">
        <f t="shared" si="438"/>
        <v>72</v>
      </c>
      <c r="V3497" t="str">
        <f t="shared" si="439"/>
        <v xml:space="preserve"> 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433"/>
        <v>124</v>
      </c>
      <c r="P3498">
        <f t="shared" si="434"/>
        <v>47.846153846153847</v>
      </c>
      <c r="Q3498" t="str">
        <f t="shared" si="432"/>
        <v>theater</v>
      </c>
      <c r="R3498" t="str">
        <f t="shared" si="435"/>
        <v>plays</v>
      </c>
      <c r="S3498" s="8">
        <f t="shared" si="436"/>
        <v>42584.846828703703</v>
      </c>
      <c r="T3498" s="8">
        <f t="shared" si="437"/>
        <v>42624.846828703703</v>
      </c>
      <c r="U3498">
        <f t="shared" si="438"/>
        <v>78</v>
      </c>
      <c r="V3498" t="str">
        <f t="shared" si="439"/>
        <v xml:space="preserve"> 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433"/>
        <v>109</v>
      </c>
      <c r="P3499">
        <f t="shared" si="434"/>
        <v>34.408163265306122</v>
      </c>
      <c r="Q3499" t="str">
        <f t="shared" si="432"/>
        <v>theater</v>
      </c>
      <c r="R3499" t="str">
        <f t="shared" si="435"/>
        <v>plays</v>
      </c>
      <c r="S3499" s="8">
        <f t="shared" si="436"/>
        <v>42511.741944444439</v>
      </c>
      <c r="T3499" s="8">
        <f t="shared" si="437"/>
        <v>42523.916666666664</v>
      </c>
      <c r="U3499">
        <f t="shared" si="438"/>
        <v>49</v>
      </c>
      <c r="V3499" t="str">
        <f t="shared" si="439"/>
        <v xml:space="preserve"> 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433"/>
        <v>102</v>
      </c>
      <c r="P3500">
        <f t="shared" si="434"/>
        <v>40.238095238095241</v>
      </c>
      <c r="Q3500" t="str">
        <f t="shared" si="432"/>
        <v>theater</v>
      </c>
      <c r="R3500" t="str">
        <f t="shared" si="435"/>
        <v>plays</v>
      </c>
      <c r="S3500" s="8">
        <f t="shared" si="436"/>
        <v>42459.15861111111</v>
      </c>
      <c r="T3500" s="8">
        <f t="shared" si="437"/>
        <v>42518.905555555553</v>
      </c>
      <c r="U3500">
        <f t="shared" si="438"/>
        <v>42</v>
      </c>
      <c r="V3500" t="str">
        <f t="shared" si="439"/>
        <v xml:space="preserve"> 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433"/>
        <v>106</v>
      </c>
      <c r="P3501">
        <f t="shared" si="434"/>
        <v>60.285714285714285</v>
      </c>
      <c r="Q3501" t="str">
        <f t="shared" si="432"/>
        <v>theater</v>
      </c>
      <c r="R3501" t="str">
        <f t="shared" si="435"/>
        <v>plays</v>
      </c>
      <c r="S3501" s="8">
        <f t="shared" si="436"/>
        <v>42132.036168981482</v>
      </c>
      <c r="T3501" s="8">
        <f t="shared" si="437"/>
        <v>42186.290972222225</v>
      </c>
      <c r="U3501">
        <f t="shared" si="438"/>
        <v>35</v>
      </c>
      <c r="V3501" t="str">
        <f t="shared" si="439"/>
        <v xml:space="preserve"> 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433"/>
        <v>106</v>
      </c>
      <c r="P3502">
        <f t="shared" si="434"/>
        <v>25.30952380952381</v>
      </c>
      <c r="Q3502" t="str">
        <f t="shared" si="432"/>
        <v>theater</v>
      </c>
      <c r="R3502" t="str">
        <f t="shared" si="435"/>
        <v>plays</v>
      </c>
      <c r="S3502" s="8">
        <f t="shared" si="436"/>
        <v>42419.91942129629</v>
      </c>
      <c r="T3502" s="8">
        <f t="shared" si="437"/>
        <v>42436.207638888889</v>
      </c>
      <c r="U3502">
        <f t="shared" si="438"/>
        <v>42</v>
      </c>
      <c r="V3502" t="str">
        <f t="shared" si="439"/>
        <v xml:space="preserve"> 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433"/>
        <v>101</v>
      </c>
      <c r="P3503">
        <f t="shared" si="434"/>
        <v>35.952380952380949</v>
      </c>
      <c r="Q3503" t="str">
        <f t="shared" si="432"/>
        <v>theater</v>
      </c>
      <c r="R3503" t="str">
        <f t="shared" si="435"/>
        <v>plays</v>
      </c>
      <c r="S3503" s="8">
        <f t="shared" si="436"/>
        <v>42233.763831018514</v>
      </c>
      <c r="T3503" s="8">
        <f t="shared" si="437"/>
        <v>42258.763831018514</v>
      </c>
      <c r="U3503">
        <f t="shared" si="438"/>
        <v>42</v>
      </c>
      <c r="V3503" t="str">
        <f t="shared" si="439"/>
        <v xml:space="preserve"> 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433"/>
        <v>105</v>
      </c>
      <c r="P3504">
        <f t="shared" si="434"/>
        <v>136</v>
      </c>
      <c r="Q3504" t="str">
        <f t="shared" si="432"/>
        <v>theater</v>
      </c>
      <c r="R3504" t="str">
        <f t="shared" si="435"/>
        <v>plays</v>
      </c>
      <c r="S3504" s="8">
        <f t="shared" si="436"/>
        <v>42430.839398148149</v>
      </c>
      <c r="T3504" s="8">
        <f t="shared" si="437"/>
        <v>42445.165972222225</v>
      </c>
      <c r="U3504">
        <f t="shared" si="438"/>
        <v>31</v>
      </c>
      <c r="V3504" t="str">
        <f t="shared" si="439"/>
        <v xml:space="preserve"> 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433"/>
        <v>108</v>
      </c>
      <c r="P3505">
        <f t="shared" si="434"/>
        <v>70.763157894736835</v>
      </c>
      <c r="Q3505" t="str">
        <f t="shared" si="432"/>
        <v>theater</v>
      </c>
      <c r="R3505" t="str">
        <f t="shared" si="435"/>
        <v>plays</v>
      </c>
      <c r="S3505" s="8">
        <f t="shared" si="436"/>
        <v>42545.478333333333</v>
      </c>
      <c r="T3505" s="8">
        <f t="shared" si="437"/>
        <v>42575.478333333333</v>
      </c>
      <c r="U3505">
        <f t="shared" si="438"/>
        <v>38</v>
      </c>
      <c r="V3505" t="str">
        <f t="shared" si="439"/>
        <v xml:space="preserve"> 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433"/>
        <v>100</v>
      </c>
      <c r="P3506">
        <f t="shared" si="434"/>
        <v>125</v>
      </c>
      <c r="Q3506" t="str">
        <f t="shared" si="432"/>
        <v>theater</v>
      </c>
      <c r="R3506" t="str">
        <f t="shared" si="435"/>
        <v>plays</v>
      </c>
      <c r="S3506" s="8">
        <f t="shared" si="436"/>
        <v>42297.748738425929</v>
      </c>
      <c r="T3506" s="8">
        <f t="shared" si="437"/>
        <v>42327.790405092594</v>
      </c>
      <c r="U3506">
        <f t="shared" si="438"/>
        <v>8</v>
      </c>
      <c r="V3506" t="str">
        <f t="shared" si="439"/>
        <v xml:space="preserve"> 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433"/>
        <v>104</v>
      </c>
      <c r="P3507">
        <f t="shared" si="434"/>
        <v>66.512820512820511</v>
      </c>
      <c r="Q3507" t="str">
        <f t="shared" si="432"/>
        <v>theater</v>
      </c>
      <c r="R3507" t="str">
        <f t="shared" si="435"/>
        <v>plays</v>
      </c>
      <c r="S3507" s="8">
        <f t="shared" si="436"/>
        <v>41760.935706018514</v>
      </c>
      <c r="T3507" s="8">
        <f t="shared" si="437"/>
        <v>41772.166666666664</v>
      </c>
      <c r="U3507">
        <f t="shared" si="438"/>
        <v>39</v>
      </c>
      <c r="V3507" t="str">
        <f t="shared" si="439"/>
        <v xml:space="preserve"> 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433"/>
        <v>102</v>
      </c>
      <c r="P3508">
        <f t="shared" si="434"/>
        <v>105</v>
      </c>
      <c r="Q3508" t="str">
        <f t="shared" si="432"/>
        <v>theater</v>
      </c>
      <c r="R3508" t="str">
        <f t="shared" si="435"/>
        <v>plays</v>
      </c>
      <c r="S3508" s="8">
        <f t="shared" si="436"/>
        <v>41829.734259259261</v>
      </c>
      <c r="T3508" s="8">
        <f t="shared" si="437"/>
        <v>41874.734259259261</v>
      </c>
      <c r="U3508">
        <f t="shared" si="438"/>
        <v>29</v>
      </c>
      <c r="V3508" t="str">
        <f t="shared" si="439"/>
        <v xml:space="preserve"> 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433"/>
        <v>104</v>
      </c>
      <c r="P3509">
        <f t="shared" si="434"/>
        <v>145</v>
      </c>
      <c r="Q3509" t="str">
        <f t="shared" si="432"/>
        <v>theater</v>
      </c>
      <c r="R3509" t="str">
        <f t="shared" si="435"/>
        <v>plays</v>
      </c>
      <c r="S3509" s="8">
        <f t="shared" si="436"/>
        <v>42491.92288194444</v>
      </c>
      <c r="T3509" s="8">
        <f t="shared" si="437"/>
        <v>42521.92288194444</v>
      </c>
      <c r="U3509">
        <f t="shared" si="438"/>
        <v>72</v>
      </c>
      <c r="V3509" t="str">
        <f t="shared" si="439"/>
        <v xml:space="preserve"> 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433"/>
        <v>180</v>
      </c>
      <c r="P3510">
        <f t="shared" si="434"/>
        <v>12</v>
      </c>
      <c r="Q3510" t="str">
        <f t="shared" si="432"/>
        <v>theater</v>
      </c>
      <c r="R3510" t="str">
        <f t="shared" si="435"/>
        <v>plays</v>
      </c>
      <c r="S3510" s="8">
        <f t="shared" si="436"/>
        <v>42477.729780092588</v>
      </c>
      <c r="T3510" s="8">
        <f t="shared" si="437"/>
        <v>42500.875</v>
      </c>
      <c r="U3510">
        <f t="shared" si="438"/>
        <v>15</v>
      </c>
      <c r="V3510" t="str">
        <f t="shared" si="439"/>
        <v xml:space="preserve"> 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433"/>
        <v>106</v>
      </c>
      <c r="P3511">
        <f t="shared" si="434"/>
        <v>96.666666666666671</v>
      </c>
      <c r="Q3511" t="str">
        <f t="shared" si="432"/>
        <v>theater</v>
      </c>
      <c r="R3511" t="str">
        <f t="shared" si="435"/>
        <v>plays</v>
      </c>
      <c r="S3511" s="8">
        <f t="shared" si="436"/>
        <v>41950.859560185185</v>
      </c>
      <c r="T3511" s="8">
        <f t="shared" si="437"/>
        <v>41964.204861111109</v>
      </c>
      <c r="U3511">
        <f t="shared" si="438"/>
        <v>33</v>
      </c>
      <c r="V3511" t="str">
        <f t="shared" si="439"/>
        <v xml:space="preserve"> 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433"/>
        <v>101</v>
      </c>
      <c r="P3512">
        <f t="shared" si="434"/>
        <v>60.333333333333336</v>
      </c>
      <c r="Q3512" t="str">
        <f t="shared" si="432"/>
        <v>theater</v>
      </c>
      <c r="R3512" t="str">
        <f t="shared" si="435"/>
        <v>plays</v>
      </c>
      <c r="S3512" s="8">
        <f t="shared" si="436"/>
        <v>41802.62090277778</v>
      </c>
      <c r="T3512" s="8">
        <f t="shared" si="437"/>
        <v>41822.62090277778</v>
      </c>
      <c r="U3512">
        <f t="shared" si="438"/>
        <v>15</v>
      </c>
      <c r="V3512" t="str">
        <f t="shared" si="439"/>
        <v xml:space="preserve"> 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433"/>
        <v>101</v>
      </c>
      <c r="P3513">
        <f t="shared" si="434"/>
        <v>79.89473684210526</v>
      </c>
      <c r="Q3513" t="str">
        <f t="shared" si="432"/>
        <v>theater</v>
      </c>
      <c r="R3513" t="str">
        <f t="shared" si="435"/>
        <v>plays</v>
      </c>
      <c r="S3513" s="8">
        <f t="shared" si="436"/>
        <v>41927.873784722222</v>
      </c>
      <c r="T3513" s="8">
        <f t="shared" si="437"/>
        <v>41950.770833333328</v>
      </c>
      <c r="U3513">
        <f t="shared" si="438"/>
        <v>19</v>
      </c>
      <c r="V3513" t="str">
        <f t="shared" si="439"/>
        <v xml:space="preserve"> 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433"/>
        <v>100</v>
      </c>
      <c r="P3514">
        <f t="shared" si="434"/>
        <v>58.823529411764703</v>
      </c>
      <c r="Q3514" t="str">
        <f t="shared" si="432"/>
        <v>theater</v>
      </c>
      <c r="R3514" t="str">
        <f t="shared" si="435"/>
        <v>plays</v>
      </c>
      <c r="S3514" s="8">
        <f t="shared" si="436"/>
        <v>42057.536944444444</v>
      </c>
      <c r="T3514" s="8">
        <f t="shared" si="437"/>
        <v>42117.49527777778</v>
      </c>
      <c r="U3514">
        <f t="shared" si="438"/>
        <v>17</v>
      </c>
      <c r="V3514" t="str">
        <f t="shared" si="439"/>
        <v xml:space="preserve"> 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433"/>
        <v>118</v>
      </c>
      <c r="P3515">
        <f t="shared" si="434"/>
        <v>75.340909090909093</v>
      </c>
      <c r="Q3515" t="str">
        <f t="shared" si="432"/>
        <v>theater</v>
      </c>
      <c r="R3515" t="str">
        <f t="shared" si="435"/>
        <v>plays</v>
      </c>
      <c r="S3515" s="8">
        <f t="shared" si="436"/>
        <v>41781.096203703702</v>
      </c>
      <c r="T3515" s="8">
        <f t="shared" si="437"/>
        <v>41794.207638888889</v>
      </c>
      <c r="U3515">
        <f t="shared" si="438"/>
        <v>44</v>
      </c>
      <c r="V3515" t="str">
        <f t="shared" si="439"/>
        <v xml:space="preserve"> 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433"/>
        <v>110</v>
      </c>
      <c r="P3516">
        <f t="shared" si="434"/>
        <v>55</v>
      </c>
      <c r="Q3516" t="str">
        <f t="shared" si="432"/>
        <v>theater</v>
      </c>
      <c r="R3516" t="str">
        <f t="shared" si="435"/>
        <v>plays</v>
      </c>
      <c r="S3516" s="8">
        <f t="shared" si="436"/>
        <v>42020.846666666665</v>
      </c>
      <c r="T3516" s="8">
        <f t="shared" si="437"/>
        <v>42037.207638888889</v>
      </c>
      <c r="U3516">
        <f t="shared" si="438"/>
        <v>10</v>
      </c>
      <c r="V3516" t="str">
        <f t="shared" si="439"/>
        <v xml:space="preserve"> 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433"/>
        <v>103</v>
      </c>
      <c r="P3517">
        <f t="shared" si="434"/>
        <v>66.956521739130437</v>
      </c>
      <c r="Q3517" t="str">
        <f t="shared" si="432"/>
        <v>theater</v>
      </c>
      <c r="R3517" t="str">
        <f t="shared" si="435"/>
        <v>plays</v>
      </c>
      <c r="S3517" s="8">
        <f t="shared" si="436"/>
        <v>42125.772812499999</v>
      </c>
      <c r="T3517" s="8">
        <f t="shared" si="437"/>
        <v>42155.772812499999</v>
      </c>
      <c r="U3517">
        <f t="shared" si="438"/>
        <v>46</v>
      </c>
      <c r="V3517" t="str">
        <f t="shared" si="439"/>
        <v xml:space="preserve"> 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433"/>
        <v>100</v>
      </c>
      <c r="P3518">
        <f t="shared" si="434"/>
        <v>227.27272727272728</v>
      </c>
      <c r="Q3518" t="str">
        <f t="shared" si="432"/>
        <v>theater</v>
      </c>
      <c r="R3518" t="str">
        <f t="shared" si="435"/>
        <v>plays</v>
      </c>
      <c r="S3518" s="8">
        <f t="shared" si="436"/>
        <v>41856.010069444441</v>
      </c>
      <c r="T3518" s="8">
        <f t="shared" si="437"/>
        <v>41890.125</v>
      </c>
      <c r="U3518">
        <f t="shared" si="438"/>
        <v>11</v>
      </c>
      <c r="V3518" t="str">
        <f t="shared" si="439"/>
        <v xml:space="preserve"> 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433"/>
        <v>100</v>
      </c>
      <c r="P3519">
        <f t="shared" si="434"/>
        <v>307.69230769230768</v>
      </c>
      <c r="Q3519" t="str">
        <f t="shared" si="432"/>
        <v>theater</v>
      </c>
      <c r="R3519" t="str">
        <f t="shared" si="435"/>
        <v>plays</v>
      </c>
      <c r="S3519" s="8">
        <f t="shared" si="436"/>
        <v>41794.817523148144</v>
      </c>
      <c r="T3519" s="8">
        <f t="shared" si="437"/>
        <v>41824.458333333328</v>
      </c>
      <c r="U3519">
        <f t="shared" si="438"/>
        <v>13</v>
      </c>
      <c r="V3519" t="str">
        <f t="shared" si="439"/>
        <v xml:space="preserve"> 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433"/>
        <v>110</v>
      </c>
      <c r="P3520">
        <f t="shared" si="434"/>
        <v>50.020909090909093</v>
      </c>
      <c r="Q3520" t="str">
        <f t="shared" si="432"/>
        <v>theater</v>
      </c>
      <c r="R3520" t="str">
        <f t="shared" si="435"/>
        <v>plays</v>
      </c>
      <c r="S3520" s="8">
        <f t="shared" si="436"/>
        <v>41893.783553240741</v>
      </c>
      <c r="T3520" s="8">
        <f t="shared" si="437"/>
        <v>41914.597916666666</v>
      </c>
      <c r="U3520">
        <f t="shared" si="438"/>
        <v>33</v>
      </c>
      <c r="V3520" t="str">
        <f t="shared" si="439"/>
        <v xml:space="preserve"> 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433"/>
        <v>101</v>
      </c>
      <c r="P3521">
        <f t="shared" si="434"/>
        <v>72.392857142857139</v>
      </c>
      <c r="Q3521" t="str">
        <f t="shared" si="432"/>
        <v>theater</v>
      </c>
      <c r="R3521" t="str">
        <f t="shared" si="435"/>
        <v>plays</v>
      </c>
      <c r="S3521" s="8">
        <f t="shared" si="436"/>
        <v>42037.598958333328</v>
      </c>
      <c r="T3521" s="8">
        <f t="shared" si="437"/>
        <v>42067.598958333328</v>
      </c>
      <c r="U3521">
        <f t="shared" si="438"/>
        <v>28</v>
      </c>
      <c r="V3521" t="str">
        <f t="shared" si="439"/>
        <v xml:space="preserve"> 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433"/>
        <v>101</v>
      </c>
      <c r="P3522">
        <f t="shared" si="434"/>
        <v>95.952380952380949</v>
      </c>
      <c r="Q3522" t="str">
        <f t="shared" ref="Q3522:Q3585" si="440">LEFT(N3522,FIND("/",N3522)-1)</f>
        <v>theater</v>
      </c>
      <c r="R3522" t="str">
        <f t="shared" si="435"/>
        <v>plays</v>
      </c>
      <c r="S3522" s="8">
        <f t="shared" si="436"/>
        <v>42227.824212962965</v>
      </c>
      <c r="T3522" s="8">
        <f t="shared" si="437"/>
        <v>42253.57430555555</v>
      </c>
      <c r="U3522">
        <f t="shared" si="438"/>
        <v>21</v>
      </c>
      <c r="V3522" t="str">
        <f t="shared" si="439"/>
        <v xml:space="preserve"> 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441">ROUND(E3523/D3523*100,0)</f>
        <v>169</v>
      </c>
      <c r="P3523">
        <f t="shared" ref="P3523:P3586" si="442">IFERROR(E3523/L3523,0)</f>
        <v>45.615384615384613</v>
      </c>
      <c r="Q3523" t="str">
        <f t="shared" si="440"/>
        <v>theater</v>
      </c>
      <c r="R3523" t="str">
        <f t="shared" ref="R3523:R3586" si="443">RIGHT(N3523,LEN(N3523)-FIND("/",N3523))</f>
        <v>plays</v>
      </c>
      <c r="S3523" s="8">
        <f t="shared" ref="S3523:T3586" si="444">(J3523*(1/(60*60*24)))+DATE(1970,1,1)</f>
        <v>41881.361342592594</v>
      </c>
      <c r="T3523" s="8">
        <f t="shared" ref="T3523:T3586" si="445">(I3523*(1/(60*60*24)))+DATE(1970,1,1)</f>
        <v>41911.361342592594</v>
      </c>
      <c r="U3523">
        <f t="shared" ref="U3523:U3586" si="446">IF(F3523="successful",L3523," ")</f>
        <v>13</v>
      </c>
      <c r="V3523" t="str">
        <f t="shared" ref="V3523:V3586" si="447">IF(F3523="failed",L3523," ")</f>
        <v xml:space="preserve"> 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441"/>
        <v>100</v>
      </c>
      <c r="P3524">
        <f t="shared" si="442"/>
        <v>41.029411764705884</v>
      </c>
      <c r="Q3524" t="str">
        <f t="shared" si="440"/>
        <v>theater</v>
      </c>
      <c r="R3524" t="str">
        <f t="shared" si="443"/>
        <v>plays</v>
      </c>
      <c r="S3524" s="8">
        <f t="shared" si="444"/>
        <v>42234.789884259255</v>
      </c>
      <c r="T3524" s="8">
        <f t="shared" si="445"/>
        <v>42262.420833333337</v>
      </c>
      <c r="U3524">
        <f t="shared" si="446"/>
        <v>34</v>
      </c>
      <c r="V3524" t="str">
        <f t="shared" si="447"/>
        <v xml:space="preserve"> 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441"/>
        <v>114</v>
      </c>
      <c r="P3525">
        <f t="shared" si="442"/>
        <v>56.825000000000003</v>
      </c>
      <c r="Q3525" t="str">
        <f t="shared" si="440"/>
        <v>theater</v>
      </c>
      <c r="R3525" t="str">
        <f t="shared" si="443"/>
        <v>plays</v>
      </c>
      <c r="S3525" s="8">
        <f t="shared" si="444"/>
        <v>42581.397546296299</v>
      </c>
      <c r="T3525" s="8">
        <f t="shared" si="445"/>
        <v>42638.958333333328</v>
      </c>
      <c r="U3525">
        <f t="shared" si="446"/>
        <v>80</v>
      </c>
      <c r="V3525" t="str">
        <f t="shared" si="447"/>
        <v xml:space="preserve"> 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441"/>
        <v>102</v>
      </c>
      <c r="P3526">
        <f t="shared" si="442"/>
        <v>137.24324324324326</v>
      </c>
      <c r="Q3526" t="str">
        <f t="shared" si="440"/>
        <v>theater</v>
      </c>
      <c r="R3526" t="str">
        <f t="shared" si="443"/>
        <v>plays</v>
      </c>
      <c r="S3526" s="8">
        <f t="shared" si="444"/>
        <v>41880.76357638889</v>
      </c>
      <c r="T3526" s="8">
        <f t="shared" si="445"/>
        <v>41895.166666666664</v>
      </c>
      <c r="U3526">
        <f t="shared" si="446"/>
        <v>74</v>
      </c>
      <c r="V3526" t="str">
        <f t="shared" si="447"/>
        <v xml:space="preserve"> 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441"/>
        <v>106</v>
      </c>
      <c r="P3527">
        <f t="shared" si="442"/>
        <v>75.714285714285708</v>
      </c>
      <c r="Q3527" t="str">
        <f t="shared" si="440"/>
        <v>theater</v>
      </c>
      <c r="R3527" t="str">
        <f t="shared" si="443"/>
        <v>plays</v>
      </c>
      <c r="S3527" s="8">
        <f t="shared" si="444"/>
        <v>42214.6956712963</v>
      </c>
      <c r="T3527" s="8">
        <f t="shared" si="445"/>
        <v>42225.666666666664</v>
      </c>
      <c r="U3527">
        <f t="shared" si="446"/>
        <v>7</v>
      </c>
      <c r="V3527" t="str">
        <f t="shared" si="447"/>
        <v xml:space="preserve"> 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441"/>
        <v>102</v>
      </c>
      <c r="P3528">
        <f t="shared" si="442"/>
        <v>99</v>
      </c>
      <c r="Q3528" t="str">
        <f t="shared" si="440"/>
        <v>theater</v>
      </c>
      <c r="R3528" t="str">
        <f t="shared" si="443"/>
        <v>plays</v>
      </c>
      <c r="S3528" s="8">
        <f t="shared" si="444"/>
        <v>42460.335312499999</v>
      </c>
      <c r="T3528" s="8">
        <f t="shared" si="445"/>
        <v>42488.249305555553</v>
      </c>
      <c r="U3528">
        <f t="shared" si="446"/>
        <v>34</v>
      </c>
      <c r="V3528" t="str">
        <f t="shared" si="447"/>
        <v xml:space="preserve"> 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441"/>
        <v>117</v>
      </c>
      <c r="P3529">
        <f t="shared" si="442"/>
        <v>81.569767441860463</v>
      </c>
      <c r="Q3529" t="str">
        <f t="shared" si="440"/>
        <v>theater</v>
      </c>
      <c r="R3529" t="str">
        <f t="shared" si="443"/>
        <v>plays</v>
      </c>
      <c r="S3529" s="8">
        <f t="shared" si="444"/>
        <v>42167.023206018523</v>
      </c>
      <c r="T3529" s="8">
        <f t="shared" si="445"/>
        <v>42196.165972222225</v>
      </c>
      <c r="U3529">
        <f t="shared" si="446"/>
        <v>86</v>
      </c>
      <c r="V3529" t="str">
        <f t="shared" si="447"/>
        <v xml:space="preserve"> 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441"/>
        <v>101</v>
      </c>
      <c r="P3530">
        <f t="shared" si="442"/>
        <v>45.108108108108105</v>
      </c>
      <c r="Q3530" t="str">
        <f t="shared" si="440"/>
        <v>theater</v>
      </c>
      <c r="R3530" t="str">
        <f t="shared" si="443"/>
        <v>plays</v>
      </c>
      <c r="S3530" s="8">
        <f t="shared" si="444"/>
        <v>42733.50136574074</v>
      </c>
      <c r="T3530" s="8">
        <f t="shared" si="445"/>
        <v>42753.50136574074</v>
      </c>
      <c r="U3530">
        <f t="shared" si="446"/>
        <v>37</v>
      </c>
      <c r="V3530" t="str">
        <f t="shared" si="447"/>
        <v xml:space="preserve"> 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441"/>
        <v>132</v>
      </c>
      <c r="P3531">
        <f t="shared" si="442"/>
        <v>36.666666666666664</v>
      </c>
      <c r="Q3531" t="str">
        <f t="shared" si="440"/>
        <v>theater</v>
      </c>
      <c r="R3531" t="str">
        <f t="shared" si="443"/>
        <v>plays</v>
      </c>
      <c r="S3531" s="8">
        <f t="shared" si="444"/>
        <v>42177.761782407411</v>
      </c>
      <c r="T3531" s="8">
        <f t="shared" si="445"/>
        <v>42198.041666666664</v>
      </c>
      <c r="U3531">
        <f t="shared" si="446"/>
        <v>18</v>
      </c>
      <c r="V3531" t="str">
        <f t="shared" si="447"/>
        <v xml:space="preserve"> 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441"/>
        <v>100</v>
      </c>
      <c r="P3532">
        <f t="shared" si="442"/>
        <v>125</v>
      </c>
      <c r="Q3532" t="str">
        <f t="shared" si="440"/>
        <v>theater</v>
      </c>
      <c r="R3532" t="str">
        <f t="shared" si="443"/>
        <v>plays</v>
      </c>
      <c r="S3532" s="8">
        <f t="shared" si="444"/>
        <v>42442.623344907406</v>
      </c>
      <c r="T3532" s="8">
        <f t="shared" si="445"/>
        <v>42470.833333333328</v>
      </c>
      <c r="U3532">
        <f t="shared" si="446"/>
        <v>22</v>
      </c>
      <c r="V3532" t="str">
        <f t="shared" si="447"/>
        <v xml:space="preserve"> 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441"/>
        <v>128</v>
      </c>
      <c r="P3533">
        <f t="shared" si="442"/>
        <v>49.230769230769234</v>
      </c>
      <c r="Q3533" t="str">
        <f t="shared" si="440"/>
        <v>theater</v>
      </c>
      <c r="R3533" t="str">
        <f t="shared" si="443"/>
        <v>plays</v>
      </c>
      <c r="S3533" s="8">
        <f t="shared" si="444"/>
        <v>42521.654328703706</v>
      </c>
      <c r="T3533" s="8">
        <f t="shared" si="445"/>
        <v>42551.654328703706</v>
      </c>
      <c r="U3533">
        <f t="shared" si="446"/>
        <v>26</v>
      </c>
      <c r="V3533" t="str">
        <f t="shared" si="447"/>
        <v xml:space="preserve"> 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441"/>
        <v>119</v>
      </c>
      <c r="P3534">
        <f t="shared" si="442"/>
        <v>42.296296296296298</v>
      </c>
      <c r="Q3534" t="str">
        <f t="shared" si="440"/>
        <v>theater</v>
      </c>
      <c r="R3534" t="str">
        <f t="shared" si="443"/>
        <v>plays</v>
      </c>
      <c r="S3534" s="8">
        <f t="shared" si="444"/>
        <v>41884.599849537037</v>
      </c>
      <c r="T3534" s="8">
        <f t="shared" si="445"/>
        <v>41900.165972222225</v>
      </c>
      <c r="U3534">
        <f t="shared" si="446"/>
        <v>27</v>
      </c>
      <c r="V3534" t="str">
        <f t="shared" si="447"/>
        <v xml:space="preserve"> 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441"/>
        <v>126</v>
      </c>
      <c r="P3535">
        <f t="shared" si="442"/>
        <v>78.875</v>
      </c>
      <c r="Q3535" t="str">
        <f t="shared" si="440"/>
        <v>theater</v>
      </c>
      <c r="R3535" t="str">
        <f t="shared" si="443"/>
        <v>plays</v>
      </c>
      <c r="S3535" s="8">
        <f t="shared" si="444"/>
        <v>42289.761192129634</v>
      </c>
      <c r="T3535" s="8">
        <f t="shared" si="445"/>
        <v>42319.802858796291</v>
      </c>
      <c r="U3535">
        <f t="shared" si="446"/>
        <v>8</v>
      </c>
      <c r="V3535" t="str">
        <f t="shared" si="447"/>
        <v xml:space="preserve"> 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441"/>
        <v>156</v>
      </c>
      <c r="P3536">
        <f t="shared" si="442"/>
        <v>38.284313725490193</v>
      </c>
      <c r="Q3536" t="str">
        <f t="shared" si="440"/>
        <v>theater</v>
      </c>
      <c r="R3536" t="str">
        <f t="shared" si="443"/>
        <v>plays</v>
      </c>
      <c r="S3536" s="8">
        <f t="shared" si="444"/>
        <v>42243.6252662037</v>
      </c>
      <c r="T3536" s="8">
        <f t="shared" si="445"/>
        <v>42278.6252662037</v>
      </c>
      <c r="U3536">
        <f t="shared" si="446"/>
        <v>204</v>
      </c>
      <c r="V3536" t="str">
        <f t="shared" si="447"/>
        <v xml:space="preserve"> 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441"/>
        <v>103</v>
      </c>
      <c r="P3537">
        <f t="shared" si="442"/>
        <v>44.847826086956523</v>
      </c>
      <c r="Q3537" t="str">
        <f t="shared" si="440"/>
        <v>theater</v>
      </c>
      <c r="R3537" t="str">
        <f t="shared" si="443"/>
        <v>plays</v>
      </c>
      <c r="S3537" s="8">
        <f t="shared" si="444"/>
        <v>42248.640162037038</v>
      </c>
      <c r="T3537" s="8">
        <f t="shared" si="445"/>
        <v>42279.75</v>
      </c>
      <c r="U3537">
        <f t="shared" si="446"/>
        <v>46</v>
      </c>
      <c r="V3537" t="str">
        <f t="shared" si="447"/>
        <v xml:space="preserve"> 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441"/>
        <v>153</v>
      </c>
      <c r="P3538">
        <f t="shared" si="442"/>
        <v>13.529411764705882</v>
      </c>
      <c r="Q3538" t="str">
        <f t="shared" si="440"/>
        <v>theater</v>
      </c>
      <c r="R3538" t="str">
        <f t="shared" si="443"/>
        <v>plays</v>
      </c>
      <c r="S3538" s="8">
        <f t="shared" si="444"/>
        <v>42328.727141203708</v>
      </c>
      <c r="T3538" s="8">
        <f t="shared" si="445"/>
        <v>42358.499305555553</v>
      </c>
      <c r="U3538">
        <f t="shared" si="446"/>
        <v>17</v>
      </c>
      <c r="V3538" t="str">
        <f t="shared" si="447"/>
        <v xml:space="preserve"> 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441"/>
        <v>180</v>
      </c>
      <c r="P3539">
        <f t="shared" si="442"/>
        <v>43.5</v>
      </c>
      <c r="Q3539" t="str">
        <f t="shared" si="440"/>
        <v>theater</v>
      </c>
      <c r="R3539" t="str">
        <f t="shared" si="443"/>
        <v>plays</v>
      </c>
      <c r="S3539" s="8">
        <f t="shared" si="444"/>
        <v>41923.354351851849</v>
      </c>
      <c r="T3539" s="8">
        <f t="shared" si="445"/>
        <v>41960.332638888889</v>
      </c>
      <c r="U3539">
        <f t="shared" si="446"/>
        <v>28</v>
      </c>
      <c r="V3539" t="str">
        <f t="shared" si="447"/>
        <v xml:space="preserve"> 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441"/>
        <v>128</v>
      </c>
      <c r="P3540">
        <f t="shared" si="442"/>
        <v>30.951807228915662</v>
      </c>
      <c r="Q3540" t="str">
        <f t="shared" si="440"/>
        <v>theater</v>
      </c>
      <c r="R3540" t="str">
        <f t="shared" si="443"/>
        <v>plays</v>
      </c>
      <c r="S3540" s="8">
        <f t="shared" si="444"/>
        <v>42571.420601851853</v>
      </c>
      <c r="T3540" s="8">
        <f t="shared" si="445"/>
        <v>42599.420601851853</v>
      </c>
      <c r="U3540">
        <f t="shared" si="446"/>
        <v>83</v>
      </c>
      <c r="V3540" t="str">
        <f t="shared" si="447"/>
        <v xml:space="preserve"> 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441"/>
        <v>120</v>
      </c>
      <c r="P3541">
        <f t="shared" si="442"/>
        <v>55.230769230769234</v>
      </c>
      <c r="Q3541" t="str">
        <f t="shared" si="440"/>
        <v>theater</v>
      </c>
      <c r="R3541" t="str">
        <f t="shared" si="443"/>
        <v>plays</v>
      </c>
      <c r="S3541" s="8">
        <f t="shared" si="444"/>
        <v>42600.756041666667</v>
      </c>
      <c r="T3541" s="8">
        <f t="shared" si="445"/>
        <v>42621.756041666667</v>
      </c>
      <c r="U3541">
        <f t="shared" si="446"/>
        <v>13</v>
      </c>
      <c r="V3541" t="str">
        <f t="shared" si="447"/>
        <v xml:space="preserve"> 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441"/>
        <v>123</v>
      </c>
      <c r="P3542">
        <f t="shared" si="442"/>
        <v>46.125</v>
      </c>
      <c r="Q3542" t="str">
        <f t="shared" si="440"/>
        <v>theater</v>
      </c>
      <c r="R3542" t="str">
        <f t="shared" si="443"/>
        <v>plays</v>
      </c>
      <c r="S3542" s="8">
        <f t="shared" si="444"/>
        <v>42517.00336805555</v>
      </c>
      <c r="T3542" s="8">
        <f t="shared" si="445"/>
        <v>42547.00336805555</v>
      </c>
      <c r="U3542">
        <f t="shared" si="446"/>
        <v>8</v>
      </c>
      <c r="V3542" t="str">
        <f t="shared" si="447"/>
        <v xml:space="preserve"> 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441"/>
        <v>105</v>
      </c>
      <c r="P3543">
        <f t="shared" si="442"/>
        <v>39.375</v>
      </c>
      <c r="Q3543" t="str">
        <f t="shared" si="440"/>
        <v>theater</v>
      </c>
      <c r="R3543" t="str">
        <f t="shared" si="443"/>
        <v>plays</v>
      </c>
      <c r="S3543" s="8">
        <f t="shared" si="444"/>
        <v>42222.730034722219</v>
      </c>
      <c r="T3543" s="8">
        <f t="shared" si="445"/>
        <v>42247.730034722219</v>
      </c>
      <c r="U3543">
        <f t="shared" si="446"/>
        <v>32</v>
      </c>
      <c r="V3543" t="str">
        <f t="shared" si="447"/>
        <v xml:space="preserve"> 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441"/>
        <v>102</v>
      </c>
      <c r="P3544">
        <f t="shared" si="442"/>
        <v>66.152941176470591</v>
      </c>
      <c r="Q3544" t="str">
        <f t="shared" si="440"/>
        <v>theater</v>
      </c>
      <c r="R3544" t="str">
        <f t="shared" si="443"/>
        <v>plays</v>
      </c>
      <c r="S3544" s="8">
        <f t="shared" si="444"/>
        <v>41829.599791666667</v>
      </c>
      <c r="T3544" s="8">
        <f t="shared" si="445"/>
        <v>41889.599791666667</v>
      </c>
      <c r="U3544">
        <f t="shared" si="446"/>
        <v>85</v>
      </c>
      <c r="V3544" t="str">
        <f t="shared" si="447"/>
        <v xml:space="preserve"> 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441"/>
        <v>105</v>
      </c>
      <c r="P3545">
        <f t="shared" si="442"/>
        <v>54.137931034482762</v>
      </c>
      <c r="Q3545" t="str">
        <f t="shared" si="440"/>
        <v>theater</v>
      </c>
      <c r="R3545" t="str">
        <f t="shared" si="443"/>
        <v>plays</v>
      </c>
      <c r="S3545" s="8">
        <f t="shared" si="444"/>
        <v>42150.755312499998</v>
      </c>
      <c r="T3545" s="8">
        <f t="shared" si="445"/>
        <v>42180.755312499998</v>
      </c>
      <c r="U3545">
        <f t="shared" si="446"/>
        <v>29</v>
      </c>
      <c r="V3545" t="str">
        <f t="shared" si="447"/>
        <v xml:space="preserve"> 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441"/>
        <v>100</v>
      </c>
      <c r="P3546">
        <f t="shared" si="442"/>
        <v>104.16666666666667</v>
      </c>
      <c r="Q3546" t="str">
        <f t="shared" si="440"/>
        <v>theater</v>
      </c>
      <c r="R3546" t="str">
        <f t="shared" si="443"/>
        <v>plays</v>
      </c>
      <c r="S3546" s="8">
        <f t="shared" si="444"/>
        <v>42040.831678240735</v>
      </c>
      <c r="T3546" s="8">
        <f t="shared" si="445"/>
        <v>42070.831678240735</v>
      </c>
      <c r="U3546">
        <f t="shared" si="446"/>
        <v>24</v>
      </c>
      <c r="V3546" t="str">
        <f t="shared" si="447"/>
        <v xml:space="preserve"> 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441"/>
        <v>100</v>
      </c>
      <c r="P3547">
        <f t="shared" si="442"/>
        <v>31.375</v>
      </c>
      <c r="Q3547" t="str">
        <f t="shared" si="440"/>
        <v>theater</v>
      </c>
      <c r="R3547" t="str">
        <f t="shared" si="443"/>
        <v>plays</v>
      </c>
      <c r="S3547" s="8">
        <f t="shared" si="444"/>
        <v>42075.807395833333</v>
      </c>
      <c r="T3547" s="8">
        <f t="shared" si="445"/>
        <v>42105.807395833333</v>
      </c>
      <c r="U3547">
        <f t="shared" si="446"/>
        <v>8</v>
      </c>
      <c r="V3547" t="str">
        <f t="shared" si="447"/>
        <v xml:space="preserve"> 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441"/>
        <v>102</v>
      </c>
      <c r="P3548">
        <f t="shared" si="442"/>
        <v>59.210526315789473</v>
      </c>
      <c r="Q3548" t="str">
        <f t="shared" si="440"/>
        <v>theater</v>
      </c>
      <c r="R3548" t="str">
        <f t="shared" si="443"/>
        <v>plays</v>
      </c>
      <c r="S3548" s="8">
        <f t="shared" si="444"/>
        <v>42073.660694444443</v>
      </c>
      <c r="T3548" s="8">
        <f t="shared" si="445"/>
        <v>42095.165972222225</v>
      </c>
      <c r="U3548">
        <f t="shared" si="446"/>
        <v>19</v>
      </c>
      <c r="V3548" t="str">
        <f t="shared" si="447"/>
        <v xml:space="preserve"> 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441"/>
        <v>114</v>
      </c>
      <c r="P3549">
        <f t="shared" si="442"/>
        <v>119.17633928571429</v>
      </c>
      <c r="Q3549" t="str">
        <f t="shared" si="440"/>
        <v>theater</v>
      </c>
      <c r="R3549" t="str">
        <f t="shared" si="443"/>
        <v>plays</v>
      </c>
      <c r="S3549" s="8">
        <f t="shared" si="444"/>
        <v>42480.078715277778</v>
      </c>
      <c r="T3549" s="8">
        <f t="shared" si="445"/>
        <v>42504.165972222225</v>
      </c>
      <c r="U3549">
        <f t="shared" si="446"/>
        <v>336</v>
      </c>
      <c r="V3549" t="str">
        <f t="shared" si="447"/>
        <v xml:space="preserve"> 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441"/>
        <v>102</v>
      </c>
      <c r="P3550">
        <f t="shared" si="442"/>
        <v>164.61538461538461</v>
      </c>
      <c r="Q3550" t="str">
        <f t="shared" si="440"/>
        <v>theater</v>
      </c>
      <c r="R3550" t="str">
        <f t="shared" si="443"/>
        <v>plays</v>
      </c>
      <c r="S3550" s="8">
        <f t="shared" si="444"/>
        <v>42411.942291666666</v>
      </c>
      <c r="T3550" s="8">
        <f t="shared" si="445"/>
        <v>42434.041666666664</v>
      </c>
      <c r="U3550">
        <f t="shared" si="446"/>
        <v>13</v>
      </c>
      <c r="V3550" t="str">
        <f t="shared" si="447"/>
        <v xml:space="preserve"> 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441"/>
        <v>102</v>
      </c>
      <c r="P3551">
        <f t="shared" si="442"/>
        <v>24.285714285714285</v>
      </c>
      <c r="Q3551" t="str">
        <f t="shared" si="440"/>
        <v>theater</v>
      </c>
      <c r="R3551" t="str">
        <f t="shared" si="443"/>
        <v>plays</v>
      </c>
      <c r="S3551" s="8">
        <f t="shared" si="444"/>
        <v>42223.394363425927</v>
      </c>
      <c r="T3551" s="8">
        <f t="shared" si="445"/>
        <v>42251.394363425927</v>
      </c>
      <c r="U3551">
        <f t="shared" si="446"/>
        <v>42</v>
      </c>
      <c r="V3551" t="str">
        <f t="shared" si="447"/>
        <v xml:space="preserve"> 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441"/>
        <v>105</v>
      </c>
      <c r="P3552">
        <f t="shared" si="442"/>
        <v>40.9375</v>
      </c>
      <c r="Q3552" t="str">
        <f t="shared" si="440"/>
        <v>theater</v>
      </c>
      <c r="R3552" t="str">
        <f t="shared" si="443"/>
        <v>plays</v>
      </c>
      <c r="S3552" s="8">
        <f t="shared" si="444"/>
        <v>42462.893495370372</v>
      </c>
      <c r="T3552" s="8">
        <f t="shared" si="445"/>
        <v>42492.893495370372</v>
      </c>
      <c r="U3552">
        <f t="shared" si="446"/>
        <v>64</v>
      </c>
      <c r="V3552" t="str">
        <f t="shared" si="447"/>
        <v xml:space="preserve"> 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441"/>
        <v>102</v>
      </c>
      <c r="P3553">
        <f t="shared" si="442"/>
        <v>61.1</v>
      </c>
      <c r="Q3553" t="str">
        <f t="shared" si="440"/>
        <v>theater</v>
      </c>
      <c r="R3553" t="str">
        <f t="shared" si="443"/>
        <v>plays</v>
      </c>
      <c r="S3553" s="8">
        <f t="shared" si="444"/>
        <v>41753.515856481477</v>
      </c>
      <c r="T3553" s="8">
        <f t="shared" si="445"/>
        <v>41781.921527777777</v>
      </c>
      <c r="U3553">
        <f t="shared" si="446"/>
        <v>25</v>
      </c>
      <c r="V3553" t="str">
        <f t="shared" si="447"/>
        <v xml:space="preserve"> 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441"/>
        <v>100</v>
      </c>
      <c r="P3554">
        <f t="shared" si="442"/>
        <v>38.65</v>
      </c>
      <c r="Q3554" t="str">
        <f t="shared" si="440"/>
        <v>theater</v>
      </c>
      <c r="R3554" t="str">
        <f t="shared" si="443"/>
        <v>plays</v>
      </c>
      <c r="S3554" s="8">
        <f t="shared" si="444"/>
        <v>41788.587083333332</v>
      </c>
      <c r="T3554" s="8">
        <f t="shared" si="445"/>
        <v>41818.587083333332</v>
      </c>
      <c r="U3554">
        <f t="shared" si="446"/>
        <v>20</v>
      </c>
      <c r="V3554" t="str">
        <f t="shared" si="447"/>
        <v xml:space="preserve"> 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441"/>
        <v>106</v>
      </c>
      <c r="P3555">
        <f t="shared" si="442"/>
        <v>56.20192307692308</v>
      </c>
      <c r="Q3555" t="str">
        <f t="shared" si="440"/>
        <v>theater</v>
      </c>
      <c r="R3555" t="str">
        <f t="shared" si="443"/>
        <v>plays</v>
      </c>
      <c r="S3555" s="8">
        <f t="shared" si="444"/>
        <v>42196.028703703705</v>
      </c>
      <c r="T3555" s="8">
        <f t="shared" si="445"/>
        <v>42228</v>
      </c>
      <c r="U3555">
        <f t="shared" si="446"/>
        <v>104</v>
      </c>
      <c r="V3555" t="str">
        <f t="shared" si="447"/>
        <v xml:space="preserve"> 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441"/>
        <v>113</v>
      </c>
      <c r="P3556">
        <f t="shared" si="442"/>
        <v>107.00207547169811</v>
      </c>
      <c r="Q3556" t="str">
        <f t="shared" si="440"/>
        <v>theater</v>
      </c>
      <c r="R3556" t="str">
        <f t="shared" si="443"/>
        <v>plays</v>
      </c>
      <c r="S3556" s="8">
        <f t="shared" si="444"/>
        <v>42016.050451388888</v>
      </c>
      <c r="T3556" s="8">
        <f t="shared" si="445"/>
        <v>42046.708333333328</v>
      </c>
      <c r="U3556">
        <f t="shared" si="446"/>
        <v>53</v>
      </c>
      <c r="V3556" t="str">
        <f t="shared" si="447"/>
        <v xml:space="preserve"> 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441"/>
        <v>100</v>
      </c>
      <c r="P3557">
        <f t="shared" si="442"/>
        <v>171.42857142857142</v>
      </c>
      <c r="Q3557" t="str">
        <f t="shared" si="440"/>
        <v>theater</v>
      </c>
      <c r="R3557" t="str">
        <f t="shared" si="443"/>
        <v>plays</v>
      </c>
      <c r="S3557" s="8">
        <f t="shared" si="444"/>
        <v>42661.442060185189</v>
      </c>
      <c r="T3557" s="8">
        <f t="shared" si="445"/>
        <v>42691.483726851846</v>
      </c>
      <c r="U3557">
        <f t="shared" si="446"/>
        <v>14</v>
      </c>
      <c r="V3557" t="str">
        <f t="shared" si="447"/>
        <v xml:space="preserve"> 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441"/>
        <v>100</v>
      </c>
      <c r="P3558">
        <f t="shared" si="442"/>
        <v>110.5</v>
      </c>
      <c r="Q3558" t="str">
        <f t="shared" si="440"/>
        <v>theater</v>
      </c>
      <c r="R3558" t="str">
        <f t="shared" si="443"/>
        <v>plays</v>
      </c>
      <c r="S3558" s="8">
        <f t="shared" si="444"/>
        <v>41808.649583333332</v>
      </c>
      <c r="T3558" s="8">
        <f t="shared" si="445"/>
        <v>41868.649583333332</v>
      </c>
      <c r="U3558">
        <f t="shared" si="446"/>
        <v>20</v>
      </c>
      <c r="V3558" t="str">
        <f t="shared" si="447"/>
        <v xml:space="preserve"> 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441"/>
        <v>100</v>
      </c>
      <c r="P3559">
        <f t="shared" si="442"/>
        <v>179.27598566308242</v>
      </c>
      <c r="Q3559" t="str">
        <f t="shared" si="440"/>
        <v>theater</v>
      </c>
      <c r="R3559" t="str">
        <f t="shared" si="443"/>
        <v>plays</v>
      </c>
      <c r="S3559" s="8">
        <f t="shared" si="444"/>
        <v>41730.276747685188</v>
      </c>
      <c r="T3559" s="8">
        <f t="shared" si="445"/>
        <v>41764.276747685188</v>
      </c>
      <c r="U3559">
        <f t="shared" si="446"/>
        <v>558</v>
      </c>
      <c r="V3559" t="str">
        <f t="shared" si="447"/>
        <v xml:space="preserve"> 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441"/>
        <v>144</v>
      </c>
      <c r="P3560">
        <f t="shared" si="442"/>
        <v>22.90909090909091</v>
      </c>
      <c r="Q3560" t="str">
        <f t="shared" si="440"/>
        <v>theater</v>
      </c>
      <c r="R3560" t="str">
        <f t="shared" si="443"/>
        <v>plays</v>
      </c>
      <c r="S3560" s="8">
        <f t="shared" si="444"/>
        <v>42139.816840277781</v>
      </c>
      <c r="T3560" s="8">
        <f t="shared" si="445"/>
        <v>42181.875</v>
      </c>
      <c r="U3560">
        <f t="shared" si="446"/>
        <v>22</v>
      </c>
      <c r="V3560" t="str">
        <f t="shared" si="447"/>
        <v xml:space="preserve"> 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441"/>
        <v>104</v>
      </c>
      <c r="P3561">
        <f t="shared" si="442"/>
        <v>43.125</v>
      </c>
      <c r="Q3561" t="str">
        <f t="shared" si="440"/>
        <v>theater</v>
      </c>
      <c r="R3561" t="str">
        <f t="shared" si="443"/>
        <v>plays</v>
      </c>
      <c r="S3561" s="8">
        <f t="shared" si="444"/>
        <v>42194.096157407403</v>
      </c>
      <c r="T3561" s="8">
        <f t="shared" si="445"/>
        <v>42216.373611111107</v>
      </c>
      <c r="U3561">
        <f t="shared" si="446"/>
        <v>24</v>
      </c>
      <c r="V3561" t="str">
        <f t="shared" si="447"/>
        <v xml:space="preserve"> 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441"/>
        <v>108</v>
      </c>
      <c r="P3562">
        <f t="shared" si="442"/>
        <v>46.891891891891895</v>
      </c>
      <c r="Q3562" t="str">
        <f t="shared" si="440"/>
        <v>theater</v>
      </c>
      <c r="R3562" t="str">
        <f t="shared" si="443"/>
        <v>plays</v>
      </c>
      <c r="S3562" s="8">
        <f t="shared" si="444"/>
        <v>42115.889652777776</v>
      </c>
      <c r="T3562" s="8">
        <f t="shared" si="445"/>
        <v>42151.114583333328</v>
      </c>
      <c r="U3562">
        <f t="shared" si="446"/>
        <v>74</v>
      </c>
      <c r="V3562" t="str">
        <f t="shared" si="447"/>
        <v xml:space="preserve"> 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441"/>
        <v>102</v>
      </c>
      <c r="P3563">
        <f t="shared" si="442"/>
        <v>47.407407407407405</v>
      </c>
      <c r="Q3563" t="str">
        <f t="shared" si="440"/>
        <v>theater</v>
      </c>
      <c r="R3563" t="str">
        <f t="shared" si="443"/>
        <v>plays</v>
      </c>
      <c r="S3563" s="8">
        <f t="shared" si="444"/>
        <v>42203.680300925924</v>
      </c>
      <c r="T3563" s="8">
        <f t="shared" si="445"/>
        <v>42221.774999999994</v>
      </c>
      <c r="U3563">
        <f t="shared" si="446"/>
        <v>54</v>
      </c>
      <c r="V3563" t="str">
        <f t="shared" si="447"/>
        <v xml:space="preserve"> 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441"/>
        <v>149</v>
      </c>
      <c r="P3564">
        <f t="shared" si="442"/>
        <v>15.129032258064516</v>
      </c>
      <c r="Q3564" t="str">
        <f t="shared" si="440"/>
        <v>theater</v>
      </c>
      <c r="R3564" t="str">
        <f t="shared" si="443"/>
        <v>plays</v>
      </c>
      <c r="S3564" s="8">
        <f t="shared" si="444"/>
        <v>42433.761886574073</v>
      </c>
      <c r="T3564" s="8">
        <f t="shared" si="445"/>
        <v>42442.916666666664</v>
      </c>
      <c r="U3564">
        <f t="shared" si="446"/>
        <v>31</v>
      </c>
      <c r="V3564" t="str">
        <f t="shared" si="447"/>
        <v xml:space="preserve"> 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441"/>
        <v>105</v>
      </c>
      <c r="P3565">
        <f t="shared" si="442"/>
        <v>21.098000000000003</v>
      </c>
      <c r="Q3565" t="str">
        <f t="shared" si="440"/>
        <v>theater</v>
      </c>
      <c r="R3565" t="str">
        <f t="shared" si="443"/>
        <v>plays</v>
      </c>
      <c r="S3565" s="8">
        <f t="shared" si="444"/>
        <v>42555.671944444446</v>
      </c>
      <c r="T3565" s="8">
        <f t="shared" si="445"/>
        <v>42583.791666666664</v>
      </c>
      <c r="U3565">
        <f t="shared" si="446"/>
        <v>25</v>
      </c>
      <c r="V3565" t="str">
        <f t="shared" si="447"/>
        <v xml:space="preserve"> 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441"/>
        <v>101</v>
      </c>
      <c r="P3566">
        <f t="shared" si="442"/>
        <v>59.117647058823529</v>
      </c>
      <c r="Q3566" t="str">
        <f t="shared" si="440"/>
        <v>theater</v>
      </c>
      <c r="R3566" t="str">
        <f t="shared" si="443"/>
        <v>plays</v>
      </c>
      <c r="S3566" s="8">
        <f t="shared" si="444"/>
        <v>42236.623252314814</v>
      </c>
      <c r="T3566" s="8">
        <f t="shared" si="445"/>
        <v>42282.666666666664</v>
      </c>
      <c r="U3566">
        <f t="shared" si="446"/>
        <v>17</v>
      </c>
      <c r="V3566" t="str">
        <f t="shared" si="447"/>
        <v xml:space="preserve"> 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441"/>
        <v>131</v>
      </c>
      <c r="P3567">
        <f t="shared" si="442"/>
        <v>97.916666666666671</v>
      </c>
      <c r="Q3567" t="str">
        <f t="shared" si="440"/>
        <v>theater</v>
      </c>
      <c r="R3567" t="str">
        <f t="shared" si="443"/>
        <v>plays</v>
      </c>
      <c r="S3567" s="8">
        <f t="shared" si="444"/>
        <v>41974.743148148147</v>
      </c>
      <c r="T3567" s="8">
        <f t="shared" si="445"/>
        <v>42004.743148148147</v>
      </c>
      <c r="U3567">
        <f t="shared" si="446"/>
        <v>12</v>
      </c>
      <c r="V3567" t="str">
        <f t="shared" si="447"/>
        <v xml:space="preserve"> 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441"/>
        <v>105</v>
      </c>
      <c r="P3568">
        <f t="shared" si="442"/>
        <v>55.131578947368418</v>
      </c>
      <c r="Q3568" t="str">
        <f t="shared" si="440"/>
        <v>theater</v>
      </c>
      <c r="R3568" t="str">
        <f t="shared" si="443"/>
        <v>plays</v>
      </c>
      <c r="S3568" s="8">
        <f t="shared" si="444"/>
        <v>41997.507905092592</v>
      </c>
      <c r="T3568" s="8">
        <f t="shared" si="445"/>
        <v>42027.507905092592</v>
      </c>
      <c r="U3568">
        <f t="shared" si="446"/>
        <v>38</v>
      </c>
      <c r="V3568" t="str">
        <f t="shared" si="447"/>
        <v xml:space="preserve"> 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441"/>
        <v>109</v>
      </c>
      <c r="P3569">
        <f t="shared" si="442"/>
        <v>26.536585365853657</v>
      </c>
      <c r="Q3569" t="str">
        <f t="shared" si="440"/>
        <v>theater</v>
      </c>
      <c r="R3569" t="str">
        <f t="shared" si="443"/>
        <v>plays</v>
      </c>
      <c r="S3569" s="8">
        <f t="shared" si="444"/>
        <v>42135.810694444444</v>
      </c>
      <c r="T3569" s="8">
        <f t="shared" si="445"/>
        <v>42165.810694444444</v>
      </c>
      <c r="U3569">
        <f t="shared" si="446"/>
        <v>41</v>
      </c>
      <c r="V3569" t="str">
        <f t="shared" si="447"/>
        <v xml:space="preserve"> 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441"/>
        <v>111</v>
      </c>
      <c r="P3570">
        <f t="shared" si="442"/>
        <v>58.421052631578945</v>
      </c>
      <c r="Q3570" t="str">
        <f t="shared" si="440"/>
        <v>theater</v>
      </c>
      <c r="R3570" t="str">
        <f t="shared" si="443"/>
        <v>plays</v>
      </c>
      <c r="S3570" s="8">
        <f t="shared" si="444"/>
        <v>41869.740671296298</v>
      </c>
      <c r="T3570" s="8">
        <f t="shared" si="445"/>
        <v>41899.740671296298</v>
      </c>
      <c r="U3570">
        <f t="shared" si="446"/>
        <v>19</v>
      </c>
      <c r="V3570" t="str">
        <f t="shared" si="447"/>
        <v xml:space="preserve"> 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441"/>
        <v>100</v>
      </c>
      <c r="P3571">
        <f t="shared" si="442"/>
        <v>122.53658536585365</v>
      </c>
      <c r="Q3571" t="str">
        <f t="shared" si="440"/>
        <v>theater</v>
      </c>
      <c r="R3571" t="str">
        <f t="shared" si="443"/>
        <v>plays</v>
      </c>
      <c r="S3571" s="8">
        <f t="shared" si="444"/>
        <v>41982.688611111109</v>
      </c>
      <c r="T3571" s="8">
        <f t="shared" si="445"/>
        <v>42012.688611111109</v>
      </c>
      <c r="U3571">
        <f t="shared" si="446"/>
        <v>41</v>
      </c>
      <c r="V3571" t="str">
        <f t="shared" si="447"/>
        <v xml:space="preserve"> 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441"/>
        <v>114</v>
      </c>
      <c r="P3572">
        <f t="shared" si="442"/>
        <v>87.961538461538467</v>
      </c>
      <c r="Q3572" t="str">
        <f t="shared" si="440"/>
        <v>theater</v>
      </c>
      <c r="R3572" t="str">
        <f t="shared" si="443"/>
        <v>plays</v>
      </c>
      <c r="S3572" s="8">
        <f t="shared" si="444"/>
        <v>41976.331979166665</v>
      </c>
      <c r="T3572" s="8">
        <f t="shared" si="445"/>
        <v>42004.291666666664</v>
      </c>
      <c r="U3572">
        <f t="shared" si="446"/>
        <v>26</v>
      </c>
      <c r="V3572" t="str">
        <f t="shared" si="447"/>
        <v xml:space="preserve"> 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441"/>
        <v>122</v>
      </c>
      <c r="P3573">
        <f t="shared" si="442"/>
        <v>73.239999999999995</v>
      </c>
      <c r="Q3573" t="str">
        <f t="shared" si="440"/>
        <v>theater</v>
      </c>
      <c r="R3573" t="str">
        <f t="shared" si="443"/>
        <v>plays</v>
      </c>
      <c r="S3573" s="8">
        <f t="shared" si="444"/>
        <v>41912.858946759261</v>
      </c>
      <c r="T3573" s="8">
        <f t="shared" si="445"/>
        <v>41942.858946759261</v>
      </c>
      <c r="U3573">
        <f t="shared" si="446"/>
        <v>25</v>
      </c>
      <c r="V3573" t="str">
        <f t="shared" si="447"/>
        <v xml:space="preserve"> 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441"/>
        <v>100</v>
      </c>
      <c r="P3574">
        <f t="shared" si="442"/>
        <v>55.555555555555557</v>
      </c>
      <c r="Q3574" t="str">
        <f t="shared" si="440"/>
        <v>theater</v>
      </c>
      <c r="R3574" t="str">
        <f t="shared" si="443"/>
        <v>plays</v>
      </c>
      <c r="S3574" s="8">
        <f t="shared" si="444"/>
        <v>42146.570393518516</v>
      </c>
      <c r="T3574" s="8">
        <f t="shared" si="445"/>
        <v>42176.570393518516</v>
      </c>
      <c r="U3574">
        <f t="shared" si="446"/>
        <v>9</v>
      </c>
      <c r="V3574" t="str">
        <f t="shared" si="447"/>
        <v xml:space="preserve"> 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441"/>
        <v>103</v>
      </c>
      <c r="P3575">
        <f t="shared" si="442"/>
        <v>39.53846153846154</v>
      </c>
      <c r="Q3575" t="str">
        <f t="shared" si="440"/>
        <v>theater</v>
      </c>
      <c r="R3575" t="str">
        <f t="shared" si="443"/>
        <v>plays</v>
      </c>
      <c r="S3575" s="8">
        <f t="shared" si="444"/>
        <v>41921.375532407408</v>
      </c>
      <c r="T3575" s="8">
        <f t="shared" si="445"/>
        <v>41951.417199074072</v>
      </c>
      <c r="U3575">
        <f t="shared" si="446"/>
        <v>78</v>
      </c>
      <c r="V3575" t="str">
        <f t="shared" si="447"/>
        <v xml:space="preserve"> 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441"/>
        <v>106</v>
      </c>
      <c r="P3576">
        <f t="shared" si="442"/>
        <v>136.77777777777777</v>
      </c>
      <c r="Q3576" t="str">
        <f t="shared" si="440"/>
        <v>theater</v>
      </c>
      <c r="R3576" t="str">
        <f t="shared" si="443"/>
        <v>plays</v>
      </c>
      <c r="S3576" s="8">
        <f t="shared" si="444"/>
        <v>41926.942685185182</v>
      </c>
      <c r="T3576" s="8">
        <f t="shared" si="445"/>
        <v>41956.984351851846</v>
      </c>
      <c r="U3576">
        <f t="shared" si="446"/>
        <v>45</v>
      </c>
      <c r="V3576" t="str">
        <f t="shared" si="447"/>
        <v xml:space="preserve"> 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441"/>
        <v>101</v>
      </c>
      <c r="P3577">
        <f t="shared" si="442"/>
        <v>99.343137254901961</v>
      </c>
      <c r="Q3577" t="str">
        <f t="shared" si="440"/>
        <v>theater</v>
      </c>
      <c r="R3577" t="str">
        <f t="shared" si="443"/>
        <v>plays</v>
      </c>
      <c r="S3577" s="8">
        <f t="shared" si="444"/>
        <v>42561.783877314811</v>
      </c>
      <c r="T3577" s="8">
        <f t="shared" si="445"/>
        <v>42593.165972222225</v>
      </c>
      <c r="U3577">
        <f t="shared" si="446"/>
        <v>102</v>
      </c>
      <c r="V3577" t="str">
        <f t="shared" si="447"/>
        <v xml:space="preserve"> 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441"/>
        <v>100</v>
      </c>
      <c r="P3578">
        <f t="shared" si="442"/>
        <v>20</v>
      </c>
      <c r="Q3578" t="str">
        <f t="shared" si="440"/>
        <v>theater</v>
      </c>
      <c r="R3578" t="str">
        <f t="shared" si="443"/>
        <v>plays</v>
      </c>
      <c r="S3578" s="8">
        <f t="shared" si="444"/>
        <v>42649.54923611111</v>
      </c>
      <c r="T3578" s="8">
        <f t="shared" si="445"/>
        <v>42709.590902777782</v>
      </c>
      <c r="U3578">
        <f t="shared" si="446"/>
        <v>5</v>
      </c>
      <c r="V3578" t="str">
        <f t="shared" si="447"/>
        <v xml:space="preserve"> 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441"/>
        <v>130</v>
      </c>
      <c r="P3579">
        <f t="shared" si="442"/>
        <v>28.888888888888889</v>
      </c>
      <c r="Q3579" t="str">
        <f t="shared" si="440"/>
        <v>theater</v>
      </c>
      <c r="R3579" t="str">
        <f t="shared" si="443"/>
        <v>plays</v>
      </c>
      <c r="S3579" s="8">
        <f t="shared" si="444"/>
        <v>42093.786840277782</v>
      </c>
      <c r="T3579" s="8">
        <f t="shared" si="445"/>
        <v>42120.269444444442</v>
      </c>
      <c r="U3579">
        <f t="shared" si="446"/>
        <v>27</v>
      </c>
      <c r="V3579" t="str">
        <f t="shared" si="447"/>
        <v xml:space="preserve"> 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441"/>
        <v>100</v>
      </c>
      <c r="P3580">
        <f t="shared" si="442"/>
        <v>40.545945945945945</v>
      </c>
      <c r="Q3580" t="str">
        <f t="shared" si="440"/>
        <v>theater</v>
      </c>
      <c r="R3580" t="str">
        <f t="shared" si="443"/>
        <v>plays</v>
      </c>
      <c r="S3580" s="8">
        <f t="shared" si="444"/>
        <v>42460.733530092592</v>
      </c>
      <c r="T3580" s="8">
        <f t="shared" si="445"/>
        <v>42490.733530092592</v>
      </c>
      <c r="U3580">
        <f t="shared" si="446"/>
        <v>37</v>
      </c>
      <c r="V3580" t="str">
        <f t="shared" si="447"/>
        <v xml:space="preserve"> 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441"/>
        <v>100</v>
      </c>
      <c r="P3581">
        <f t="shared" si="442"/>
        <v>35.714285714285715</v>
      </c>
      <c r="Q3581" t="str">
        <f t="shared" si="440"/>
        <v>theater</v>
      </c>
      <c r="R3581" t="str">
        <f t="shared" si="443"/>
        <v>plays</v>
      </c>
      <c r="S3581" s="8">
        <f t="shared" si="444"/>
        <v>42430.76222222222</v>
      </c>
      <c r="T3581" s="8">
        <f t="shared" si="445"/>
        <v>42460.720555555556</v>
      </c>
      <c r="U3581">
        <f t="shared" si="446"/>
        <v>14</v>
      </c>
      <c r="V3581" t="str">
        <f t="shared" si="447"/>
        <v xml:space="preserve"> 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441"/>
        <v>114</v>
      </c>
      <c r="P3582">
        <f t="shared" si="442"/>
        <v>37.962962962962962</v>
      </c>
      <c r="Q3582" t="str">
        <f t="shared" si="440"/>
        <v>theater</v>
      </c>
      <c r="R3582" t="str">
        <f t="shared" si="443"/>
        <v>plays</v>
      </c>
      <c r="S3582" s="8">
        <f t="shared" si="444"/>
        <v>42026.176180555558</v>
      </c>
      <c r="T3582" s="8">
        <f t="shared" si="445"/>
        <v>42064.207638888889</v>
      </c>
      <c r="U3582">
        <f t="shared" si="446"/>
        <v>27</v>
      </c>
      <c r="V3582" t="str">
        <f t="shared" si="447"/>
        <v xml:space="preserve"> 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441"/>
        <v>100</v>
      </c>
      <c r="P3583">
        <f t="shared" si="442"/>
        <v>33.333333333333336</v>
      </c>
      <c r="Q3583" t="str">
        <f t="shared" si="440"/>
        <v>theater</v>
      </c>
      <c r="R3583" t="str">
        <f t="shared" si="443"/>
        <v>plays</v>
      </c>
      <c r="S3583" s="8">
        <f t="shared" si="444"/>
        <v>41836.471180555556</v>
      </c>
      <c r="T3583" s="8">
        <f t="shared" si="445"/>
        <v>41850.471180555556</v>
      </c>
      <c r="U3583">
        <f t="shared" si="446"/>
        <v>45</v>
      </c>
      <c r="V3583" t="str">
        <f t="shared" si="447"/>
        <v xml:space="preserve"> 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441"/>
        <v>287</v>
      </c>
      <c r="P3584">
        <f t="shared" si="442"/>
        <v>58.571428571428569</v>
      </c>
      <c r="Q3584" t="str">
        <f t="shared" si="440"/>
        <v>theater</v>
      </c>
      <c r="R3584" t="str">
        <f t="shared" si="443"/>
        <v>plays</v>
      </c>
      <c r="S3584" s="8">
        <f t="shared" si="444"/>
        <v>42451.095856481479</v>
      </c>
      <c r="T3584" s="8">
        <f t="shared" si="445"/>
        <v>42465.095856481479</v>
      </c>
      <c r="U3584">
        <f t="shared" si="446"/>
        <v>49</v>
      </c>
      <c r="V3584" t="str">
        <f t="shared" si="447"/>
        <v xml:space="preserve"> 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441"/>
        <v>109</v>
      </c>
      <c r="P3585">
        <f t="shared" si="442"/>
        <v>135.625</v>
      </c>
      <c r="Q3585" t="str">
        <f t="shared" si="440"/>
        <v>theater</v>
      </c>
      <c r="R3585" t="str">
        <f t="shared" si="443"/>
        <v>plays</v>
      </c>
      <c r="S3585" s="8">
        <f t="shared" si="444"/>
        <v>42418.425983796296</v>
      </c>
      <c r="T3585" s="8">
        <f t="shared" si="445"/>
        <v>42478.384317129632</v>
      </c>
      <c r="U3585">
        <f t="shared" si="446"/>
        <v>24</v>
      </c>
      <c r="V3585" t="str">
        <f t="shared" si="447"/>
        <v xml:space="preserve"> 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441"/>
        <v>116</v>
      </c>
      <c r="P3586">
        <f t="shared" si="442"/>
        <v>30.9375</v>
      </c>
      <c r="Q3586" t="str">
        <f t="shared" ref="Q3586:Q3649" si="448">LEFT(N3586,FIND("/",N3586)-1)</f>
        <v>theater</v>
      </c>
      <c r="R3586" t="str">
        <f t="shared" si="443"/>
        <v>plays</v>
      </c>
      <c r="S3586" s="8">
        <f t="shared" si="444"/>
        <v>42168.316481481481</v>
      </c>
      <c r="T3586" s="8">
        <f t="shared" si="445"/>
        <v>42198.316481481481</v>
      </c>
      <c r="U3586">
        <f t="shared" si="446"/>
        <v>112</v>
      </c>
      <c r="V3586" t="str">
        <f t="shared" si="447"/>
        <v xml:space="preserve"> 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449">ROUND(E3587/D3587*100,0)</f>
        <v>119</v>
      </c>
      <c r="P3587">
        <f t="shared" ref="P3587:P3650" si="450">IFERROR(E3587/L3587,0)</f>
        <v>176.08695652173913</v>
      </c>
      <c r="Q3587" t="str">
        <f t="shared" si="448"/>
        <v>theater</v>
      </c>
      <c r="R3587" t="str">
        <f t="shared" ref="R3587:R3650" si="451">RIGHT(N3587,LEN(N3587)-FIND("/",N3587))</f>
        <v>plays</v>
      </c>
      <c r="S3587" s="8">
        <f t="shared" ref="S3587:T3650" si="452">(J3587*(1/(60*60*24)))+DATE(1970,1,1)</f>
        <v>41964.716319444444</v>
      </c>
      <c r="T3587" s="8">
        <f t="shared" ref="T3587:T3650" si="453">(I3587*(1/(60*60*24)))+DATE(1970,1,1)</f>
        <v>41994.716319444444</v>
      </c>
      <c r="U3587">
        <f t="shared" ref="U3587:U3650" si="454">IF(F3587="successful",L3587," ")</f>
        <v>23</v>
      </c>
      <c r="V3587" t="str">
        <f t="shared" ref="V3587:V3650" si="455">IF(F3587="failed",L3587," ")</f>
        <v xml:space="preserve"> 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449"/>
        <v>109</v>
      </c>
      <c r="P3588">
        <f t="shared" si="450"/>
        <v>151.9814814814815</v>
      </c>
      <c r="Q3588" t="str">
        <f t="shared" si="448"/>
        <v>theater</v>
      </c>
      <c r="R3588" t="str">
        <f t="shared" si="451"/>
        <v>plays</v>
      </c>
      <c r="S3588" s="8">
        <f t="shared" si="452"/>
        <v>42576.697569444441</v>
      </c>
      <c r="T3588" s="8">
        <f t="shared" si="453"/>
        <v>42636.697569444441</v>
      </c>
      <c r="U3588">
        <f t="shared" si="454"/>
        <v>54</v>
      </c>
      <c r="V3588" t="str">
        <f t="shared" si="455"/>
        <v xml:space="preserve"> 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449"/>
        <v>127</v>
      </c>
      <c r="P3589">
        <f t="shared" si="450"/>
        <v>22.607142857142858</v>
      </c>
      <c r="Q3589" t="str">
        <f t="shared" si="448"/>
        <v>theater</v>
      </c>
      <c r="R3589" t="str">
        <f t="shared" si="451"/>
        <v>plays</v>
      </c>
      <c r="S3589" s="8">
        <f t="shared" si="452"/>
        <v>42503.539976851855</v>
      </c>
      <c r="T3589" s="8">
        <f t="shared" si="453"/>
        <v>42548.791666666664</v>
      </c>
      <c r="U3589">
        <f t="shared" si="454"/>
        <v>28</v>
      </c>
      <c r="V3589" t="str">
        <f t="shared" si="455"/>
        <v xml:space="preserve"> 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449"/>
        <v>101</v>
      </c>
      <c r="P3590">
        <f t="shared" si="450"/>
        <v>18.272727272727273</v>
      </c>
      <c r="Q3590" t="str">
        <f t="shared" si="448"/>
        <v>theater</v>
      </c>
      <c r="R3590" t="str">
        <f t="shared" si="451"/>
        <v>plays</v>
      </c>
      <c r="S3590" s="8">
        <f t="shared" si="452"/>
        <v>42101.828819444447</v>
      </c>
      <c r="T3590" s="8">
        <f t="shared" si="453"/>
        <v>42123.958333333328</v>
      </c>
      <c r="U3590">
        <f t="shared" si="454"/>
        <v>11</v>
      </c>
      <c r="V3590" t="str">
        <f t="shared" si="455"/>
        <v xml:space="preserve"> 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449"/>
        <v>128</v>
      </c>
      <c r="P3591">
        <f t="shared" si="450"/>
        <v>82.258064516129039</v>
      </c>
      <c r="Q3591" t="str">
        <f t="shared" si="448"/>
        <v>theater</v>
      </c>
      <c r="R3591" t="str">
        <f t="shared" si="451"/>
        <v>plays</v>
      </c>
      <c r="S3591" s="8">
        <f t="shared" si="452"/>
        <v>42125.647534722222</v>
      </c>
      <c r="T3591" s="8">
        <f t="shared" si="453"/>
        <v>42150.647534722222</v>
      </c>
      <c r="U3591">
        <f t="shared" si="454"/>
        <v>62</v>
      </c>
      <c r="V3591" t="str">
        <f t="shared" si="455"/>
        <v xml:space="preserve"> 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449"/>
        <v>100</v>
      </c>
      <c r="P3592">
        <f t="shared" si="450"/>
        <v>68.534246575342465</v>
      </c>
      <c r="Q3592" t="str">
        <f t="shared" si="448"/>
        <v>theater</v>
      </c>
      <c r="R3592" t="str">
        <f t="shared" si="451"/>
        <v>plays</v>
      </c>
      <c r="S3592" s="8">
        <f t="shared" si="452"/>
        <v>41902.333726851852</v>
      </c>
      <c r="T3592" s="8">
        <f t="shared" si="453"/>
        <v>41932.333726851852</v>
      </c>
      <c r="U3592">
        <f t="shared" si="454"/>
        <v>73</v>
      </c>
      <c r="V3592" t="str">
        <f t="shared" si="455"/>
        <v xml:space="preserve"> 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449"/>
        <v>175</v>
      </c>
      <c r="P3593">
        <f t="shared" si="450"/>
        <v>68.055555555555557</v>
      </c>
      <c r="Q3593" t="str">
        <f t="shared" si="448"/>
        <v>theater</v>
      </c>
      <c r="R3593" t="str">
        <f t="shared" si="451"/>
        <v>plays</v>
      </c>
      <c r="S3593" s="8">
        <f t="shared" si="452"/>
        <v>42003.948425925926</v>
      </c>
      <c r="T3593" s="8">
        <f t="shared" si="453"/>
        <v>42028.207638888889</v>
      </c>
      <c r="U3593">
        <f t="shared" si="454"/>
        <v>18</v>
      </c>
      <c r="V3593" t="str">
        <f t="shared" si="455"/>
        <v xml:space="preserve"> 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449"/>
        <v>127</v>
      </c>
      <c r="P3594">
        <f t="shared" si="450"/>
        <v>72.714285714285708</v>
      </c>
      <c r="Q3594" t="str">
        <f t="shared" si="448"/>
        <v>theater</v>
      </c>
      <c r="R3594" t="str">
        <f t="shared" si="451"/>
        <v>plays</v>
      </c>
      <c r="S3594" s="8">
        <f t="shared" si="452"/>
        <v>41988.829942129625</v>
      </c>
      <c r="T3594" s="8">
        <f t="shared" si="453"/>
        <v>42046.207638888889</v>
      </c>
      <c r="U3594">
        <f t="shared" si="454"/>
        <v>35</v>
      </c>
      <c r="V3594" t="str">
        <f t="shared" si="455"/>
        <v xml:space="preserve"> 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449"/>
        <v>111</v>
      </c>
      <c r="P3595">
        <f t="shared" si="450"/>
        <v>77.186046511627907</v>
      </c>
      <c r="Q3595" t="str">
        <f t="shared" si="448"/>
        <v>theater</v>
      </c>
      <c r="R3595" t="str">
        <f t="shared" si="451"/>
        <v>plays</v>
      </c>
      <c r="S3595" s="8">
        <f t="shared" si="452"/>
        <v>41974.898599537031</v>
      </c>
      <c r="T3595" s="8">
        <f t="shared" si="453"/>
        <v>42009.851388888885</v>
      </c>
      <c r="U3595">
        <f t="shared" si="454"/>
        <v>43</v>
      </c>
      <c r="V3595" t="str">
        <f t="shared" si="455"/>
        <v xml:space="preserve"> 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449"/>
        <v>126</v>
      </c>
      <c r="P3596">
        <f t="shared" si="450"/>
        <v>55.972222222222221</v>
      </c>
      <c r="Q3596" t="str">
        <f t="shared" si="448"/>
        <v>theater</v>
      </c>
      <c r="R3596" t="str">
        <f t="shared" si="451"/>
        <v>plays</v>
      </c>
      <c r="S3596" s="8">
        <f t="shared" si="452"/>
        <v>42592.066921296297</v>
      </c>
      <c r="T3596" s="8">
        <f t="shared" si="453"/>
        <v>42617.066921296297</v>
      </c>
      <c r="U3596">
        <f t="shared" si="454"/>
        <v>36</v>
      </c>
      <c r="V3596" t="str">
        <f t="shared" si="455"/>
        <v xml:space="preserve"> 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449"/>
        <v>119</v>
      </c>
      <c r="P3597">
        <f t="shared" si="450"/>
        <v>49.693548387096776</v>
      </c>
      <c r="Q3597" t="str">
        <f t="shared" si="448"/>
        <v>theater</v>
      </c>
      <c r="R3597" t="str">
        <f t="shared" si="451"/>
        <v>plays</v>
      </c>
      <c r="S3597" s="8">
        <f t="shared" si="452"/>
        <v>42050.008368055554</v>
      </c>
      <c r="T3597" s="8">
        <f t="shared" si="453"/>
        <v>42076.290972222225</v>
      </c>
      <c r="U3597">
        <f t="shared" si="454"/>
        <v>62</v>
      </c>
      <c r="V3597" t="str">
        <f t="shared" si="455"/>
        <v xml:space="preserve"> 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449"/>
        <v>108</v>
      </c>
      <c r="P3598">
        <f t="shared" si="450"/>
        <v>79</v>
      </c>
      <c r="Q3598" t="str">
        <f t="shared" si="448"/>
        <v>theater</v>
      </c>
      <c r="R3598" t="str">
        <f t="shared" si="451"/>
        <v>plays</v>
      </c>
      <c r="S3598" s="8">
        <f t="shared" si="452"/>
        <v>41856.715069444443</v>
      </c>
      <c r="T3598" s="8">
        <f t="shared" si="453"/>
        <v>41877.715069444443</v>
      </c>
      <c r="U3598">
        <f t="shared" si="454"/>
        <v>15</v>
      </c>
      <c r="V3598" t="str">
        <f t="shared" si="455"/>
        <v xml:space="preserve"> 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449"/>
        <v>103</v>
      </c>
      <c r="P3599">
        <f t="shared" si="450"/>
        <v>77.727272727272734</v>
      </c>
      <c r="Q3599" t="str">
        <f t="shared" si="448"/>
        <v>theater</v>
      </c>
      <c r="R3599" t="str">
        <f t="shared" si="451"/>
        <v>plays</v>
      </c>
      <c r="S3599" s="8">
        <f t="shared" si="452"/>
        <v>42417.585532407407</v>
      </c>
      <c r="T3599" s="8">
        <f t="shared" si="453"/>
        <v>42432.249305555553</v>
      </c>
      <c r="U3599">
        <f t="shared" si="454"/>
        <v>33</v>
      </c>
      <c r="V3599" t="str">
        <f t="shared" si="455"/>
        <v xml:space="preserve"> 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449"/>
        <v>110</v>
      </c>
      <c r="P3600">
        <f t="shared" si="450"/>
        <v>40.777777777777779</v>
      </c>
      <c r="Q3600" t="str">
        <f t="shared" si="448"/>
        <v>theater</v>
      </c>
      <c r="R3600" t="str">
        <f t="shared" si="451"/>
        <v>plays</v>
      </c>
      <c r="S3600" s="8">
        <f t="shared" si="452"/>
        <v>41866.79886574074</v>
      </c>
      <c r="T3600" s="8">
        <f t="shared" si="453"/>
        <v>41885.207638888889</v>
      </c>
      <c r="U3600">
        <f t="shared" si="454"/>
        <v>27</v>
      </c>
      <c r="V3600" t="str">
        <f t="shared" si="455"/>
        <v xml:space="preserve"> 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449"/>
        <v>202</v>
      </c>
      <c r="P3601">
        <f t="shared" si="450"/>
        <v>59.411764705882355</v>
      </c>
      <c r="Q3601" t="str">
        <f t="shared" si="448"/>
        <v>theater</v>
      </c>
      <c r="R3601" t="str">
        <f t="shared" si="451"/>
        <v>plays</v>
      </c>
      <c r="S3601" s="8">
        <f t="shared" si="452"/>
        <v>42220.794872685183</v>
      </c>
      <c r="T3601" s="8">
        <f t="shared" si="453"/>
        <v>42246</v>
      </c>
      <c r="U3601">
        <f t="shared" si="454"/>
        <v>17</v>
      </c>
      <c r="V3601" t="str">
        <f t="shared" si="455"/>
        <v xml:space="preserve"> 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449"/>
        <v>130</v>
      </c>
      <c r="P3602">
        <f t="shared" si="450"/>
        <v>3.25</v>
      </c>
      <c r="Q3602" t="str">
        <f t="shared" si="448"/>
        <v>theater</v>
      </c>
      <c r="R3602" t="str">
        <f t="shared" si="451"/>
        <v>plays</v>
      </c>
      <c r="S3602" s="8">
        <f t="shared" si="452"/>
        <v>42628.849120370374</v>
      </c>
      <c r="T3602" s="8">
        <f t="shared" si="453"/>
        <v>42656.849120370374</v>
      </c>
      <c r="U3602">
        <f t="shared" si="454"/>
        <v>4</v>
      </c>
      <c r="V3602" t="str">
        <f t="shared" si="455"/>
        <v xml:space="preserve"> 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449"/>
        <v>104</v>
      </c>
      <c r="P3603">
        <f t="shared" si="450"/>
        <v>39.377358490566039</v>
      </c>
      <c r="Q3603" t="str">
        <f t="shared" si="448"/>
        <v>theater</v>
      </c>
      <c r="R3603" t="str">
        <f t="shared" si="451"/>
        <v>plays</v>
      </c>
      <c r="S3603" s="8">
        <f t="shared" si="452"/>
        <v>41990.99863425926</v>
      </c>
      <c r="T3603" s="8">
        <f t="shared" si="453"/>
        <v>42020.99863425926</v>
      </c>
      <c r="U3603">
        <f t="shared" si="454"/>
        <v>53</v>
      </c>
      <c r="V3603" t="str">
        <f t="shared" si="455"/>
        <v xml:space="preserve"> 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449"/>
        <v>100</v>
      </c>
      <c r="P3604">
        <f t="shared" si="450"/>
        <v>81.673469387755105</v>
      </c>
      <c r="Q3604" t="str">
        <f t="shared" si="448"/>
        <v>theater</v>
      </c>
      <c r="R3604" t="str">
        <f t="shared" si="451"/>
        <v>plays</v>
      </c>
      <c r="S3604" s="8">
        <f t="shared" si="452"/>
        <v>42447.894432870366</v>
      </c>
      <c r="T3604" s="8">
        <f t="shared" si="453"/>
        <v>42507.894432870366</v>
      </c>
      <c r="U3604">
        <f t="shared" si="454"/>
        <v>49</v>
      </c>
      <c r="V3604" t="str">
        <f t="shared" si="455"/>
        <v xml:space="preserve"> 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449"/>
        <v>171</v>
      </c>
      <c r="P3605">
        <f t="shared" si="450"/>
        <v>44.912280701754383</v>
      </c>
      <c r="Q3605" t="str">
        <f t="shared" si="448"/>
        <v>theater</v>
      </c>
      <c r="R3605" t="str">
        <f t="shared" si="451"/>
        <v>plays</v>
      </c>
      <c r="S3605" s="8">
        <f t="shared" si="452"/>
        <v>42283.864351851851</v>
      </c>
      <c r="T3605" s="8">
        <f t="shared" si="453"/>
        <v>42313.906018518523</v>
      </c>
      <c r="U3605">
        <f t="shared" si="454"/>
        <v>57</v>
      </c>
      <c r="V3605" t="str">
        <f t="shared" si="455"/>
        <v xml:space="preserve"> 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449"/>
        <v>113</v>
      </c>
      <c r="P3606">
        <f t="shared" si="450"/>
        <v>49.05797101449275</v>
      </c>
      <c r="Q3606" t="str">
        <f t="shared" si="448"/>
        <v>theater</v>
      </c>
      <c r="R3606" t="str">
        <f t="shared" si="451"/>
        <v>plays</v>
      </c>
      <c r="S3606" s="8">
        <f t="shared" si="452"/>
        <v>42483.015694444446</v>
      </c>
      <c r="T3606" s="8">
        <f t="shared" si="453"/>
        <v>42489.290972222225</v>
      </c>
      <c r="U3606">
        <f t="shared" si="454"/>
        <v>69</v>
      </c>
      <c r="V3606" t="str">
        <f t="shared" si="455"/>
        <v xml:space="preserve"> 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449"/>
        <v>184</v>
      </c>
      <c r="P3607">
        <f t="shared" si="450"/>
        <v>30.666666666666668</v>
      </c>
      <c r="Q3607" t="str">
        <f t="shared" si="448"/>
        <v>theater</v>
      </c>
      <c r="R3607" t="str">
        <f t="shared" si="451"/>
        <v>plays</v>
      </c>
      <c r="S3607" s="8">
        <f t="shared" si="452"/>
        <v>42383.793124999997</v>
      </c>
      <c r="T3607" s="8">
        <f t="shared" si="453"/>
        <v>42413.793124999997</v>
      </c>
      <c r="U3607">
        <f t="shared" si="454"/>
        <v>15</v>
      </c>
      <c r="V3607" t="str">
        <f t="shared" si="455"/>
        <v xml:space="preserve"> 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449"/>
        <v>130</v>
      </c>
      <c r="P3608">
        <f t="shared" si="450"/>
        <v>61.0625</v>
      </c>
      <c r="Q3608" t="str">
        <f t="shared" si="448"/>
        <v>theater</v>
      </c>
      <c r="R3608" t="str">
        <f t="shared" si="451"/>
        <v>plays</v>
      </c>
      <c r="S3608" s="8">
        <f t="shared" si="452"/>
        <v>42566.604826388888</v>
      </c>
      <c r="T3608" s="8">
        <f t="shared" si="453"/>
        <v>42596.604826388888</v>
      </c>
      <c r="U3608">
        <f t="shared" si="454"/>
        <v>64</v>
      </c>
      <c r="V3608" t="str">
        <f t="shared" si="455"/>
        <v xml:space="preserve"> 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449"/>
        <v>105</v>
      </c>
      <c r="P3609">
        <f t="shared" si="450"/>
        <v>29</v>
      </c>
      <c r="Q3609" t="str">
        <f t="shared" si="448"/>
        <v>theater</v>
      </c>
      <c r="R3609" t="str">
        <f t="shared" si="451"/>
        <v>plays</v>
      </c>
      <c r="S3609" s="8">
        <f t="shared" si="452"/>
        <v>42338.963912037041</v>
      </c>
      <c r="T3609" s="8">
        <f t="shared" si="453"/>
        <v>42353</v>
      </c>
      <c r="U3609">
        <f t="shared" si="454"/>
        <v>20</v>
      </c>
      <c r="V3609" t="str">
        <f t="shared" si="455"/>
        <v xml:space="preserve"> 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449"/>
        <v>100</v>
      </c>
      <c r="P3610">
        <f t="shared" si="450"/>
        <v>29.62962962962963</v>
      </c>
      <c r="Q3610" t="str">
        <f t="shared" si="448"/>
        <v>theater</v>
      </c>
      <c r="R3610" t="str">
        <f t="shared" si="451"/>
        <v>plays</v>
      </c>
      <c r="S3610" s="8">
        <f t="shared" si="452"/>
        <v>42506.709374999999</v>
      </c>
      <c r="T3610" s="8">
        <f t="shared" si="453"/>
        <v>42538.583333333328</v>
      </c>
      <c r="U3610">
        <f t="shared" si="454"/>
        <v>27</v>
      </c>
      <c r="V3610" t="str">
        <f t="shared" si="455"/>
        <v xml:space="preserve"> 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449"/>
        <v>153</v>
      </c>
      <c r="P3611">
        <f t="shared" si="450"/>
        <v>143.0952380952381</v>
      </c>
      <c r="Q3611" t="str">
        <f t="shared" si="448"/>
        <v>theater</v>
      </c>
      <c r="R3611" t="str">
        <f t="shared" si="451"/>
        <v>plays</v>
      </c>
      <c r="S3611" s="8">
        <f t="shared" si="452"/>
        <v>42429.991724537038</v>
      </c>
      <c r="T3611" s="8">
        <f t="shared" si="453"/>
        <v>42459.950057870374</v>
      </c>
      <c r="U3611">
        <f t="shared" si="454"/>
        <v>21</v>
      </c>
      <c r="V3611" t="str">
        <f t="shared" si="455"/>
        <v xml:space="preserve"> 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449"/>
        <v>162</v>
      </c>
      <c r="P3612">
        <f t="shared" si="450"/>
        <v>52.354838709677416</v>
      </c>
      <c r="Q3612" t="str">
        <f t="shared" si="448"/>
        <v>theater</v>
      </c>
      <c r="R3612" t="str">
        <f t="shared" si="451"/>
        <v>plays</v>
      </c>
      <c r="S3612" s="8">
        <f t="shared" si="452"/>
        <v>42203.432129629626</v>
      </c>
      <c r="T3612" s="8">
        <f t="shared" si="453"/>
        <v>42233.432129629626</v>
      </c>
      <c r="U3612">
        <f t="shared" si="454"/>
        <v>31</v>
      </c>
      <c r="V3612" t="str">
        <f t="shared" si="455"/>
        <v xml:space="preserve"> 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449"/>
        <v>136</v>
      </c>
      <c r="P3613">
        <f t="shared" si="450"/>
        <v>66.666666666666671</v>
      </c>
      <c r="Q3613" t="str">
        <f t="shared" si="448"/>
        <v>theater</v>
      </c>
      <c r="R3613" t="str">
        <f t="shared" si="451"/>
        <v>plays</v>
      </c>
      <c r="S3613" s="8">
        <f t="shared" si="452"/>
        <v>42072.370381944449</v>
      </c>
      <c r="T3613" s="8">
        <f t="shared" si="453"/>
        <v>42102.370381944449</v>
      </c>
      <c r="U3613">
        <f t="shared" si="454"/>
        <v>51</v>
      </c>
      <c r="V3613" t="str">
        <f t="shared" si="455"/>
        <v xml:space="preserve"> 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449"/>
        <v>144</v>
      </c>
      <c r="P3614">
        <f t="shared" si="450"/>
        <v>126.66666666666667</v>
      </c>
      <c r="Q3614" t="str">
        <f t="shared" si="448"/>
        <v>theater</v>
      </c>
      <c r="R3614" t="str">
        <f t="shared" si="451"/>
        <v>plays</v>
      </c>
      <c r="S3614" s="8">
        <f t="shared" si="452"/>
        <v>41789.726979166662</v>
      </c>
      <c r="T3614" s="8">
        <f t="shared" si="453"/>
        <v>41799.726979166662</v>
      </c>
      <c r="U3614">
        <f t="shared" si="454"/>
        <v>57</v>
      </c>
      <c r="V3614" t="str">
        <f t="shared" si="455"/>
        <v xml:space="preserve"> 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449"/>
        <v>100</v>
      </c>
      <c r="P3615">
        <f t="shared" si="450"/>
        <v>62.5</v>
      </c>
      <c r="Q3615" t="str">
        <f t="shared" si="448"/>
        <v>theater</v>
      </c>
      <c r="R3615" t="str">
        <f t="shared" si="451"/>
        <v>plays</v>
      </c>
      <c r="S3615" s="8">
        <f t="shared" si="452"/>
        <v>41788.58997685185</v>
      </c>
      <c r="T3615" s="8">
        <f t="shared" si="453"/>
        <v>41818.58997685185</v>
      </c>
      <c r="U3615">
        <f t="shared" si="454"/>
        <v>20</v>
      </c>
      <c r="V3615" t="str">
        <f t="shared" si="455"/>
        <v xml:space="preserve"> 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449"/>
        <v>101</v>
      </c>
      <c r="P3616">
        <f t="shared" si="450"/>
        <v>35.492957746478872</v>
      </c>
      <c r="Q3616" t="str">
        <f t="shared" si="448"/>
        <v>theater</v>
      </c>
      <c r="R3616" t="str">
        <f t="shared" si="451"/>
        <v>plays</v>
      </c>
      <c r="S3616" s="8">
        <f t="shared" si="452"/>
        <v>42144.041851851856</v>
      </c>
      <c r="T3616" s="8">
        <f t="shared" si="453"/>
        <v>42174.041851851856</v>
      </c>
      <c r="U3616">
        <f t="shared" si="454"/>
        <v>71</v>
      </c>
      <c r="V3616" t="str">
        <f t="shared" si="455"/>
        <v xml:space="preserve"> 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449"/>
        <v>107</v>
      </c>
      <c r="P3617">
        <f t="shared" si="450"/>
        <v>37.083333333333336</v>
      </c>
      <c r="Q3617" t="str">
        <f t="shared" si="448"/>
        <v>theater</v>
      </c>
      <c r="R3617" t="str">
        <f t="shared" si="451"/>
        <v>plays</v>
      </c>
      <c r="S3617" s="8">
        <f t="shared" si="452"/>
        <v>42318.593703703707</v>
      </c>
      <c r="T3617" s="8">
        <f t="shared" si="453"/>
        <v>42348.593703703707</v>
      </c>
      <c r="U3617">
        <f t="shared" si="454"/>
        <v>72</v>
      </c>
      <c r="V3617" t="str">
        <f t="shared" si="455"/>
        <v xml:space="preserve"> 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449"/>
        <v>125</v>
      </c>
      <c r="P3618">
        <f t="shared" si="450"/>
        <v>69.333333333333329</v>
      </c>
      <c r="Q3618" t="str">
        <f t="shared" si="448"/>
        <v>theater</v>
      </c>
      <c r="R3618" t="str">
        <f t="shared" si="451"/>
        <v>plays</v>
      </c>
      <c r="S3618" s="8">
        <f t="shared" si="452"/>
        <v>42052.949814814812</v>
      </c>
      <c r="T3618" s="8">
        <f t="shared" si="453"/>
        <v>42082.908148148148</v>
      </c>
      <c r="U3618">
        <f t="shared" si="454"/>
        <v>45</v>
      </c>
      <c r="V3618" t="str">
        <f t="shared" si="455"/>
        <v xml:space="preserve"> 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449"/>
        <v>119</v>
      </c>
      <c r="P3619">
        <f t="shared" si="450"/>
        <v>17.254901960784313</v>
      </c>
      <c r="Q3619" t="str">
        <f t="shared" si="448"/>
        <v>theater</v>
      </c>
      <c r="R3619" t="str">
        <f t="shared" si="451"/>
        <v>plays</v>
      </c>
      <c r="S3619" s="8">
        <f t="shared" si="452"/>
        <v>42779.610289351855</v>
      </c>
      <c r="T3619" s="8">
        <f t="shared" si="453"/>
        <v>42794</v>
      </c>
      <c r="U3619">
        <f t="shared" si="454"/>
        <v>51</v>
      </c>
      <c r="V3619" t="str">
        <f t="shared" si="455"/>
        <v xml:space="preserve"> 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449"/>
        <v>101</v>
      </c>
      <c r="P3620">
        <f t="shared" si="450"/>
        <v>36.071428571428569</v>
      </c>
      <c r="Q3620" t="str">
        <f t="shared" si="448"/>
        <v>theater</v>
      </c>
      <c r="R3620" t="str">
        <f t="shared" si="451"/>
        <v>plays</v>
      </c>
      <c r="S3620" s="8">
        <f t="shared" si="452"/>
        <v>42128.627893518518</v>
      </c>
      <c r="T3620" s="8">
        <f t="shared" si="453"/>
        <v>42158.627893518518</v>
      </c>
      <c r="U3620">
        <f t="shared" si="454"/>
        <v>56</v>
      </c>
      <c r="V3620" t="str">
        <f t="shared" si="455"/>
        <v xml:space="preserve"> 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449"/>
        <v>113</v>
      </c>
      <c r="P3621">
        <f t="shared" si="450"/>
        <v>66.470588235294116</v>
      </c>
      <c r="Q3621" t="str">
        <f t="shared" si="448"/>
        <v>theater</v>
      </c>
      <c r="R3621" t="str">
        <f t="shared" si="451"/>
        <v>plays</v>
      </c>
      <c r="S3621" s="8">
        <f t="shared" si="452"/>
        <v>42661.132245370369</v>
      </c>
      <c r="T3621" s="8">
        <f t="shared" si="453"/>
        <v>42693.916666666664</v>
      </c>
      <c r="U3621">
        <f t="shared" si="454"/>
        <v>17</v>
      </c>
      <c r="V3621" t="str">
        <f t="shared" si="455"/>
        <v xml:space="preserve"> 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449"/>
        <v>105</v>
      </c>
      <c r="P3622">
        <f t="shared" si="450"/>
        <v>56.065989847715734</v>
      </c>
      <c r="Q3622" t="str">
        <f t="shared" si="448"/>
        <v>theater</v>
      </c>
      <c r="R3622" t="str">
        <f t="shared" si="451"/>
        <v>plays</v>
      </c>
      <c r="S3622" s="8">
        <f t="shared" si="452"/>
        <v>42037.938206018516</v>
      </c>
      <c r="T3622" s="8">
        <f t="shared" si="453"/>
        <v>42068.166666666664</v>
      </c>
      <c r="U3622">
        <f t="shared" si="454"/>
        <v>197</v>
      </c>
      <c r="V3622" t="str">
        <f t="shared" si="455"/>
        <v xml:space="preserve"> 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449"/>
        <v>110</v>
      </c>
      <c r="P3623">
        <f t="shared" si="450"/>
        <v>47.028571428571432</v>
      </c>
      <c r="Q3623" t="str">
        <f t="shared" si="448"/>
        <v>theater</v>
      </c>
      <c r="R3623" t="str">
        <f t="shared" si="451"/>
        <v>plays</v>
      </c>
      <c r="S3623" s="8">
        <f t="shared" si="452"/>
        <v>42619.935694444444</v>
      </c>
      <c r="T3623" s="8">
        <f t="shared" si="453"/>
        <v>42643.875</v>
      </c>
      <c r="U3623">
        <f t="shared" si="454"/>
        <v>70</v>
      </c>
      <c r="V3623" t="str">
        <f t="shared" si="455"/>
        <v xml:space="preserve"> 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449"/>
        <v>100</v>
      </c>
      <c r="P3624">
        <f t="shared" si="450"/>
        <v>47.666190476190479</v>
      </c>
      <c r="Q3624" t="str">
        <f t="shared" si="448"/>
        <v>theater</v>
      </c>
      <c r="R3624" t="str">
        <f t="shared" si="451"/>
        <v>plays</v>
      </c>
      <c r="S3624" s="8">
        <f t="shared" si="452"/>
        <v>41877.221886574072</v>
      </c>
      <c r="T3624" s="8">
        <f t="shared" si="453"/>
        <v>41910.140972222223</v>
      </c>
      <c r="U3624">
        <f t="shared" si="454"/>
        <v>21</v>
      </c>
      <c r="V3624" t="str">
        <f t="shared" si="455"/>
        <v xml:space="preserve"> 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449"/>
        <v>120</v>
      </c>
      <c r="P3625">
        <f t="shared" si="450"/>
        <v>88.235294117647058</v>
      </c>
      <c r="Q3625" t="str">
        <f t="shared" si="448"/>
        <v>theater</v>
      </c>
      <c r="R3625" t="str">
        <f t="shared" si="451"/>
        <v>plays</v>
      </c>
      <c r="S3625" s="8">
        <f t="shared" si="452"/>
        <v>41828.736921296295</v>
      </c>
      <c r="T3625" s="8">
        <f t="shared" si="453"/>
        <v>41846.291666666664</v>
      </c>
      <c r="U3625">
        <f t="shared" si="454"/>
        <v>34</v>
      </c>
      <c r="V3625" t="str">
        <f t="shared" si="455"/>
        <v xml:space="preserve"> 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449"/>
        <v>105</v>
      </c>
      <c r="P3626">
        <f t="shared" si="450"/>
        <v>80.717948717948715</v>
      </c>
      <c r="Q3626" t="str">
        <f t="shared" si="448"/>
        <v>theater</v>
      </c>
      <c r="R3626" t="str">
        <f t="shared" si="451"/>
        <v>plays</v>
      </c>
      <c r="S3626" s="8">
        <f t="shared" si="452"/>
        <v>42545.774189814809</v>
      </c>
      <c r="T3626" s="8">
        <f t="shared" si="453"/>
        <v>42605.774189814809</v>
      </c>
      <c r="U3626">
        <f t="shared" si="454"/>
        <v>39</v>
      </c>
      <c r="V3626" t="str">
        <f t="shared" si="455"/>
        <v xml:space="preserve"> 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449"/>
        <v>103</v>
      </c>
      <c r="P3627">
        <f t="shared" si="450"/>
        <v>39.487179487179489</v>
      </c>
      <c r="Q3627" t="str">
        <f t="shared" si="448"/>
        <v>theater</v>
      </c>
      <c r="R3627" t="str">
        <f t="shared" si="451"/>
        <v>plays</v>
      </c>
      <c r="S3627" s="8">
        <f t="shared" si="452"/>
        <v>42157.652511574073</v>
      </c>
      <c r="T3627" s="8">
        <f t="shared" si="453"/>
        <v>42187.652511574073</v>
      </c>
      <c r="U3627">
        <f t="shared" si="454"/>
        <v>78</v>
      </c>
      <c r="V3627" t="str">
        <f t="shared" si="455"/>
        <v xml:space="preserve"> 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449"/>
        <v>102</v>
      </c>
      <c r="P3628">
        <f t="shared" si="450"/>
        <v>84.854166666666671</v>
      </c>
      <c r="Q3628" t="str">
        <f t="shared" si="448"/>
        <v>theater</v>
      </c>
      <c r="R3628" t="str">
        <f t="shared" si="451"/>
        <v>plays</v>
      </c>
      <c r="S3628" s="8">
        <f t="shared" si="452"/>
        <v>41846.667326388888</v>
      </c>
      <c r="T3628" s="8">
        <f t="shared" si="453"/>
        <v>41867.667326388888</v>
      </c>
      <c r="U3628">
        <f t="shared" si="454"/>
        <v>48</v>
      </c>
      <c r="V3628" t="str">
        <f t="shared" si="455"/>
        <v xml:space="preserve"> 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449"/>
        <v>100</v>
      </c>
      <c r="P3629">
        <f t="shared" si="450"/>
        <v>68.965517241379317</v>
      </c>
      <c r="Q3629" t="str">
        <f t="shared" si="448"/>
        <v>theater</v>
      </c>
      <c r="R3629" t="str">
        <f t="shared" si="451"/>
        <v>plays</v>
      </c>
      <c r="S3629" s="8">
        <f t="shared" si="452"/>
        <v>42460.741747685184</v>
      </c>
      <c r="T3629" s="8">
        <f t="shared" si="453"/>
        <v>42511.165972222225</v>
      </c>
      <c r="U3629">
        <f t="shared" si="454"/>
        <v>29</v>
      </c>
      <c r="V3629" t="str">
        <f t="shared" si="455"/>
        <v xml:space="preserve"> 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449"/>
        <v>0</v>
      </c>
      <c r="P3630">
        <f t="shared" si="450"/>
        <v>0</v>
      </c>
      <c r="Q3630" t="str">
        <f t="shared" si="448"/>
        <v>theater</v>
      </c>
      <c r="R3630" t="str">
        <f t="shared" si="451"/>
        <v>musical</v>
      </c>
      <c r="S3630" s="8">
        <f t="shared" si="452"/>
        <v>42291.833287037036</v>
      </c>
      <c r="T3630" s="8">
        <f t="shared" si="453"/>
        <v>42351.874953703707</v>
      </c>
      <c r="U3630" t="str">
        <f t="shared" si="454"/>
        <v xml:space="preserve"> </v>
      </c>
      <c r="V3630">
        <f t="shared" si="455"/>
        <v>0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449"/>
        <v>0</v>
      </c>
      <c r="P3631">
        <f t="shared" si="450"/>
        <v>1</v>
      </c>
      <c r="Q3631" t="str">
        <f t="shared" si="448"/>
        <v>theater</v>
      </c>
      <c r="R3631" t="str">
        <f t="shared" si="451"/>
        <v>musical</v>
      </c>
      <c r="S3631" s="8">
        <f t="shared" si="452"/>
        <v>42437.094490740739</v>
      </c>
      <c r="T3631" s="8">
        <f t="shared" si="453"/>
        <v>42495.708333333328</v>
      </c>
      <c r="U3631" t="str">
        <f t="shared" si="454"/>
        <v xml:space="preserve"> </v>
      </c>
      <c r="V3631">
        <f t="shared" si="455"/>
        <v>2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449"/>
        <v>0</v>
      </c>
      <c r="P3632">
        <f t="shared" si="450"/>
        <v>1</v>
      </c>
      <c r="Q3632" t="str">
        <f t="shared" si="448"/>
        <v>theater</v>
      </c>
      <c r="R3632" t="str">
        <f t="shared" si="451"/>
        <v>musical</v>
      </c>
      <c r="S3632" s="8">
        <f t="shared" si="452"/>
        <v>41942.84710648148</v>
      </c>
      <c r="T3632" s="8">
        <f t="shared" si="453"/>
        <v>41972.888773148152</v>
      </c>
      <c r="U3632" t="str">
        <f t="shared" si="454"/>
        <v xml:space="preserve"> </v>
      </c>
      <c r="V3632">
        <f t="shared" si="455"/>
        <v>1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449"/>
        <v>51</v>
      </c>
      <c r="P3633">
        <f t="shared" si="450"/>
        <v>147.88135593220338</v>
      </c>
      <c r="Q3633" t="str">
        <f t="shared" si="448"/>
        <v>theater</v>
      </c>
      <c r="R3633" t="str">
        <f t="shared" si="451"/>
        <v>musical</v>
      </c>
      <c r="S3633" s="8">
        <f t="shared" si="452"/>
        <v>41880.753437499996</v>
      </c>
      <c r="T3633" s="8">
        <f t="shared" si="453"/>
        <v>41905.165972222225</v>
      </c>
      <c r="U3633" t="str">
        <f t="shared" si="454"/>
        <v xml:space="preserve"> </v>
      </c>
      <c r="V3633">
        <f t="shared" si="455"/>
        <v>59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449"/>
        <v>20</v>
      </c>
      <c r="P3634">
        <f t="shared" si="450"/>
        <v>100</v>
      </c>
      <c r="Q3634" t="str">
        <f t="shared" si="448"/>
        <v>theater</v>
      </c>
      <c r="R3634" t="str">
        <f t="shared" si="451"/>
        <v>musical</v>
      </c>
      <c r="S3634" s="8">
        <f t="shared" si="452"/>
        <v>41946.936909722222</v>
      </c>
      <c r="T3634" s="8">
        <f t="shared" si="453"/>
        <v>41966.936909722222</v>
      </c>
      <c r="U3634" t="str">
        <f t="shared" si="454"/>
        <v xml:space="preserve"> </v>
      </c>
      <c r="V3634">
        <f t="shared" si="455"/>
        <v>1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449"/>
        <v>35</v>
      </c>
      <c r="P3635">
        <f t="shared" si="450"/>
        <v>56.838709677419352</v>
      </c>
      <c r="Q3635" t="str">
        <f t="shared" si="448"/>
        <v>theater</v>
      </c>
      <c r="R3635" t="str">
        <f t="shared" si="451"/>
        <v>musical</v>
      </c>
      <c r="S3635" s="8">
        <f t="shared" si="452"/>
        <v>42649.623460648145</v>
      </c>
      <c r="T3635" s="8">
        <f t="shared" si="453"/>
        <v>42693.041666666664</v>
      </c>
      <c r="U3635" t="str">
        <f t="shared" si="454"/>
        <v xml:space="preserve"> </v>
      </c>
      <c r="V3635">
        <f t="shared" si="455"/>
        <v>31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449"/>
        <v>4</v>
      </c>
      <c r="P3636">
        <f t="shared" si="450"/>
        <v>176.94444444444446</v>
      </c>
      <c r="Q3636" t="str">
        <f t="shared" si="448"/>
        <v>theater</v>
      </c>
      <c r="R3636" t="str">
        <f t="shared" si="451"/>
        <v>musical</v>
      </c>
      <c r="S3636" s="8">
        <f t="shared" si="452"/>
        <v>42701.166365740741</v>
      </c>
      <c r="T3636" s="8">
        <f t="shared" si="453"/>
        <v>42749.165972222225</v>
      </c>
      <c r="U3636" t="str">
        <f t="shared" si="454"/>
        <v xml:space="preserve"> </v>
      </c>
      <c r="V3636">
        <f t="shared" si="455"/>
        <v>18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449"/>
        <v>36</v>
      </c>
      <c r="P3637">
        <f t="shared" si="450"/>
        <v>127.6</v>
      </c>
      <c r="Q3637" t="str">
        <f t="shared" si="448"/>
        <v>theater</v>
      </c>
      <c r="R3637" t="str">
        <f t="shared" si="451"/>
        <v>musical</v>
      </c>
      <c r="S3637" s="8">
        <f t="shared" si="452"/>
        <v>42450.88282407407</v>
      </c>
      <c r="T3637" s="8">
        <f t="shared" si="453"/>
        <v>42480.88282407407</v>
      </c>
      <c r="U3637" t="str">
        <f t="shared" si="454"/>
        <v xml:space="preserve"> </v>
      </c>
      <c r="V3637">
        <f t="shared" si="455"/>
        <v>10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449"/>
        <v>0</v>
      </c>
      <c r="P3638">
        <f t="shared" si="450"/>
        <v>0</v>
      </c>
      <c r="Q3638" t="str">
        <f t="shared" si="448"/>
        <v>theater</v>
      </c>
      <c r="R3638" t="str">
        <f t="shared" si="451"/>
        <v>musical</v>
      </c>
      <c r="S3638" s="8">
        <f t="shared" si="452"/>
        <v>42226.694780092592</v>
      </c>
      <c r="T3638" s="8">
        <f t="shared" si="453"/>
        <v>42261.694780092592</v>
      </c>
      <c r="U3638" t="str">
        <f t="shared" si="454"/>
        <v xml:space="preserve"> </v>
      </c>
      <c r="V3638">
        <f t="shared" si="455"/>
        <v>0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449"/>
        <v>31</v>
      </c>
      <c r="P3639">
        <f t="shared" si="450"/>
        <v>66.142857142857139</v>
      </c>
      <c r="Q3639" t="str">
        <f t="shared" si="448"/>
        <v>theater</v>
      </c>
      <c r="R3639" t="str">
        <f t="shared" si="451"/>
        <v>musical</v>
      </c>
      <c r="S3639" s="8">
        <f t="shared" si="452"/>
        <v>41975.700636574074</v>
      </c>
      <c r="T3639" s="8">
        <f t="shared" si="453"/>
        <v>42005.700636574074</v>
      </c>
      <c r="U3639" t="str">
        <f t="shared" si="454"/>
        <v xml:space="preserve"> </v>
      </c>
      <c r="V3639">
        <f t="shared" si="455"/>
        <v>14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449"/>
        <v>7</v>
      </c>
      <c r="P3640">
        <f t="shared" si="450"/>
        <v>108</v>
      </c>
      <c r="Q3640" t="str">
        <f t="shared" si="448"/>
        <v>theater</v>
      </c>
      <c r="R3640" t="str">
        <f t="shared" si="451"/>
        <v>musical</v>
      </c>
      <c r="S3640" s="8">
        <f t="shared" si="452"/>
        <v>42053.672824074078</v>
      </c>
      <c r="T3640" s="8">
        <f t="shared" si="453"/>
        <v>42113.631157407406</v>
      </c>
      <c r="U3640" t="str">
        <f t="shared" si="454"/>
        <v xml:space="preserve"> </v>
      </c>
      <c r="V3640">
        <f t="shared" si="455"/>
        <v>2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449"/>
        <v>0</v>
      </c>
      <c r="P3641">
        <f t="shared" si="450"/>
        <v>1</v>
      </c>
      <c r="Q3641" t="str">
        <f t="shared" si="448"/>
        <v>theater</v>
      </c>
      <c r="R3641" t="str">
        <f t="shared" si="451"/>
        <v>musical</v>
      </c>
      <c r="S3641" s="8">
        <f t="shared" si="452"/>
        <v>42590.677152777775</v>
      </c>
      <c r="T3641" s="8">
        <f t="shared" si="453"/>
        <v>42650.632638888885</v>
      </c>
      <c r="U3641" t="str">
        <f t="shared" si="454"/>
        <v xml:space="preserve"> </v>
      </c>
      <c r="V3641">
        <f t="shared" si="455"/>
        <v>1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449"/>
        <v>6</v>
      </c>
      <c r="P3642">
        <f t="shared" si="450"/>
        <v>18.333333333333332</v>
      </c>
      <c r="Q3642" t="str">
        <f t="shared" si="448"/>
        <v>theater</v>
      </c>
      <c r="R3642" t="str">
        <f t="shared" si="451"/>
        <v>musical</v>
      </c>
      <c r="S3642" s="8">
        <f t="shared" si="452"/>
        <v>42104.781597222216</v>
      </c>
      <c r="T3642" s="8">
        <f t="shared" si="453"/>
        <v>42134.781597222216</v>
      </c>
      <c r="U3642" t="str">
        <f t="shared" si="454"/>
        <v xml:space="preserve"> </v>
      </c>
      <c r="V3642">
        <f t="shared" si="455"/>
        <v>3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449"/>
        <v>0</v>
      </c>
      <c r="P3643">
        <f t="shared" si="450"/>
        <v>0</v>
      </c>
      <c r="Q3643" t="str">
        <f t="shared" si="448"/>
        <v>theater</v>
      </c>
      <c r="R3643" t="str">
        <f t="shared" si="451"/>
        <v>musical</v>
      </c>
      <c r="S3643" s="8">
        <f t="shared" si="452"/>
        <v>41899.627071759256</v>
      </c>
      <c r="T3643" s="8">
        <f t="shared" si="453"/>
        <v>41917.208333333328</v>
      </c>
      <c r="U3643" t="str">
        <f t="shared" si="454"/>
        <v xml:space="preserve"> </v>
      </c>
      <c r="V3643">
        <f t="shared" si="455"/>
        <v>0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449"/>
        <v>2</v>
      </c>
      <c r="P3644">
        <f t="shared" si="450"/>
        <v>7.5</v>
      </c>
      <c r="Q3644" t="str">
        <f t="shared" si="448"/>
        <v>theater</v>
      </c>
      <c r="R3644" t="str">
        <f t="shared" si="451"/>
        <v>musical</v>
      </c>
      <c r="S3644" s="8">
        <f t="shared" si="452"/>
        <v>42297.816284722227</v>
      </c>
      <c r="T3644" s="8">
        <f t="shared" si="453"/>
        <v>42338.708333333328</v>
      </c>
      <c r="U3644" t="str">
        <f t="shared" si="454"/>
        <v xml:space="preserve"> </v>
      </c>
      <c r="V3644">
        <f t="shared" si="455"/>
        <v>2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449"/>
        <v>0</v>
      </c>
      <c r="P3645">
        <f t="shared" si="450"/>
        <v>0</v>
      </c>
      <c r="Q3645" t="str">
        <f t="shared" si="448"/>
        <v>theater</v>
      </c>
      <c r="R3645" t="str">
        <f t="shared" si="451"/>
        <v>musical</v>
      </c>
      <c r="S3645" s="8">
        <f t="shared" si="452"/>
        <v>42285.143969907411</v>
      </c>
      <c r="T3645" s="8">
        <f t="shared" si="453"/>
        <v>42325.185636574075</v>
      </c>
      <c r="U3645" t="str">
        <f t="shared" si="454"/>
        <v xml:space="preserve"> </v>
      </c>
      <c r="V3645">
        <f t="shared" si="455"/>
        <v>0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449"/>
        <v>16</v>
      </c>
      <c r="P3646">
        <f t="shared" si="450"/>
        <v>68.416666666666671</v>
      </c>
      <c r="Q3646" t="str">
        <f t="shared" si="448"/>
        <v>theater</v>
      </c>
      <c r="R3646" t="str">
        <f t="shared" si="451"/>
        <v>musical</v>
      </c>
      <c r="S3646" s="8">
        <f t="shared" si="452"/>
        <v>42409.241747685184</v>
      </c>
      <c r="T3646" s="8">
        <f t="shared" si="453"/>
        <v>42437.207638888889</v>
      </c>
      <c r="U3646" t="str">
        <f t="shared" si="454"/>
        <v xml:space="preserve"> </v>
      </c>
      <c r="V3646">
        <f t="shared" si="455"/>
        <v>12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449"/>
        <v>0</v>
      </c>
      <c r="P3647">
        <f t="shared" si="450"/>
        <v>1</v>
      </c>
      <c r="Q3647" t="str">
        <f t="shared" si="448"/>
        <v>theater</v>
      </c>
      <c r="R3647" t="str">
        <f t="shared" si="451"/>
        <v>musical</v>
      </c>
      <c r="S3647" s="8">
        <f t="shared" si="452"/>
        <v>42665.970347222217</v>
      </c>
      <c r="T3647" s="8">
        <f t="shared" si="453"/>
        <v>42696.012013888889</v>
      </c>
      <c r="U3647" t="str">
        <f t="shared" si="454"/>
        <v xml:space="preserve"> </v>
      </c>
      <c r="V3647">
        <f t="shared" si="455"/>
        <v>1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449"/>
        <v>5</v>
      </c>
      <c r="P3648">
        <f t="shared" si="450"/>
        <v>60.125</v>
      </c>
      <c r="Q3648" t="str">
        <f t="shared" si="448"/>
        <v>theater</v>
      </c>
      <c r="R3648" t="str">
        <f t="shared" si="451"/>
        <v>musical</v>
      </c>
      <c r="S3648" s="8">
        <f t="shared" si="452"/>
        <v>42140.421319444446</v>
      </c>
      <c r="T3648" s="8">
        <f t="shared" si="453"/>
        <v>42171.979166666664</v>
      </c>
      <c r="U3648" t="str">
        <f t="shared" si="454"/>
        <v xml:space="preserve"> </v>
      </c>
      <c r="V3648">
        <f t="shared" si="455"/>
        <v>8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449"/>
        <v>6</v>
      </c>
      <c r="P3649">
        <f t="shared" si="450"/>
        <v>15</v>
      </c>
      <c r="Q3649" t="str">
        <f t="shared" si="448"/>
        <v>theater</v>
      </c>
      <c r="R3649" t="str">
        <f t="shared" si="451"/>
        <v>musical</v>
      </c>
      <c r="S3649" s="8">
        <f t="shared" si="452"/>
        <v>42598.749155092592</v>
      </c>
      <c r="T3649" s="8">
        <f t="shared" si="453"/>
        <v>42643.749155092592</v>
      </c>
      <c r="U3649" t="str">
        <f t="shared" si="454"/>
        <v xml:space="preserve"> </v>
      </c>
      <c r="V3649">
        <f t="shared" si="455"/>
        <v>2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449"/>
        <v>100</v>
      </c>
      <c r="P3650">
        <f t="shared" si="450"/>
        <v>550.04109589041093</v>
      </c>
      <c r="Q3650" t="str">
        <f t="shared" ref="Q3650:Q3713" si="456">LEFT(N3650,FIND("/",N3650)-1)</f>
        <v>theater</v>
      </c>
      <c r="R3650" t="str">
        <f t="shared" si="451"/>
        <v>plays</v>
      </c>
      <c r="S3650" s="8">
        <f t="shared" si="452"/>
        <v>41887.292187500003</v>
      </c>
      <c r="T3650" s="8">
        <f t="shared" si="453"/>
        <v>41917.292187500003</v>
      </c>
      <c r="U3650">
        <f t="shared" si="454"/>
        <v>73</v>
      </c>
      <c r="V3650" t="str">
        <f t="shared" si="455"/>
        <v xml:space="preserve"> 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457">ROUND(E3651/D3651*100,0)</f>
        <v>104</v>
      </c>
      <c r="P3651">
        <f t="shared" ref="P3651:P3714" si="458">IFERROR(E3651/L3651,0)</f>
        <v>97.5</v>
      </c>
      <c r="Q3651" t="str">
        <f t="shared" si="456"/>
        <v>theater</v>
      </c>
      <c r="R3651" t="str">
        <f t="shared" ref="R3651:R3714" si="459">RIGHT(N3651,LEN(N3651)-FIND("/",N3651))</f>
        <v>plays</v>
      </c>
      <c r="S3651" s="8">
        <f t="shared" ref="S3651:T3714" si="460">(J3651*(1/(60*60*24)))+DATE(1970,1,1)</f>
        <v>41780.712893518517</v>
      </c>
      <c r="T3651" s="8">
        <f t="shared" ref="T3651:T3714" si="461">(I3651*(1/(60*60*24)))+DATE(1970,1,1)</f>
        <v>41806.712893518517</v>
      </c>
      <c r="U3651">
        <f t="shared" ref="U3651:U3714" si="462">IF(F3651="successful",L3651," ")</f>
        <v>8</v>
      </c>
      <c r="V3651" t="str">
        <f t="shared" ref="V3651:V3714" si="463">IF(F3651="failed",L3651," ")</f>
        <v xml:space="preserve"> 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457"/>
        <v>100</v>
      </c>
      <c r="P3652">
        <f t="shared" si="458"/>
        <v>29.411764705882351</v>
      </c>
      <c r="Q3652" t="str">
        <f t="shared" si="456"/>
        <v>theater</v>
      </c>
      <c r="R3652" t="str">
        <f t="shared" si="459"/>
        <v>plays</v>
      </c>
      <c r="S3652" s="8">
        <f t="shared" si="460"/>
        <v>42381.478981481479</v>
      </c>
      <c r="T3652" s="8">
        <f t="shared" si="461"/>
        <v>42402.478981481479</v>
      </c>
      <c r="U3652">
        <f t="shared" si="462"/>
        <v>17</v>
      </c>
      <c r="V3652" t="str">
        <f t="shared" si="463"/>
        <v xml:space="preserve"> 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457"/>
        <v>104</v>
      </c>
      <c r="P3653">
        <f t="shared" si="458"/>
        <v>57.777777777777779</v>
      </c>
      <c r="Q3653" t="str">
        <f t="shared" si="456"/>
        <v>theater</v>
      </c>
      <c r="R3653" t="str">
        <f t="shared" si="459"/>
        <v>plays</v>
      </c>
      <c r="S3653" s="8">
        <f t="shared" si="460"/>
        <v>41828.646319444444</v>
      </c>
      <c r="T3653" s="8">
        <f t="shared" si="461"/>
        <v>41861.665972222225</v>
      </c>
      <c r="U3653">
        <f t="shared" si="462"/>
        <v>9</v>
      </c>
      <c r="V3653" t="str">
        <f t="shared" si="463"/>
        <v xml:space="preserve"> 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457"/>
        <v>251</v>
      </c>
      <c r="P3654">
        <f t="shared" si="458"/>
        <v>44.235294117647058</v>
      </c>
      <c r="Q3654" t="str">
        <f t="shared" si="456"/>
        <v>theater</v>
      </c>
      <c r="R3654" t="str">
        <f t="shared" si="459"/>
        <v>plays</v>
      </c>
      <c r="S3654" s="8">
        <f t="shared" si="460"/>
        <v>42596.644699074073</v>
      </c>
      <c r="T3654" s="8">
        <f t="shared" si="461"/>
        <v>42607.165972222225</v>
      </c>
      <c r="U3654">
        <f t="shared" si="462"/>
        <v>17</v>
      </c>
      <c r="V3654" t="str">
        <f t="shared" si="463"/>
        <v xml:space="preserve"> 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457"/>
        <v>101</v>
      </c>
      <c r="P3655">
        <f t="shared" si="458"/>
        <v>60.909090909090907</v>
      </c>
      <c r="Q3655" t="str">
        <f t="shared" si="456"/>
        <v>theater</v>
      </c>
      <c r="R3655" t="str">
        <f t="shared" si="459"/>
        <v>plays</v>
      </c>
      <c r="S3655" s="8">
        <f t="shared" si="460"/>
        <v>42191.363506944443</v>
      </c>
      <c r="T3655" s="8">
        <f t="shared" si="461"/>
        <v>42221.363506944443</v>
      </c>
      <c r="U3655">
        <f t="shared" si="462"/>
        <v>33</v>
      </c>
      <c r="V3655" t="str">
        <f t="shared" si="463"/>
        <v xml:space="preserve"> 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457"/>
        <v>174</v>
      </c>
      <c r="P3656">
        <f t="shared" si="458"/>
        <v>68.84210526315789</v>
      </c>
      <c r="Q3656" t="str">
        <f t="shared" si="456"/>
        <v>theater</v>
      </c>
      <c r="R3656" t="str">
        <f t="shared" si="459"/>
        <v>plays</v>
      </c>
      <c r="S3656" s="8">
        <f t="shared" si="460"/>
        <v>42440.416504629626</v>
      </c>
      <c r="T3656" s="8">
        <f t="shared" si="461"/>
        <v>42463.708333333328</v>
      </c>
      <c r="U3656">
        <f t="shared" si="462"/>
        <v>38</v>
      </c>
      <c r="V3656" t="str">
        <f t="shared" si="463"/>
        <v xml:space="preserve"> 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457"/>
        <v>116</v>
      </c>
      <c r="P3657">
        <f t="shared" si="458"/>
        <v>73.582278481012665</v>
      </c>
      <c r="Q3657" t="str">
        <f t="shared" si="456"/>
        <v>theater</v>
      </c>
      <c r="R3657" t="str">
        <f t="shared" si="459"/>
        <v>plays</v>
      </c>
      <c r="S3657" s="8">
        <f t="shared" si="460"/>
        <v>42173.803217592591</v>
      </c>
      <c r="T3657" s="8">
        <f t="shared" si="461"/>
        <v>42203.290972222225</v>
      </c>
      <c r="U3657">
        <f t="shared" si="462"/>
        <v>79</v>
      </c>
      <c r="V3657" t="str">
        <f t="shared" si="463"/>
        <v xml:space="preserve"> 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457"/>
        <v>106</v>
      </c>
      <c r="P3658">
        <f t="shared" si="458"/>
        <v>115.02173913043478</v>
      </c>
      <c r="Q3658" t="str">
        <f t="shared" si="456"/>
        <v>theater</v>
      </c>
      <c r="R3658" t="str">
        <f t="shared" si="459"/>
        <v>plays</v>
      </c>
      <c r="S3658" s="8">
        <f t="shared" si="460"/>
        <v>42737.910138888888</v>
      </c>
      <c r="T3658" s="8">
        <f t="shared" si="461"/>
        <v>42767.957638888889</v>
      </c>
      <c r="U3658">
        <f t="shared" si="462"/>
        <v>46</v>
      </c>
      <c r="V3658" t="str">
        <f t="shared" si="463"/>
        <v xml:space="preserve"> 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457"/>
        <v>111</v>
      </c>
      <c r="P3659">
        <f t="shared" si="458"/>
        <v>110.75</v>
      </c>
      <c r="Q3659" t="str">
        <f t="shared" si="456"/>
        <v>theater</v>
      </c>
      <c r="R3659" t="str">
        <f t="shared" si="459"/>
        <v>plays</v>
      </c>
      <c r="S3659" s="8">
        <f t="shared" si="460"/>
        <v>42499.629849537036</v>
      </c>
      <c r="T3659" s="8">
        <f t="shared" si="461"/>
        <v>42522.904166666667</v>
      </c>
      <c r="U3659">
        <f t="shared" si="462"/>
        <v>20</v>
      </c>
      <c r="V3659" t="str">
        <f t="shared" si="463"/>
        <v xml:space="preserve"> 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457"/>
        <v>101</v>
      </c>
      <c r="P3660">
        <f t="shared" si="458"/>
        <v>75.5</v>
      </c>
      <c r="Q3660" t="str">
        <f t="shared" si="456"/>
        <v>theater</v>
      </c>
      <c r="R3660" t="str">
        <f t="shared" si="459"/>
        <v>plays</v>
      </c>
      <c r="S3660" s="8">
        <f t="shared" si="460"/>
        <v>41775.858564814815</v>
      </c>
      <c r="T3660" s="8">
        <f t="shared" si="461"/>
        <v>41822.165972222225</v>
      </c>
      <c r="U3660">
        <f t="shared" si="462"/>
        <v>20</v>
      </c>
      <c r="V3660" t="str">
        <f t="shared" si="463"/>
        <v xml:space="preserve"> 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457"/>
        <v>102</v>
      </c>
      <c r="P3661">
        <f t="shared" si="458"/>
        <v>235.46153846153845</v>
      </c>
      <c r="Q3661" t="str">
        <f t="shared" si="456"/>
        <v>theater</v>
      </c>
      <c r="R3661" t="str">
        <f t="shared" si="459"/>
        <v>plays</v>
      </c>
      <c r="S3661" s="8">
        <f t="shared" si="460"/>
        <v>42055.277199074073</v>
      </c>
      <c r="T3661" s="8">
        <f t="shared" si="461"/>
        <v>42082.610416666663</v>
      </c>
      <c r="U3661">
        <f t="shared" si="462"/>
        <v>13</v>
      </c>
      <c r="V3661" t="str">
        <f t="shared" si="463"/>
        <v xml:space="preserve"> 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457"/>
        <v>100</v>
      </c>
      <c r="P3662">
        <f t="shared" si="458"/>
        <v>11.363636363636363</v>
      </c>
      <c r="Q3662" t="str">
        <f t="shared" si="456"/>
        <v>theater</v>
      </c>
      <c r="R3662" t="str">
        <f t="shared" si="459"/>
        <v>plays</v>
      </c>
      <c r="S3662" s="8">
        <f t="shared" si="460"/>
        <v>41971.881076388891</v>
      </c>
      <c r="T3662" s="8">
        <f t="shared" si="461"/>
        <v>41996.881076388891</v>
      </c>
      <c r="U3662">
        <f t="shared" si="462"/>
        <v>22</v>
      </c>
      <c r="V3662" t="str">
        <f t="shared" si="463"/>
        <v xml:space="preserve"> 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457"/>
        <v>111</v>
      </c>
      <c r="P3663">
        <f t="shared" si="458"/>
        <v>92.5</v>
      </c>
      <c r="Q3663" t="str">
        <f t="shared" si="456"/>
        <v>theater</v>
      </c>
      <c r="R3663" t="str">
        <f t="shared" si="459"/>
        <v>plays</v>
      </c>
      <c r="S3663" s="8">
        <f t="shared" si="460"/>
        <v>42447.896666666667</v>
      </c>
      <c r="T3663" s="8">
        <f t="shared" si="461"/>
        <v>42470.166666666664</v>
      </c>
      <c r="U3663">
        <f t="shared" si="462"/>
        <v>36</v>
      </c>
      <c r="V3663" t="str">
        <f t="shared" si="463"/>
        <v xml:space="preserve"> 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457"/>
        <v>101</v>
      </c>
      <c r="P3664">
        <f t="shared" si="458"/>
        <v>202.85</v>
      </c>
      <c r="Q3664" t="str">
        <f t="shared" si="456"/>
        <v>theater</v>
      </c>
      <c r="R3664" t="str">
        <f t="shared" si="459"/>
        <v>plays</v>
      </c>
      <c r="S3664" s="8">
        <f t="shared" si="460"/>
        <v>42064.220069444447</v>
      </c>
      <c r="T3664" s="8">
        <f t="shared" si="461"/>
        <v>42094.178402777776</v>
      </c>
      <c r="U3664">
        <f t="shared" si="462"/>
        <v>40</v>
      </c>
      <c r="V3664" t="str">
        <f t="shared" si="463"/>
        <v xml:space="preserve"> 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457"/>
        <v>104</v>
      </c>
      <c r="P3665">
        <f t="shared" si="458"/>
        <v>26</v>
      </c>
      <c r="Q3665" t="str">
        <f t="shared" si="456"/>
        <v>theater</v>
      </c>
      <c r="R3665" t="str">
        <f t="shared" si="459"/>
        <v>plays</v>
      </c>
      <c r="S3665" s="8">
        <f t="shared" si="460"/>
        <v>42665.451736111107</v>
      </c>
      <c r="T3665" s="8">
        <f t="shared" si="461"/>
        <v>42725.493402777778</v>
      </c>
      <c r="U3665">
        <f t="shared" si="462"/>
        <v>9</v>
      </c>
      <c r="V3665" t="str">
        <f t="shared" si="463"/>
        <v xml:space="preserve"> 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457"/>
        <v>109</v>
      </c>
      <c r="P3666">
        <f t="shared" si="458"/>
        <v>46.05263157894737</v>
      </c>
      <c r="Q3666" t="str">
        <f t="shared" si="456"/>
        <v>theater</v>
      </c>
      <c r="R3666" t="str">
        <f t="shared" si="459"/>
        <v>plays</v>
      </c>
      <c r="S3666" s="8">
        <f t="shared" si="460"/>
        <v>42523.248715277776</v>
      </c>
      <c r="T3666" s="8">
        <f t="shared" si="461"/>
        <v>42537.248715277776</v>
      </c>
      <c r="U3666">
        <f t="shared" si="462"/>
        <v>19</v>
      </c>
      <c r="V3666" t="str">
        <f t="shared" si="463"/>
        <v xml:space="preserve"> 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457"/>
        <v>115</v>
      </c>
      <c r="P3667">
        <f t="shared" si="458"/>
        <v>51</v>
      </c>
      <c r="Q3667" t="str">
        <f t="shared" si="456"/>
        <v>theater</v>
      </c>
      <c r="R3667" t="str">
        <f t="shared" si="459"/>
        <v>plays</v>
      </c>
      <c r="S3667" s="8">
        <f t="shared" si="460"/>
        <v>42294.808124999996</v>
      </c>
      <c r="T3667" s="8">
        <f t="shared" si="461"/>
        <v>42305.829166666663</v>
      </c>
      <c r="U3667">
        <f t="shared" si="462"/>
        <v>14</v>
      </c>
      <c r="V3667" t="str">
        <f t="shared" si="463"/>
        <v xml:space="preserve"> 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457"/>
        <v>100</v>
      </c>
      <c r="P3668">
        <f t="shared" si="458"/>
        <v>31.578947368421051</v>
      </c>
      <c r="Q3668" t="str">
        <f t="shared" si="456"/>
        <v>theater</v>
      </c>
      <c r="R3668" t="str">
        <f t="shared" si="459"/>
        <v>plays</v>
      </c>
      <c r="S3668" s="8">
        <f t="shared" si="460"/>
        <v>41822.90488425926</v>
      </c>
      <c r="T3668" s="8">
        <f t="shared" si="461"/>
        <v>41844.291666666664</v>
      </c>
      <c r="U3668">
        <f t="shared" si="462"/>
        <v>38</v>
      </c>
      <c r="V3668" t="str">
        <f t="shared" si="463"/>
        <v xml:space="preserve"> 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457"/>
        <v>103</v>
      </c>
      <c r="P3669">
        <f t="shared" si="458"/>
        <v>53.363965517241382</v>
      </c>
      <c r="Q3669" t="str">
        <f t="shared" si="456"/>
        <v>theater</v>
      </c>
      <c r="R3669" t="str">
        <f t="shared" si="459"/>
        <v>plays</v>
      </c>
      <c r="S3669" s="8">
        <f t="shared" si="460"/>
        <v>42173.970127314809</v>
      </c>
      <c r="T3669" s="8">
        <f t="shared" si="461"/>
        <v>42203.970127314809</v>
      </c>
      <c r="U3669">
        <f t="shared" si="462"/>
        <v>58</v>
      </c>
      <c r="V3669" t="str">
        <f t="shared" si="463"/>
        <v xml:space="preserve"> 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457"/>
        <v>104</v>
      </c>
      <c r="P3670">
        <f t="shared" si="458"/>
        <v>36.964285714285715</v>
      </c>
      <c r="Q3670" t="str">
        <f t="shared" si="456"/>
        <v>theater</v>
      </c>
      <c r="R3670" t="str">
        <f t="shared" si="459"/>
        <v>plays</v>
      </c>
      <c r="S3670" s="8">
        <f t="shared" si="460"/>
        <v>42185.556157407409</v>
      </c>
      <c r="T3670" s="8">
        <f t="shared" si="461"/>
        <v>42208.772916666669</v>
      </c>
      <c r="U3670">
        <f t="shared" si="462"/>
        <v>28</v>
      </c>
      <c r="V3670" t="str">
        <f t="shared" si="463"/>
        <v xml:space="preserve"> 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457"/>
        <v>138</v>
      </c>
      <c r="P3671">
        <f t="shared" si="458"/>
        <v>81.294117647058826</v>
      </c>
      <c r="Q3671" t="str">
        <f t="shared" si="456"/>
        <v>theater</v>
      </c>
      <c r="R3671" t="str">
        <f t="shared" si="459"/>
        <v>plays</v>
      </c>
      <c r="S3671" s="8">
        <f t="shared" si="460"/>
        <v>42136.675196759257</v>
      </c>
      <c r="T3671" s="8">
        <f t="shared" si="461"/>
        <v>42166.675196759257</v>
      </c>
      <c r="U3671">
        <f t="shared" si="462"/>
        <v>17</v>
      </c>
      <c r="V3671" t="str">
        <f t="shared" si="463"/>
        <v xml:space="preserve"> 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457"/>
        <v>110</v>
      </c>
      <c r="P3672">
        <f t="shared" si="458"/>
        <v>20.083333333333332</v>
      </c>
      <c r="Q3672" t="str">
        <f t="shared" si="456"/>
        <v>theater</v>
      </c>
      <c r="R3672" t="str">
        <f t="shared" si="459"/>
        <v>plays</v>
      </c>
      <c r="S3672" s="8">
        <f t="shared" si="460"/>
        <v>42142.514016203699</v>
      </c>
      <c r="T3672" s="8">
        <f t="shared" si="461"/>
        <v>42155.958333333328</v>
      </c>
      <c r="U3672">
        <f t="shared" si="462"/>
        <v>12</v>
      </c>
      <c r="V3672" t="str">
        <f t="shared" si="463"/>
        <v xml:space="preserve"> 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457"/>
        <v>101</v>
      </c>
      <c r="P3673">
        <f t="shared" si="458"/>
        <v>88.25</v>
      </c>
      <c r="Q3673" t="str">
        <f t="shared" si="456"/>
        <v>theater</v>
      </c>
      <c r="R3673" t="str">
        <f t="shared" si="459"/>
        <v>plays</v>
      </c>
      <c r="S3673" s="8">
        <f t="shared" si="460"/>
        <v>41820.62809027778</v>
      </c>
      <c r="T3673" s="8">
        <f t="shared" si="461"/>
        <v>41841.165972222225</v>
      </c>
      <c r="U3673">
        <f t="shared" si="462"/>
        <v>40</v>
      </c>
      <c r="V3673" t="str">
        <f t="shared" si="463"/>
        <v xml:space="preserve"> 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457"/>
        <v>102</v>
      </c>
      <c r="P3674">
        <f t="shared" si="458"/>
        <v>53.438596491228068</v>
      </c>
      <c r="Q3674" t="str">
        <f t="shared" si="456"/>
        <v>theater</v>
      </c>
      <c r="R3674" t="str">
        <f t="shared" si="459"/>
        <v>plays</v>
      </c>
      <c r="S3674" s="8">
        <f t="shared" si="460"/>
        <v>41878.946574074071</v>
      </c>
      <c r="T3674" s="8">
        <f t="shared" si="461"/>
        <v>41908.946574074071</v>
      </c>
      <c r="U3674">
        <f t="shared" si="462"/>
        <v>57</v>
      </c>
      <c r="V3674" t="str">
        <f t="shared" si="463"/>
        <v xml:space="preserve"> 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457"/>
        <v>114</v>
      </c>
      <c r="P3675">
        <f t="shared" si="458"/>
        <v>39.868421052631582</v>
      </c>
      <c r="Q3675" t="str">
        <f t="shared" si="456"/>
        <v>theater</v>
      </c>
      <c r="R3675" t="str">
        <f t="shared" si="459"/>
        <v>plays</v>
      </c>
      <c r="S3675" s="8">
        <f t="shared" si="460"/>
        <v>41914.295104166667</v>
      </c>
      <c r="T3675" s="8">
        <f t="shared" si="461"/>
        <v>41948.536111111112</v>
      </c>
      <c r="U3675">
        <f t="shared" si="462"/>
        <v>114</v>
      </c>
      <c r="V3675" t="str">
        <f t="shared" si="463"/>
        <v xml:space="preserve"> 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457"/>
        <v>100</v>
      </c>
      <c r="P3676">
        <f t="shared" si="458"/>
        <v>145.16129032258064</v>
      </c>
      <c r="Q3676" t="str">
        <f t="shared" si="456"/>
        <v>theater</v>
      </c>
      <c r="R3676" t="str">
        <f t="shared" si="459"/>
        <v>plays</v>
      </c>
      <c r="S3676" s="8">
        <f t="shared" si="460"/>
        <v>42556.873020833329</v>
      </c>
      <c r="T3676" s="8">
        <f t="shared" si="461"/>
        <v>42616.873020833329</v>
      </c>
      <c r="U3676">
        <f t="shared" si="462"/>
        <v>31</v>
      </c>
      <c r="V3676" t="str">
        <f t="shared" si="463"/>
        <v xml:space="preserve"> 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457"/>
        <v>140</v>
      </c>
      <c r="P3677">
        <f t="shared" si="458"/>
        <v>23.333333333333332</v>
      </c>
      <c r="Q3677" t="str">
        <f t="shared" si="456"/>
        <v>theater</v>
      </c>
      <c r="R3677" t="str">
        <f t="shared" si="459"/>
        <v>plays</v>
      </c>
      <c r="S3677" s="8">
        <f t="shared" si="460"/>
        <v>42493.597013888888</v>
      </c>
      <c r="T3677" s="8">
        <f t="shared" si="461"/>
        <v>42505.958333333328</v>
      </c>
      <c r="U3677">
        <f t="shared" si="462"/>
        <v>3</v>
      </c>
      <c r="V3677" t="str">
        <f t="shared" si="463"/>
        <v xml:space="preserve"> 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457"/>
        <v>129</v>
      </c>
      <c r="P3678">
        <f t="shared" si="458"/>
        <v>64.375</v>
      </c>
      <c r="Q3678" t="str">
        <f t="shared" si="456"/>
        <v>theater</v>
      </c>
      <c r="R3678" t="str">
        <f t="shared" si="459"/>
        <v>plays</v>
      </c>
      <c r="S3678" s="8">
        <f t="shared" si="460"/>
        <v>41876.815787037034</v>
      </c>
      <c r="T3678" s="8">
        <f t="shared" si="461"/>
        <v>41894.815787037034</v>
      </c>
      <c r="U3678">
        <f t="shared" si="462"/>
        <v>16</v>
      </c>
      <c r="V3678" t="str">
        <f t="shared" si="463"/>
        <v xml:space="preserve"> 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457"/>
        <v>103</v>
      </c>
      <c r="P3679">
        <f t="shared" si="458"/>
        <v>62.052763819095475</v>
      </c>
      <c r="Q3679" t="str">
        <f t="shared" si="456"/>
        <v>theater</v>
      </c>
      <c r="R3679" t="str">
        <f t="shared" si="459"/>
        <v>plays</v>
      </c>
      <c r="S3679" s="8">
        <f t="shared" si="460"/>
        <v>41802.574282407404</v>
      </c>
      <c r="T3679" s="8">
        <f t="shared" si="461"/>
        <v>41823.165972222225</v>
      </c>
      <c r="U3679">
        <f t="shared" si="462"/>
        <v>199</v>
      </c>
      <c r="V3679" t="str">
        <f t="shared" si="463"/>
        <v xml:space="preserve"> 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457"/>
        <v>103</v>
      </c>
      <c r="P3680">
        <f t="shared" si="458"/>
        <v>66.129032258064512</v>
      </c>
      <c r="Q3680" t="str">
        <f t="shared" si="456"/>
        <v>theater</v>
      </c>
      <c r="R3680" t="str">
        <f t="shared" si="459"/>
        <v>plays</v>
      </c>
      <c r="S3680" s="8">
        <f t="shared" si="460"/>
        <v>42120.531226851846</v>
      </c>
      <c r="T3680" s="8">
        <f t="shared" si="461"/>
        <v>42155.531226851846</v>
      </c>
      <c r="U3680">
        <f t="shared" si="462"/>
        <v>31</v>
      </c>
      <c r="V3680" t="str">
        <f t="shared" si="463"/>
        <v xml:space="preserve"> 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457"/>
        <v>110</v>
      </c>
      <c r="P3681">
        <f t="shared" si="458"/>
        <v>73.400000000000006</v>
      </c>
      <c r="Q3681" t="str">
        <f t="shared" si="456"/>
        <v>theater</v>
      </c>
      <c r="R3681" t="str">
        <f t="shared" si="459"/>
        <v>plays</v>
      </c>
      <c r="S3681" s="8">
        <f t="shared" si="460"/>
        <v>41786.761354166665</v>
      </c>
      <c r="T3681" s="8">
        <f t="shared" si="461"/>
        <v>41821.207638888889</v>
      </c>
      <c r="U3681">
        <f t="shared" si="462"/>
        <v>30</v>
      </c>
      <c r="V3681" t="str">
        <f t="shared" si="463"/>
        <v xml:space="preserve"> 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457"/>
        <v>113</v>
      </c>
      <c r="P3682">
        <f t="shared" si="458"/>
        <v>99.5</v>
      </c>
      <c r="Q3682" t="str">
        <f t="shared" si="456"/>
        <v>theater</v>
      </c>
      <c r="R3682" t="str">
        <f t="shared" si="459"/>
        <v>plays</v>
      </c>
      <c r="S3682" s="8">
        <f t="shared" si="460"/>
        <v>42627.454097222217</v>
      </c>
      <c r="T3682" s="8">
        <f t="shared" si="461"/>
        <v>42648.454097222217</v>
      </c>
      <c r="U3682">
        <f t="shared" si="462"/>
        <v>34</v>
      </c>
      <c r="V3682" t="str">
        <f t="shared" si="463"/>
        <v xml:space="preserve"> 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457"/>
        <v>112</v>
      </c>
      <c r="P3683">
        <f t="shared" si="458"/>
        <v>62.166666666666664</v>
      </c>
      <c r="Q3683" t="str">
        <f t="shared" si="456"/>
        <v>theater</v>
      </c>
      <c r="R3683" t="str">
        <f t="shared" si="459"/>
        <v>plays</v>
      </c>
      <c r="S3683" s="8">
        <f t="shared" si="460"/>
        <v>42374.651504629626</v>
      </c>
      <c r="T3683" s="8">
        <f t="shared" si="461"/>
        <v>42384.651504629626</v>
      </c>
      <c r="U3683">
        <f t="shared" si="462"/>
        <v>18</v>
      </c>
      <c r="V3683" t="str">
        <f t="shared" si="463"/>
        <v xml:space="preserve"> 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457"/>
        <v>139</v>
      </c>
      <c r="P3684">
        <f t="shared" si="458"/>
        <v>62.328358208955223</v>
      </c>
      <c r="Q3684" t="str">
        <f t="shared" si="456"/>
        <v>theater</v>
      </c>
      <c r="R3684" t="str">
        <f t="shared" si="459"/>
        <v>plays</v>
      </c>
      <c r="S3684" s="8">
        <f t="shared" si="460"/>
        <v>41772.685393518521</v>
      </c>
      <c r="T3684" s="8">
        <f t="shared" si="461"/>
        <v>41806.290972222225</v>
      </c>
      <c r="U3684">
        <f t="shared" si="462"/>
        <v>67</v>
      </c>
      <c r="V3684" t="str">
        <f t="shared" si="463"/>
        <v xml:space="preserve"> 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457"/>
        <v>111</v>
      </c>
      <c r="P3685">
        <f t="shared" si="458"/>
        <v>58.787878787878789</v>
      </c>
      <c r="Q3685" t="str">
        <f t="shared" si="456"/>
        <v>theater</v>
      </c>
      <c r="R3685" t="str">
        <f t="shared" si="459"/>
        <v>plays</v>
      </c>
      <c r="S3685" s="8">
        <f t="shared" si="460"/>
        <v>42633.116851851853</v>
      </c>
      <c r="T3685" s="8">
        <f t="shared" si="461"/>
        <v>42663.116851851853</v>
      </c>
      <c r="U3685">
        <f t="shared" si="462"/>
        <v>66</v>
      </c>
      <c r="V3685" t="str">
        <f t="shared" si="463"/>
        <v xml:space="preserve"> 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457"/>
        <v>139</v>
      </c>
      <c r="P3686">
        <f t="shared" si="458"/>
        <v>45.347826086956523</v>
      </c>
      <c r="Q3686" t="str">
        <f t="shared" si="456"/>
        <v>theater</v>
      </c>
      <c r="R3686" t="str">
        <f t="shared" si="459"/>
        <v>plays</v>
      </c>
      <c r="S3686" s="8">
        <f t="shared" si="460"/>
        <v>42219.180393518516</v>
      </c>
      <c r="T3686" s="8">
        <f t="shared" si="461"/>
        <v>42249.180393518516</v>
      </c>
      <c r="U3686">
        <f t="shared" si="462"/>
        <v>23</v>
      </c>
      <c r="V3686" t="str">
        <f t="shared" si="463"/>
        <v xml:space="preserve"> 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457"/>
        <v>106</v>
      </c>
      <c r="P3687">
        <f t="shared" si="458"/>
        <v>41.944444444444443</v>
      </c>
      <c r="Q3687" t="str">
        <f t="shared" si="456"/>
        <v>theater</v>
      </c>
      <c r="R3687" t="str">
        <f t="shared" si="459"/>
        <v>plays</v>
      </c>
      <c r="S3687" s="8">
        <f t="shared" si="460"/>
        <v>41753.593275462961</v>
      </c>
      <c r="T3687" s="8">
        <f t="shared" si="461"/>
        <v>41778.875</v>
      </c>
      <c r="U3687">
        <f t="shared" si="462"/>
        <v>126</v>
      </c>
      <c r="V3687" t="str">
        <f t="shared" si="463"/>
        <v xml:space="preserve"> 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457"/>
        <v>101</v>
      </c>
      <c r="P3688">
        <f t="shared" si="458"/>
        <v>59.166666666666664</v>
      </c>
      <c r="Q3688" t="str">
        <f t="shared" si="456"/>
        <v>theater</v>
      </c>
      <c r="R3688" t="str">
        <f t="shared" si="459"/>
        <v>plays</v>
      </c>
      <c r="S3688" s="8">
        <f t="shared" si="460"/>
        <v>42230.662731481483</v>
      </c>
      <c r="T3688" s="8">
        <f t="shared" si="461"/>
        <v>42245.165972222225</v>
      </c>
      <c r="U3688">
        <f t="shared" si="462"/>
        <v>6</v>
      </c>
      <c r="V3688" t="str">
        <f t="shared" si="463"/>
        <v xml:space="preserve"> 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457"/>
        <v>100</v>
      </c>
      <c r="P3689">
        <f t="shared" si="458"/>
        <v>200.49</v>
      </c>
      <c r="Q3689" t="str">
        <f t="shared" si="456"/>
        <v>theater</v>
      </c>
      <c r="R3689" t="str">
        <f t="shared" si="459"/>
        <v>plays</v>
      </c>
      <c r="S3689" s="8">
        <f t="shared" si="460"/>
        <v>41787.218229166669</v>
      </c>
      <c r="T3689" s="8">
        <f t="shared" si="461"/>
        <v>41817.218229166669</v>
      </c>
      <c r="U3689">
        <f t="shared" si="462"/>
        <v>25</v>
      </c>
      <c r="V3689" t="str">
        <f t="shared" si="463"/>
        <v xml:space="preserve"> 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457"/>
        <v>109</v>
      </c>
      <c r="P3690">
        <f t="shared" si="458"/>
        <v>83.974358974358978</v>
      </c>
      <c r="Q3690" t="str">
        <f t="shared" si="456"/>
        <v>theater</v>
      </c>
      <c r="R3690" t="str">
        <f t="shared" si="459"/>
        <v>plays</v>
      </c>
      <c r="S3690" s="8">
        <f t="shared" si="460"/>
        <v>41829.787083333329</v>
      </c>
      <c r="T3690" s="8">
        <f t="shared" si="461"/>
        <v>41859.787083333329</v>
      </c>
      <c r="U3690">
        <f t="shared" si="462"/>
        <v>39</v>
      </c>
      <c r="V3690" t="str">
        <f t="shared" si="463"/>
        <v xml:space="preserve"> 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457"/>
        <v>118</v>
      </c>
      <c r="P3691">
        <f t="shared" si="458"/>
        <v>57.258064516129032</v>
      </c>
      <c r="Q3691" t="str">
        <f t="shared" si="456"/>
        <v>theater</v>
      </c>
      <c r="R3691" t="str">
        <f t="shared" si="459"/>
        <v>plays</v>
      </c>
      <c r="S3691" s="8">
        <f t="shared" si="460"/>
        <v>42147.826840277776</v>
      </c>
      <c r="T3691" s="8">
        <f t="shared" si="461"/>
        <v>42176.934027777781</v>
      </c>
      <c r="U3691">
        <f t="shared" si="462"/>
        <v>62</v>
      </c>
      <c r="V3691" t="str">
        <f t="shared" si="463"/>
        <v xml:space="preserve"> 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457"/>
        <v>120</v>
      </c>
      <c r="P3692">
        <f t="shared" si="458"/>
        <v>58.064516129032256</v>
      </c>
      <c r="Q3692" t="str">
        <f t="shared" si="456"/>
        <v>theater</v>
      </c>
      <c r="R3692" t="str">
        <f t="shared" si="459"/>
        <v>plays</v>
      </c>
      <c r="S3692" s="8">
        <f t="shared" si="460"/>
        <v>41940.598182870366</v>
      </c>
      <c r="T3692" s="8">
        <f t="shared" si="461"/>
        <v>41970.639849537038</v>
      </c>
      <c r="U3692">
        <f t="shared" si="462"/>
        <v>31</v>
      </c>
      <c r="V3692" t="str">
        <f t="shared" si="463"/>
        <v xml:space="preserve"> 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457"/>
        <v>128</v>
      </c>
      <c r="P3693">
        <f t="shared" si="458"/>
        <v>186.80291970802921</v>
      </c>
      <c r="Q3693" t="str">
        <f t="shared" si="456"/>
        <v>theater</v>
      </c>
      <c r="R3693" t="str">
        <f t="shared" si="459"/>
        <v>plays</v>
      </c>
      <c r="S3693" s="8">
        <f t="shared" si="460"/>
        <v>42020.700567129628</v>
      </c>
      <c r="T3693" s="8">
        <f t="shared" si="461"/>
        <v>42065.207638888889</v>
      </c>
      <c r="U3693">
        <f t="shared" si="462"/>
        <v>274</v>
      </c>
      <c r="V3693" t="str">
        <f t="shared" si="463"/>
        <v xml:space="preserve"> 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457"/>
        <v>126</v>
      </c>
      <c r="P3694">
        <f t="shared" si="458"/>
        <v>74.117647058823536</v>
      </c>
      <c r="Q3694" t="str">
        <f t="shared" si="456"/>
        <v>theater</v>
      </c>
      <c r="R3694" t="str">
        <f t="shared" si="459"/>
        <v>plays</v>
      </c>
      <c r="S3694" s="8">
        <f t="shared" si="460"/>
        <v>41891.96503472222</v>
      </c>
      <c r="T3694" s="8">
        <f t="shared" si="461"/>
        <v>41901</v>
      </c>
      <c r="U3694">
        <f t="shared" si="462"/>
        <v>17</v>
      </c>
      <c r="V3694" t="str">
        <f t="shared" si="463"/>
        <v xml:space="preserve"> 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457"/>
        <v>129</v>
      </c>
      <c r="P3695">
        <f t="shared" si="458"/>
        <v>30.714285714285715</v>
      </c>
      <c r="Q3695" t="str">
        <f t="shared" si="456"/>
        <v>theater</v>
      </c>
      <c r="R3695" t="str">
        <f t="shared" si="459"/>
        <v>plays</v>
      </c>
      <c r="S3695" s="8">
        <f t="shared" si="460"/>
        <v>42309.191307870366</v>
      </c>
      <c r="T3695" s="8">
        <f t="shared" si="461"/>
        <v>42338.9375</v>
      </c>
      <c r="U3695">
        <f t="shared" si="462"/>
        <v>14</v>
      </c>
      <c r="V3695" t="str">
        <f t="shared" si="463"/>
        <v xml:space="preserve"> 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457"/>
        <v>107</v>
      </c>
      <c r="P3696">
        <f t="shared" si="458"/>
        <v>62.666666666666664</v>
      </c>
      <c r="Q3696" t="str">
        <f t="shared" si="456"/>
        <v>theater</v>
      </c>
      <c r="R3696" t="str">
        <f t="shared" si="459"/>
        <v>plays</v>
      </c>
      <c r="S3696" s="8">
        <f t="shared" si="460"/>
        <v>42490.133877314816</v>
      </c>
      <c r="T3696" s="8">
        <f t="shared" si="461"/>
        <v>42527.083333333328</v>
      </c>
      <c r="U3696">
        <f t="shared" si="462"/>
        <v>60</v>
      </c>
      <c r="V3696" t="str">
        <f t="shared" si="463"/>
        <v xml:space="preserve"> 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457"/>
        <v>100</v>
      </c>
      <c r="P3697">
        <f t="shared" si="458"/>
        <v>121.36363636363636</v>
      </c>
      <c r="Q3697" t="str">
        <f t="shared" si="456"/>
        <v>theater</v>
      </c>
      <c r="R3697" t="str">
        <f t="shared" si="459"/>
        <v>plays</v>
      </c>
      <c r="S3697" s="8">
        <f t="shared" si="460"/>
        <v>41995.870486111111</v>
      </c>
      <c r="T3697" s="8">
        <f t="shared" si="461"/>
        <v>42015.870486111111</v>
      </c>
      <c r="U3697">
        <f t="shared" si="462"/>
        <v>33</v>
      </c>
      <c r="V3697" t="str">
        <f t="shared" si="463"/>
        <v xml:space="preserve"> 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457"/>
        <v>155</v>
      </c>
      <c r="P3698">
        <f t="shared" si="458"/>
        <v>39.743589743589745</v>
      </c>
      <c r="Q3698" t="str">
        <f t="shared" si="456"/>
        <v>theater</v>
      </c>
      <c r="R3698" t="str">
        <f t="shared" si="459"/>
        <v>plays</v>
      </c>
      <c r="S3698" s="8">
        <f t="shared" si="460"/>
        <v>41988.617083333331</v>
      </c>
      <c r="T3698" s="8">
        <f t="shared" si="461"/>
        <v>42048.617083333331</v>
      </c>
      <c r="U3698">
        <f t="shared" si="462"/>
        <v>78</v>
      </c>
      <c r="V3698" t="str">
        <f t="shared" si="463"/>
        <v xml:space="preserve"> 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457"/>
        <v>108</v>
      </c>
      <c r="P3699">
        <f t="shared" si="458"/>
        <v>72</v>
      </c>
      <c r="Q3699" t="str">
        <f t="shared" si="456"/>
        <v>theater</v>
      </c>
      <c r="R3699" t="str">
        <f t="shared" si="459"/>
        <v>plays</v>
      </c>
      <c r="S3699" s="8">
        <f t="shared" si="460"/>
        <v>42479.465833333335</v>
      </c>
      <c r="T3699" s="8">
        <f t="shared" si="461"/>
        <v>42500.465833333335</v>
      </c>
      <c r="U3699">
        <f t="shared" si="462"/>
        <v>30</v>
      </c>
      <c r="V3699" t="str">
        <f t="shared" si="463"/>
        <v xml:space="preserve"> 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457"/>
        <v>111</v>
      </c>
      <c r="P3700">
        <f t="shared" si="458"/>
        <v>40.632352941176471</v>
      </c>
      <c r="Q3700" t="str">
        <f t="shared" si="456"/>
        <v>theater</v>
      </c>
      <c r="R3700" t="str">
        <f t="shared" si="459"/>
        <v>plays</v>
      </c>
      <c r="S3700" s="8">
        <f t="shared" si="460"/>
        <v>42401.806562500002</v>
      </c>
      <c r="T3700" s="8">
        <f t="shared" si="461"/>
        <v>42431.806562500002</v>
      </c>
      <c r="U3700">
        <f t="shared" si="462"/>
        <v>136</v>
      </c>
      <c r="V3700" t="str">
        <f t="shared" si="463"/>
        <v xml:space="preserve"> 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457"/>
        <v>101</v>
      </c>
      <c r="P3701">
        <f t="shared" si="458"/>
        <v>63</v>
      </c>
      <c r="Q3701" t="str">
        <f t="shared" si="456"/>
        <v>theater</v>
      </c>
      <c r="R3701" t="str">
        <f t="shared" si="459"/>
        <v>plays</v>
      </c>
      <c r="S3701" s="8">
        <f t="shared" si="460"/>
        <v>41897.602037037039</v>
      </c>
      <c r="T3701" s="8">
        <f t="shared" si="461"/>
        <v>41927.602037037039</v>
      </c>
      <c r="U3701">
        <f t="shared" si="462"/>
        <v>40</v>
      </c>
      <c r="V3701" t="str">
        <f t="shared" si="463"/>
        <v xml:space="preserve"> 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457"/>
        <v>121</v>
      </c>
      <c r="P3702">
        <f t="shared" si="458"/>
        <v>33.666666666666664</v>
      </c>
      <c r="Q3702" t="str">
        <f t="shared" si="456"/>
        <v>theater</v>
      </c>
      <c r="R3702" t="str">
        <f t="shared" si="459"/>
        <v>plays</v>
      </c>
      <c r="S3702" s="8">
        <f t="shared" si="460"/>
        <v>41882.585648148146</v>
      </c>
      <c r="T3702" s="8">
        <f t="shared" si="461"/>
        <v>41912.666666666664</v>
      </c>
      <c r="U3702">
        <f t="shared" si="462"/>
        <v>18</v>
      </c>
      <c r="V3702" t="str">
        <f t="shared" si="463"/>
        <v xml:space="preserve"> 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457"/>
        <v>100</v>
      </c>
      <c r="P3703">
        <f t="shared" si="458"/>
        <v>38.589743589743591</v>
      </c>
      <c r="Q3703" t="str">
        <f t="shared" si="456"/>
        <v>theater</v>
      </c>
      <c r="R3703" t="str">
        <f t="shared" si="459"/>
        <v>plays</v>
      </c>
      <c r="S3703" s="8">
        <f t="shared" si="460"/>
        <v>42129.541585648149</v>
      </c>
      <c r="T3703" s="8">
        <f t="shared" si="461"/>
        <v>42159.541585648149</v>
      </c>
      <c r="U3703">
        <f t="shared" si="462"/>
        <v>39</v>
      </c>
      <c r="V3703" t="str">
        <f t="shared" si="463"/>
        <v xml:space="preserve"> 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457"/>
        <v>109</v>
      </c>
      <c r="P3704">
        <f t="shared" si="458"/>
        <v>155.95238095238096</v>
      </c>
      <c r="Q3704" t="str">
        <f t="shared" si="456"/>
        <v>theater</v>
      </c>
      <c r="R3704" t="str">
        <f t="shared" si="459"/>
        <v>plays</v>
      </c>
      <c r="S3704" s="8">
        <f t="shared" si="460"/>
        <v>42524.538009259253</v>
      </c>
      <c r="T3704" s="8">
        <f t="shared" si="461"/>
        <v>42561.957638888889</v>
      </c>
      <c r="U3704">
        <f t="shared" si="462"/>
        <v>21</v>
      </c>
      <c r="V3704" t="str">
        <f t="shared" si="463"/>
        <v xml:space="preserve"> 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457"/>
        <v>123</v>
      </c>
      <c r="P3705">
        <f t="shared" si="458"/>
        <v>43.2</v>
      </c>
      <c r="Q3705" t="str">
        <f t="shared" si="456"/>
        <v>theater</v>
      </c>
      <c r="R3705" t="str">
        <f t="shared" si="459"/>
        <v>plays</v>
      </c>
      <c r="S3705" s="8">
        <f t="shared" si="460"/>
        <v>42556.504490740743</v>
      </c>
      <c r="T3705" s="8">
        <f t="shared" si="461"/>
        <v>42595.290972222225</v>
      </c>
      <c r="U3705">
        <f t="shared" si="462"/>
        <v>30</v>
      </c>
      <c r="V3705" t="str">
        <f t="shared" si="463"/>
        <v xml:space="preserve"> 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457"/>
        <v>136</v>
      </c>
      <c r="P3706">
        <f t="shared" si="458"/>
        <v>15.148518518518518</v>
      </c>
      <c r="Q3706" t="str">
        <f t="shared" si="456"/>
        <v>theater</v>
      </c>
      <c r="R3706" t="str">
        <f t="shared" si="459"/>
        <v>plays</v>
      </c>
      <c r="S3706" s="8">
        <f t="shared" si="460"/>
        <v>42461.689745370371</v>
      </c>
      <c r="T3706" s="8">
        <f t="shared" si="461"/>
        <v>42521.689745370371</v>
      </c>
      <c r="U3706">
        <f t="shared" si="462"/>
        <v>27</v>
      </c>
      <c r="V3706" t="str">
        <f t="shared" si="463"/>
        <v xml:space="preserve"> 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457"/>
        <v>103</v>
      </c>
      <c r="P3707">
        <f t="shared" si="458"/>
        <v>83.571428571428569</v>
      </c>
      <c r="Q3707" t="str">
        <f t="shared" si="456"/>
        <v>theater</v>
      </c>
      <c r="R3707" t="str">
        <f t="shared" si="459"/>
        <v>plays</v>
      </c>
      <c r="S3707" s="8">
        <f t="shared" si="460"/>
        <v>41792.542986111112</v>
      </c>
      <c r="T3707" s="8">
        <f t="shared" si="461"/>
        <v>41813.75</v>
      </c>
      <c r="U3707">
        <f t="shared" si="462"/>
        <v>35</v>
      </c>
      <c r="V3707" t="str">
        <f t="shared" si="463"/>
        <v xml:space="preserve"> 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457"/>
        <v>121</v>
      </c>
      <c r="P3708">
        <f t="shared" si="458"/>
        <v>140</v>
      </c>
      <c r="Q3708" t="str">
        <f t="shared" si="456"/>
        <v>theater</v>
      </c>
      <c r="R3708" t="str">
        <f t="shared" si="459"/>
        <v>plays</v>
      </c>
      <c r="S3708" s="8">
        <f t="shared" si="460"/>
        <v>41879.913761574076</v>
      </c>
      <c r="T3708" s="8">
        <f t="shared" si="461"/>
        <v>41894.913761574076</v>
      </c>
      <c r="U3708">
        <f t="shared" si="462"/>
        <v>13</v>
      </c>
      <c r="V3708" t="str">
        <f t="shared" si="463"/>
        <v xml:space="preserve"> 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457"/>
        <v>186</v>
      </c>
      <c r="P3709">
        <f t="shared" si="458"/>
        <v>80.869565217391298</v>
      </c>
      <c r="Q3709" t="str">
        <f t="shared" si="456"/>
        <v>theater</v>
      </c>
      <c r="R3709" t="str">
        <f t="shared" si="459"/>
        <v>plays</v>
      </c>
      <c r="S3709" s="8">
        <f t="shared" si="460"/>
        <v>42552.048356481479</v>
      </c>
      <c r="T3709" s="8">
        <f t="shared" si="461"/>
        <v>42573.226388888885</v>
      </c>
      <c r="U3709">
        <f t="shared" si="462"/>
        <v>23</v>
      </c>
      <c r="V3709" t="str">
        <f t="shared" si="463"/>
        <v xml:space="preserve"> 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457"/>
        <v>300</v>
      </c>
      <c r="P3710">
        <f t="shared" si="458"/>
        <v>53.846153846153847</v>
      </c>
      <c r="Q3710" t="str">
        <f t="shared" si="456"/>
        <v>theater</v>
      </c>
      <c r="R3710" t="str">
        <f t="shared" si="459"/>
        <v>plays</v>
      </c>
      <c r="S3710" s="8">
        <f t="shared" si="460"/>
        <v>41810.142199074071</v>
      </c>
      <c r="T3710" s="8">
        <f t="shared" si="461"/>
        <v>41824.142199074071</v>
      </c>
      <c r="U3710">
        <f t="shared" si="462"/>
        <v>39</v>
      </c>
      <c r="V3710" t="str">
        <f t="shared" si="463"/>
        <v xml:space="preserve"> 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457"/>
        <v>108</v>
      </c>
      <c r="P3711">
        <f t="shared" si="458"/>
        <v>30.928571428571427</v>
      </c>
      <c r="Q3711" t="str">
        <f t="shared" si="456"/>
        <v>theater</v>
      </c>
      <c r="R3711" t="str">
        <f t="shared" si="459"/>
        <v>plays</v>
      </c>
      <c r="S3711" s="8">
        <f t="shared" si="460"/>
        <v>41785.707708333335</v>
      </c>
      <c r="T3711" s="8">
        <f t="shared" si="461"/>
        <v>41815.707708333335</v>
      </c>
      <c r="U3711">
        <f t="shared" si="462"/>
        <v>35</v>
      </c>
      <c r="V3711" t="str">
        <f t="shared" si="463"/>
        <v xml:space="preserve"> 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457"/>
        <v>141</v>
      </c>
      <c r="P3712">
        <f t="shared" si="458"/>
        <v>67.962962962962962</v>
      </c>
      <c r="Q3712" t="str">
        <f t="shared" si="456"/>
        <v>theater</v>
      </c>
      <c r="R3712" t="str">
        <f t="shared" si="459"/>
        <v>plays</v>
      </c>
      <c r="S3712" s="8">
        <f t="shared" si="460"/>
        <v>42072.576249999998</v>
      </c>
      <c r="T3712" s="8">
        <f t="shared" si="461"/>
        <v>42097.576249999998</v>
      </c>
      <c r="U3712">
        <f t="shared" si="462"/>
        <v>27</v>
      </c>
      <c r="V3712" t="str">
        <f t="shared" si="463"/>
        <v xml:space="preserve"> 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457"/>
        <v>114</v>
      </c>
      <c r="P3713">
        <f t="shared" si="458"/>
        <v>27.142857142857142</v>
      </c>
      <c r="Q3713" t="str">
        <f t="shared" si="456"/>
        <v>theater</v>
      </c>
      <c r="R3713" t="str">
        <f t="shared" si="459"/>
        <v>plays</v>
      </c>
      <c r="S3713" s="8">
        <f t="shared" si="460"/>
        <v>41779.724224537036</v>
      </c>
      <c r="T3713" s="8">
        <f t="shared" si="461"/>
        <v>41805.666666666664</v>
      </c>
      <c r="U3713">
        <f t="shared" si="462"/>
        <v>21</v>
      </c>
      <c r="V3713" t="str">
        <f t="shared" si="463"/>
        <v xml:space="preserve"> 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457"/>
        <v>154</v>
      </c>
      <c r="P3714">
        <f t="shared" si="458"/>
        <v>110.86538461538461</v>
      </c>
      <c r="Q3714" t="str">
        <f t="shared" ref="Q3714:Q3777" si="464">LEFT(N3714,FIND("/",N3714)-1)</f>
        <v>theater</v>
      </c>
      <c r="R3714" t="str">
        <f t="shared" si="459"/>
        <v>plays</v>
      </c>
      <c r="S3714" s="8">
        <f t="shared" si="460"/>
        <v>42134.172071759254</v>
      </c>
      <c r="T3714" s="8">
        <f t="shared" si="461"/>
        <v>42155.290972222225</v>
      </c>
      <c r="U3714">
        <f t="shared" si="462"/>
        <v>104</v>
      </c>
      <c r="V3714" t="str">
        <f t="shared" si="463"/>
        <v xml:space="preserve"> 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65">ROUND(E3715/D3715*100,0)</f>
        <v>102</v>
      </c>
      <c r="P3715">
        <f t="shared" ref="P3715:P3778" si="466">IFERROR(E3715/L3715,0)</f>
        <v>106.84210526315789</v>
      </c>
      <c r="Q3715" t="str">
        <f t="shared" si="464"/>
        <v>theater</v>
      </c>
      <c r="R3715" t="str">
        <f t="shared" ref="R3715:R3778" si="467">RIGHT(N3715,LEN(N3715)-FIND("/",N3715))</f>
        <v>plays</v>
      </c>
      <c r="S3715" s="8">
        <f t="shared" ref="S3715:T3778" si="468">(J3715*(1/(60*60*24)))+DATE(1970,1,1)</f>
        <v>42505.738032407404</v>
      </c>
      <c r="T3715" s="8">
        <f t="shared" ref="T3715:T3778" si="469">(I3715*(1/(60*60*24)))+DATE(1970,1,1)</f>
        <v>42525.738032407404</v>
      </c>
      <c r="U3715">
        <f t="shared" ref="U3715:U3778" si="470">IF(F3715="successful",L3715," ")</f>
        <v>19</v>
      </c>
      <c r="V3715" t="str">
        <f t="shared" ref="V3715:V3778" si="471">IF(F3715="failed",L3715," ")</f>
        <v xml:space="preserve"> 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65"/>
        <v>102</v>
      </c>
      <c r="P3716">
        <f t="shared" si="466"/>
        <v>105.51546391752578</v>
      </c>
      <c r="Q3716" t="str">
        <f t="shared" si="464"/>
        <v>theater</v>
      </c>
      <c r="R3716" t="str">
        <f t="shared" si="467"/>
        <v>plays</v>
      </c>
      <c r="S3716" s="8">
        <f t="shared" si="468"/>
        <v>42118.556331018517</v>
      </c>
      <c r="T3716" s="8">
        <f t="shared" si="469"/>
        <v>42150.165972222225</v>
      </c>
      <c r="U3716">
        <f t="shared" si="470"/>
        <v>97</v>
      </c>
      <c r="V3716" t="str">
        <f t="shared" si="471"/>
        <v xml:space="preserve"> 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65"/>
        <v>103</v>
      </c>
      <c r="P3717">
        <f t="shared" si="466"/>
        <v>132.96296296296296</v>
      </c>
      <c r="Q3717" t="str">
        <f t="shared" si="464"/>
        <v>theater</v>
      </c>
      <c r="R3717" t="str">
        <f t="shared" si="467"/>
        <v>plays</v>
      </c>
      <c r="S3717" s="8">
        <f t="shared" si="468"/>
        <v>42036.995590277773</v>
      </c>
      <c r="T3717" s="8">
        <f t="shared" si="469"/>
        <v>42094.536111111112</v>
      </c>
      <c r="U3717">
        <f t="shared" si="470"/>
        <v>27</v>
      </c>
      <c r="V3717" t="str">
        <f t="shared" si="471"/>
        <v xml:space="preserve"> 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65"/>
        <v>156</v>
      </c>
      <c r="P3718">
        <f t="shared" si="466"/>
        <v>51.916666666666664</v>
      </c>
      <c r="Q3718" t="str">
        <f t="shared" si="464"/>
        <v>theater</v>
      </c>
      <c r="R3718" t="str">
        <f t="shared" si="467"/>
        <v>plays</v>
      </c>
      <c r="S3718" s="8">
        <f t="shared" si="468"/>
        <v>42360.887835648144</v>
      </c>
      <c r="T3718" s="8">
        <f t="shared" si="469"/>
        <v>42390.887835648144</v>
      </c>
      <c r="U3718">
        <f t="shared" si="470"/>
        <v>24</v>
      </c>
      <c r="V3718" t="str">
        <f t="shared" si="471"/>
        <v xml:space="preserve"> 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65"/>
        <v>101</v>
      </c>
      <c r="P3719">
        <f t="shared" si="466"/>
        <v>310</v>
      </c>
      <c r="Q3719" t="str">
        <f t="shared" si="464"/>
        <v>theater</v>
      </c>
      <c r="R3719" t="str">
        <f t="shared" si="467"/>
        <v>plays</v>
      </c>
      <c r="S3719" s="8">
        <f t="shared" si="468"/>
        <v>42102.866307870368</v>
      </c>
      <c r="T3719" s="8">
        <f t="shared" si="469"/>
        <v>42133.866307870368</v>
      </c>
      <c r="U3719">
        <f t="shared" si="470"/>
        <v>13</v>
      </c>
      <c r="V3719" t="str">
        <f t="shared" si="471"/>
        <v xml:space="preserve"> 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65"/>
        <v>239</v>
      </c>
      <c r="P3720">
        <f t="shared" si="466"/>
        <v>26.021739130434781</v>
      </c>
      <c r="Q3720" t="str">
        <f t="shared" si="464"/>
        <v>theater</v>
      </c>
      <c r="R3720" t="str">
        <f t="shared" si="467"/>
        <v>plays</v>
      </c>
      <c r="S3720" s="8">
        <f t="shared" si="468"/>
        <v>42032.716145833328</v>
      </c>
      <c r="T3720" s="8">
        <f t="shared" si="469"/>
        <v>42062.716145833328</v>
      </c>
      <c r="U3720">
        <f t="shared" si="470"/>
        <v>46</v>
      </c>
      <c r="V3720" t="str">
        <f t="shared" si="471"/>
        <v xml:space="preserve"> 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65"/>
        <v>210</v>
      </c>
      <c r="P3721">
        <f t="shared" si="466"/>
        <v>105</v>
      </c>
      <c r="Q3721" t="str">
        <f t="shared" si="464"/>
        <v>theater</v>
      </c>
      <c r="R3721" t="str">
        <f t="shared" si="467"/>
        <v>plays</v>
      </c>
      <c r="S3721" s="8">
        <f t="shared" si="468"/>
        <v>42147.72993055555</v>
      </c>
      <c r="T3721" s="8">
        <f t="shared" si="469"/>
        <v>42177.72993055555</v>
      </c>
      <c r="U3721">
        <f t="shared" si="470"/>
        <v>4</v>
      </c>
      <c r="V3721" t="str">
        <f t="shared" si="471"/>
        <v xml:space="preserve"> 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65"/>
        <v>105</v>
      </c>
      <c r="P3722">
        <f t="shared" si="466"/>
        <v>86.224999999999994</v>
      </c>
      <c r="Q3722" t="str">
        <f t="shared" si="464"/>
        <v>theater</v>
      </c>
      <c r="R3722" t="str">
        <f t="shared" si="467"/>
        <v>plays</v>
      </c>
      <c r="S3722" s="8">
        <f t="shared" si="468"/>
        <v>42165.993125000001</v>
      </c>
      <c r="T3722" s="8">
        <f t="shared" si="469"/>
        <v>42187.993125000001</v>
      </c>
      <c r="U3722">
        <f t="shared" si="470"/>
        <v>40</v>
      </c>
      <c r="V3722" t="str">
        <f t="shared" si="471"/>
        <v xml:space="preserve"> 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65"/>
        <v>101</v>
      </c>
      <c r="P3723">
        <f t="shared" si="466"/>
        <v>114.54545454545455</v>
      </c>
      <c r="Q3723" t="str">
        <f t="shared" si="464"/>
        <v>theater</v>
      </c>
      <c r="R3723" t="str">
        <f t="shared" si="467"/>
        <v>plays</v>
      </c>
      <c r="S3723" s="8">
        <f t="shared" si="468"/>
        <v>41927.936157407406</v>
      </c>
      <c r="T3723" s="8">
        <f t="shared" si="469"/>
        <v>41948.977824074071</v>
      </c>
      <c r="U3723">
        <f t="shared" si="470"/>
        <v>44</v>
      </c>
      <c r="V3723" t="str">
        <f t="shared" si="471"/>
        <v xml:space="preserve"> 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65"/>
        <v>111</v>
      </c>
      <c r="P3724">
        <f t="shared" si="466"/>
        <v>47.657142857142858</v>
      </c>
      <c r="Q3724" t="str">
        <f t="shared" si="464"/>
        <v>theater</v>
      </c>
      <c r="R3724" t="str">
        <f t="shared" si="467"/>
        <v>plays</v>
      </c>
      <c r="S3724" s="8">
        <f t="shared" si="468"/>
        <v>42381.671840277777</v>
      </c>
      <c r="T3724" s="8">
        <f t="shared" si="469"/>
        <v>42411.957638888889</v>
      </c>
      <c r="U3724">
        <f t="shared" si="470"/>
        <v>35</v>
      </c>
      <c r="V3724" t="str">
        <f t="shared" si="471"/>
        <v xml:space="preserve"> 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65"/>
        <v>102</v>
      </c>
      <c r="P3725">
        <f t="shared" si="466"/>
        <v>72.888888888888886</v>
      </c>
      <c r="Q3725" t="str">
        <f t="shared" si="464"/>
        <v>theater</v>
      </c>
      <c r="R3725" t="str">
        <f t="shared" si="467"/>
        <v>plays</v>
      </c>
      <c r="S3725" s="8">
        <f t="shared" si="468"/>
        <v>41943.753032407403</v>
      </c>
      <c r="T3725" s="8">
        <f t="shared" si="469"/>
        <v>41973.794699074075</v>
      </c>
      <c r="U3725">
        <f t="shared" si="470"/>
        <v>63</v>
      </c>
      <c r="V3725" t="str">
        <f t="shared" si="471"/>
        <v xml:space="preserve"> 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65"/>
        <v>103</v>
      </c>
      <c r="P3726">
        <f t="shared" si="466"/>
        <v>49.545505617977533</v>
      </c>
      <c r="Q3726" t="str">
        <f t="shared" si="464"/>
        <v>theater</v>
      </c>
      <c r="R3726" t="str">
        <f t="shared" si="467"/>
        <v>plays</v>
      </c>
      <c r="S3726" s="8">
        <f t="shared" si="468"/>
        <v>42465.491435185184</v>
      </c>
      <c r="T3726" s="8">
        <f t="shared" si="469"/>
        <v>42494.958333333328</v>
      </c>
      <c r="U3726">
        <f t="shared" si="470"/>
        <v>89</v>
      </c>
      <c r="V3726" t="str">
        <f t="shared" si="471"/>
        <v xml:space="preserve"> 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65"/>
        <v>127</v>
      </c>
      <c r="P3727">
        <f t="shared" si="466"/>
        <v>25.4</v>
      </c>
      <c r="Q3727" t="str">
        <f t="shared" si="464"/>
        <v>theater</v>
      </c>
      <c r="R3727" t="str">
        <f t="shared" si="467"/>
        <v>plays</v>
      </c>
      <c r="S3727" s="8">
        <f t="shared" si="468"/>
        <v>42401.945219907408</v>
      </c>
      <c r="T3727" s="8">
        <f t="shared" si="469"/>
        <v>42418.895833333328</v>
      </c>
      <c r="U3727">
        <f t="shared" si="470"/>
        <v>15</v>
      </c>
      <c r="V3727" t="str">
        <f t="shared" si="471"/>
        <v xml:space="preserve"> 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65"/>
        <v>339</v>
      </c>
      <c r="P3728">
        <f t="shared" si="466"/>
        <v>62.586956521739133</v>
      </c>
      <c r="Q3728" t="str">
        <f t="shared" si="464"/>
        <v>theater</v>
      </c>
      <c r="R3728" t="str">
        <f t="shared" si="467"/>
        <v>plays</v>
      </c>
      <c r="S3728" s="8">
        <f t="shared" si="468"/>
        <v>42462.140868055554</v>
      </c>
      <c r="T3728" s="8">
        <f t="shared" si="469"/>
        <v>42489.875</v>
      </c>
      <c r="U3728">
        <f t="shared" si="470"/>
        <v>46</v>
      </c>
      <c r="V3728" t="str">
        <f t="shared" si="471"/>
        <v xml:space="preserve"> 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65"/>
        <v>101</v>
      </c>
      <c r="P3729">
        <f t="shared" si="466"/>
        <v>61.060606060606062</v>
      </c>
      <c r="Q3729" t="str">
        <f t="shared" si="464"/>
        <v>theater</v>
      </c>
      <c r="R3729" t="str">
        <f t="shared" si="467"/>
        <v>plays</v>
      </c>
      <c r="S3729" s="8">
        <f t="shared" si="468"/>
        <v>42632.348310185189</v>
      </c>
      <c r="T3729" s="8">
        <f t="shared" si="469"/>
        <v>42663.204861111109</v>
      </c>
      <c r="U3729">
        <f t="shared" si="470"/>
        <v>33</v>
      </c>
      <c r="V3729" t="str">
        <f t="shared" si="471"/>
        <v xml:space="preserve"> 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65"/>
        <v>9</v>
      </c>
      <c r="P3730">
        <f t="shared" si="466"/>
        <v>60.064516129032256</v>
      </c>
      <c r="Q3730" t="str">
        <f t="shared" si="464"/>
        <v>theater</v>
      </c>
      <c r="R3730" t="str">
        <f t="shared" si="467"/>
        <v>plays</v>
      </c>
      <c r="S3730" s="8">
        <f t="shared" si="468"/>
        <v>42205.171018518522</v>
      </c>
      <c r="T3730" s="8">
        <f t="shared" si="469"/>
        <v>42235.171018518522</v>
      </c>
      <c r="U3730" t="str">
        <f t="shared" si="470"/>
        <v xml:space="preserve"> </v>
      </c>
      <c r="V3730">
        <f t="shared" si="471"/>
        <v>31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65"/>
        <v>7</v>
      </c>
      <c r="P3731">
        <f t="shared" si="466"/>
        <v>72.400000000000006</v>
      </c>
      <c r="Q3731" t="str">
        <f t="shared" si="464"/>
        <v>theater</v>
      </c>
      <c r="R3731" t="str">
        <f t="shared" si="467"/>
        <v>plays</v>
      </c>
      <c r="S3731" s="8">
        <f t="shared" si="468"/>
        <v>42041.205000000002</v>
      </c>
      <c r="T3731" s="8">
        <f t="shared" si="469"/>
        <v>42086.16333333333</v>
      </c>
      <c r="U3731" t="str">
        <f t="shared" si="470"/>
        <v xml:space="preserve"> </v>
      </c>
      <c r="V3731">
        <f t="shared" si="471"/>
        <v>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65"/>
        <v>10</v>
      </c>
      <c r="P3732">
        <f t="shared" si="466"/>
        <v>100</v>
      </c>
      <c r="Q3732" t="str">
        <f t="shared" si="464"/>
        <v>theater</v>
      </c>
      <c r="R3732" t="str">
        <f t="shared" si="467"/>
        <v>plays</v>
      </c>
      <c r="S3732" s="8">
        <f t="shared" si="468"/>
        <v>42203.677766203706</v>
      </c>
      <c r="T3732" s="8">
        <f t="shared" si="469"/>
        <v>42233.677766203706</v>
      </c>
      <c r="U3732" t="str">
        <f t="shared" si="470"/>
        <v xml:space="preserve"> </v>
      </c>
      <c r="V3732">
        <f t="shared" si="471"/>
        <v>1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65"/>
        <v>11</v>
      </c>
      <c r="P3733">
        <f t="shared" si="466"/>
        <v>51.666666666666664</v>
      </c>
      <c r="Q3733" t="str">
        <f t="shared" si="464"/>
        <v>theater</v>
      </c>
      <c r="R3733" t="str">
        <f t="shared" si="467"/>
        <v>plays</v>
      </c>
      <c r="S3733" s="8">
        <f t="shared" si="468"/>
        <v>41983.752847222218</v>
      </c>
      <c r="T3733" s="8">
        <f t="shared" si="469"/>
        <v>42014.140972222216</v>
      </c>
      <c r="U3733" t="str">
        <f t="shared" si="470"/>
        <v xml:space="preserve"> </v>
      </c>
      <c r="V3733">
        <f t="shared" si="471"/>
        <v>12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65"/>
        <v>15</v>
      </c>
      <c r="P3734">
        <f t="shared" si="466"/>
        <v>32.75</v>
      </c>
      <c r="Q3734" t="str">
        <f t="shared" si="464"/>
        <v>theater</v>
      </c>
      <c r="R3734" t="str">
        <f t="shared" si="467"/>
        <v>plays</v>
      </c>
      <c r="S3734" s="8">
        <f t="shared" si="468"/>
        <v>41968.677465277782</v>
      </c>
      <c r="T3734" s="8">
        <f t="shared" si="469"/>
        <v>42028.5</v>
      </c>
      <c r="U3734" t="str">
        <f t="shared" si="470"/>
        <v xml:space="preserve"> </v>
      </c>
      <c r="V3734">
        <f t="shared" si="471"/>
        <v>4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65"/>
        <v>0</v>
      </c>
      <c r="P3735">
        <f t="shared" si="466"/>
        <v>0</v>
      </c>
      <c r="Q3735" t="str">
        <f t="shared" si="464"/>
        <v>theater</v>
      </c>
      <c r="R3735" t="str">
        <f t="shared" si="467"/>
        <v>plays</v>
      </c>
      <c r="S3735" s="8">
        <f t="shared" si="468"/>
        <v>42103.024398148147</v>
      </c>
      <c r="T3735" s="8">
        <f t="shared" si="469"/>
        <v>42112.9375</v>
      </c>
      <c r="U3735" t="str">
        <f t="shared" si="470"/>
        <v xml:space="preserve"> </v>
      </c>
      <c r="V3735">
        <f t="shared" si="471"/>
        <v>0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65"/>
        <v>28</v>
      </c>
      <c r="P3736">
        <f t="shared" si="466"/>
        <v>61</v>
      </c>
      <c r="Q3736" t="str">
        <f t="shared" si="464"/>
        <v>theater</v>
      </c>
      <c r="R3736" t="str">
        <f t="shared" si="467"/>
        <v>plays</v>
      </c>
      <c r="S3736" s="8">
        <f t="shared" si="468"/>
        <v>42089.901574074072</v>
      </c>
      <c r="T3736" s="8">
        <f t="shared" si="469"/>
        <v>42149.901574074072</v>
      </c>
      <c r="U3736" t="str">
        <f t="shared" si="470"/>
        <v xml:space="preserve"> </v>
      </c>
      <c r="V3736">
        <f t="shared" si="471"/>
        <v>7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65"/>
        <v>13</v>
      </c>
      <c r="P3737">
        <f t="shared" si="466"/>
        <v>10</v>
      </c>
      <c r="Q3737" t="str">
        <f t="shared" si="464"/>
        <v>theater</v>
      </c>
      <c r="R3737" t="str">
        <f t="shared" si="467"/>
        <v>plays</v>
      </c>
      <c r="S3737" s="8">
        <f t="shared" si="468"/>
        <v>42122.693159722221</v>
      </c>
      <c r="T3737" s="8">
        <f t="shared" si="469"/>
        <v>42152.693159722221</v>
      </c>
      <c r="U3737" t="str">
        <f t="shared" si="470"/>
        <v xml:space="preserve"> </v>
      </c>
      <c r="V3737">
        <f t="shared" si="471"/>
        <v>2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65"/>
        <v>1</v>
      </c>
      <c r="P3738">
        <f t="shared" si="466"/>
        <v>10</v>
      </c>
      <c r="Q3738" t="str">
        <f t="shared" si="464"/>
        <v>theater</v>
      </c>
      <c r="R3738" t="str">
        <f t="shared" si="467"/>
        <v>plays</v>
      </c>
      <c r="S3738" s="8">
        <f t="shared" si="468"/>
        <v>42048.711724537032</v>
      </c>
      <c r="T3738" s="8">
        <f t="shared" si="469"/>
        <v>42086.75</v>
      </c>
      <c r="U3738" t="str">
        <f t="shared" si="470"/>
        <v xml:space="preserve"> </v>
      </c>
      <c r="V3738">
        <f t="shared" si="471"/>
        <v>1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65"/>
        <v>21</v>
      </c>
      <c r="P3739">
        <f t="shared" si="466"/>
        <v>37.5</v>
      </c>
      <c r="Q3739" t="str">
        <f t="shared" si="464"/>
        <v>theater</v>
      </c>
      <c r="R3739" t="str">
        <f t="shared" si="467"/>
        <v>plays</v>
      </c>
      <c r="S3739" s="8">
        <f t="shared" si="468"/>
        <v>42297.691006944442</v>
      </c>
      <c r="T3739" s="8">
        <f t="shared" si="469"/>
        <v>42320.290972222225</v>
      </c>
      <c r="U3739" t="str">
        <f t="shared" si="470"/>
        <v xml:space="preserve"> </v>
      </c>
      <c r="V3739">
        <f t="shared" si="471"/>
        <v>4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65"/>
        <v>18</v>
      </c>
      <c r="P3740">
        <f t="shared" si="466"/>
        <v>45</v>
      </c>
      <c r="Q3740" t="str">
        <f t="shared" si="464"/>
        <v>theater</v>
      </c>
      <c r="R3740" t="str">
        <f t="shared" si="467"/>
        <v>plays</v>
      </c>
      <c r="S3740" s="8">
        <f t="shared" si="468"/>
        <v>41813.938715277778</v>
      </c>
      <c r="T3740" s="8">
        <f t="shared" si="469"/>
        <v>41835.916666666664</v>
      </c>
      <c r="U3740" t="str">
        <f t="shared" si="470"/>
        <v xml:space="preserve"> </v>
      </c>
      <c r="V3740">
        <f t="shared" si="471"/>
        <v>6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65"/>
        <v>20</v>
      </c>
      <c r="P3741">
        <f t="shared" si="466"/>
        <v>100.625</v>
      </c>
      <c r="Q3741" t="str">
        <f t="shared" si="464"/>
        <v>theater</v>
      </c>
      <c r="R3741" t="str">
        <f t="shared" si="467"/>
        <v>plays</v>
      </c>
      <c r="S3741" s="8">
        <f t="shared" si="468"/>
        <v>42548.449861111105</v>
      </c>
      <c r="T3741" s="8">
        <f t="shared" si="469"/>
        <v>42568.449861111105</v>
      </c>
      <c r="U3741" t="str">
        <f t="shared" si="470"/>
        <v xml:space="preserve"> </v>
      </c>
      <c r="V3741">
        <f t="shared" si="471"/>
        <v>8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65"/>
        <v>18</v>
      </c>
      <c r="P3742">
        <f t="shared" si="466"/>
        <v>25.571428571428573</v>
      </c>
      <c r="Q3742" t="str">
        <f t="shared" si="464"/>
        <v>theater</v>
      </c>
      <c r="R3742" t="str">
        <f t="shared" si="467"/>
        <v>plays</v>
      </c>
      <c r="S3742" s="8">
        <f t="shared" si="468"/>
        <v>41833.089756944442</v>
      </c>
      <c r="T3742" s="8">
        <f t="shared" si="469"/>
        <v>41863.079143518517</v>
      </c>
      <c r="U3742" t="str">
        <f t="shared" si="470"/>
        <v xml:space="preserve"> </v>
      </c>
      <c r="V3742">
        <f t="shared" si="471"/>
        <v>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65"/>
        <v>0</v>
      </c>
      <c r="P3743">
        <f t="shared" si="466"/>
        <v>0</v>
      </c>
      <c r="Q3743" t="str">
        <f t="shared" si="464"/>
        <v>theater</v>
      </c>
      <c r="R3743" t="str">
        <f t="shared" si="467"/>
        <v>plays</v>
      </c>
      <c r="S3743" s="8">
        <f t="shared" si="468"/>
        <v>42325.920717592591</v>
      </c>
      <c r="T3743" s="8">
        <f t="shared" si="469"/>
        <v>42355.920717592591</v>
      </c>
      <c r="U3743" t="str">
        <f t="shared" si="470"/>
        <v xml:space="preserve"> </v>
      </c>
      <c r="V3743">
        <f t="shared" si="471"/>
        <v>0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65"/>
        <v>2</v>
      </c>
      <c r="P3744">
        <f t="shared" si="466"/>
        <v>25</v>
      </c>
      <c r="Q3744" t="str">
        <f t="shared" si="464"/>
        <v>theater</v>
      </c>
      <c r="R3744" t="str">
        <f t="shared" si="467"/>
        <v>plays</v>
      </c>
      <c r="S3744" s="8">
        <f t="shared" si="468"/>
        <v>41858.214629629627</v>
      </c>
      <c r="T3744" s="8">
        <f t="shared" si="469"/>
        <v>41888.214629629627</v>
      </c>
      <c r="U3744" t="str">
        <f t="shared" si="470"/>
        <v xml:space="preserve"> </v>
      </c>
      <c r="V3744">
        <f t="shared" si="471"/>
        <v>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65"/>
        <v>0</v>
      </c>
      <c r="P3745">
        <f t="shared" si="466"/>
        <v>0</v>
      </c>
      <c r="Q3745" t="str">
        <f t="shared" si="464"/>
        <v>theater</v>
      </c>
      <c r="R3745" t="str">
        <f t="shared" si="467"/>
        <v>plays</v>
      </c>
      <c r="S3745" s="8">
        <f t="shared" si="468"/>
        <v>41793.710231481484</v>
      </c>
      <c r="T3745" s="8">
        <f t="shared" si="469"/>
        <v>41823.710231481484</v>
      </c>
      <c r="U3745" t="str">
        <f t="shared" si="470"/>
        <v xml:space="preserve"> </v>
      </c>
      <c r="V3745">
        <f t="shared" si="471"/>
        <v>0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65"/>
        <v>0</v>
      </c>
      <c r="P3746">
        <f t="shared" si="466"/>
        <v>0</v>
      </c>
      <c r="Q3746" t="str">
        <f t="shared" si="464"/>
        <v>theater</v>
      </c>
      <c r="R3746" t="str">
        <f t="shared" si="467"/>
        <v>plays</v>
      </c>
      <c r="S3746" s="8">
        <f t="shared" si="468"/>
        <v>41793.814259259256</v>
      </c>
      <c r="T3746" s="8">
        <f t="shared" si="469"/>
        <v>41825.165972222225</v>
      </c>
      <c r="U3746" t="str">
        <f t="shared" si="470"/>
        <v xml:space="preserve"> </v>
      </c>
      <c r="V3746">
        <f t="shared" si="471"/>
        <v>0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65"/>
        <v>10</v>
      </c>
      <c r="P3747">
        <f t="shared" si="466"/>
        <v>10</v>
      </c>
      <c r="Q3747" t="str">
        <f t="shared" si="464"/>
        <v>theater</v>
      </c>
      <c r="R3747" t="str">
        <f t="shared" si="467"/>
        <v>plays</v>
      </c>
      <c r="S3747" s="8">
        <f t="shared" si="468"/>
        <v>41831.697939814811</v>
      </c>
      <c r="T3747" s="8">
        <f t="shared" si="469"/>
        <v>41861.697939814811</v>
      </c>
      <c r="U3747" t="str">
        <f t="shared" si="470"/>
        <v xml:space="preserve"> </v>
      </c>
      <c r="V3747">
        <f t="shared" si="471"/>
        <v>1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65"/>
        <v>2</v>
      </c>
      <c r="P3748">
        <f t="shared" si="466"/>
        <v>202</v>
      </c>
      <c r="Q3748" t="str">
        <f t="shared" si="464"/>
        <v>theater</v>
      </c>
      <c r="R3748" t="str">
        <f t="shared" si="467"/>
        <v>plays</v>
      </c>
      <c r="S3748" s="8">
        <f t="shared" si="468"/>
        <v>42621.389340277776</v>
      </c>
      <c r="T3748" s="8">
        <f t="shared" si="469"/>
        <v>42651.389340277776</v>
      </c>
      <c r="U3748" t="str">
        <f t="shared" si="470"/>
        <v xml:space="preserve"> </v>
      </c>
      <c r="V3748">
        <f t="shared" si="471"/>
        <v>1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65"/>
        <v>1</v>
      </c>
      <c r="P3749">
        <f t="shared" si="466"/>
        <v>25</v>
      </c>
      <c r="Q3749" t="str">
        <f t="shared" si="464"/>
        <v>theater</v>
      </c>
      <c r="R3749" t="str">
        <f t="shared" si="467"/>
        <v>plays</v>
      </c>
      <c r="S3749" s="8">
        <f t="shared" si="468"/>
        <v>42164.299722222218</v>
      </c>
      <c r="T3749" s="8">
        <f t="shared" si="469"/>
        <v>42190.957638888889</v>
      </c>
      <c r="U3749" t="str">
        <f t="shared" si="470"/>
        <v xml:space="preserve"> </v>
      </c>
      <c r="V3749">
        <f t="shared" si="471"/>
        <v>1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65"/>
        <v>104</v>
      </c>
      <c r="P3750">
        <f t="shared" si="466"/>
        <v>99.538461538461533</v>
      </c>
      <c r="Q3750" t="str">
        <f t="shared" si="464"/>
        <v>theater</v>
      </c>
      <c r="R3750" t="str">
        <f t="shared" si="467"/>
        <v>musical</v>
      </c>
      <c r="S3750" s="8">
        <f t="shared" si="468"/>
        <v>42395.706435185188</v>
      </c>
      <c r="T3750" s="8">
        <f t="shared" si="469"/>
        <v>42416.249305555553</v>
      </c>
      <c r="U3750">
        <f t="shared" si="470"/>
        <v>52</v>
      </c>
      <c r="V3750" t="str">
        <f t="shared" si="471"/>
        <v xml:space="preserve"> 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65"/>
        <v>105</v>
      </c>
      <c r="P3751">
        <f t="shared" si="466"/>
        <v>75</v>
      </c>
      <c r="Q3751" t="str">
        <f t="shared" si="464"/>
        <v>theater</v>
      </c>
      <c r="R3751" t="str">
        <f t="shared" si="467"/>
        <v>musical</v>
      </c>
      <c r="S3751" s="8">
        <f t="shared" si="468"/>
        <v>42458.127175925925</v>
      </c>
      <c r="T3751" s="8">
        <f t="shared" si="469"/>
        <v>42489.165972222225</v>
      </c>
      <c r="U3751">
        <f t="shared" si="470"/>
        <v>7</v>
      </c>
      <c r="V3751" t="str">
        <f t="shared" si="471"/>
        <v xml:space="preserve"> 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65"/>
        <v>100</v>
      </c>
      <c r="P3752">
        <f t="shared" si="466"/>
        <v>215.25</v>
      </c>
      <c r="Q3752" t="str">
        <f t="shared" si="464"/>
        <v>theater</v>
      </c>
      <c r="R3752" t="str">
        <f t="shared" si="467"/>
        <v>musical</v>
      </c>
      <c r="S3752" s="8">
        <f t="shared" si="468"/>
        <v>42016.981574074074</v>
      </c>
      <c r="T3752" s="8">
        <f t="shared" si="469"/>
        <v>42045.332638888889</v>
      </c>
      <c r="U3752">
        <f t="shared" si="470"/>
        <v>28</v>
      </c>
      <c r="V3752" t="str">
        <f t="shared" si="471"/>
        <v xml:space="preserve"> 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65"/>
        <v>133</v>
      </c>
      <c r="P3753">
        <f t="shared" si="466"/>
        <v>120.54545454545455</v>
      </c>
      <c r="Q3753" t="str">
        <f t="shared" si="464"/>
        <v>theater</v>
      </c>
      <c r="R3753" t="str">
        <f t="shared" si="467"/>
        <v>musical</v>
      </c>
      <c r="S3753" s="8">
        <f t="shared" si="468"/>
        <v>42403.035567129627</v>
      </c>
      <c r="T3753" s="8">
        <f t="shared" si="469"/>
        <v>42462.993900462963</v>
      </c>
      <c r="U3753">
        <f t="shared" si="470"/>
        <v>11</v>
      </c>
      <c r="V3753" t="str">
        <f t="shared" si="471"/>
        <v xml:space="preserve"> 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65"/>
        <v>113</v>
      </c>
      <c r="P3754">
        <f t="shared" si="466"/>
        <v>37.666666666666664</v>
      </c>
      <c r="Q3754" t="str">
        <f t="shared" si="464"/>
        <v>theater</v>
      </c>
      <c r="R3754" t="str">
        <f t="shared" si="467"/>
        <v>musical</v>
      </c>
      <c r="S3754" s="8">
        <f t="shared" si="468"/>
        <v>42619.802488425921</v>
      </c>
      <c r="T3754" s="8">
        <f t="shared" si="469"/>
        <v>42659.875</v>
      </c>
      <c r="U3754">
        <f t="shared" si="470"/>
        <v>15</v>
      </c>
      <c r="V3754" t="str">
        <f t="shared" si="471"/>
        <v xml:space="preserve"> 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65"/>
        <v>103</v>
      </c>
      <c r="P3755">
        <f t="shared" si="466"/>
        <v>172.23333333333332</v>
      </c>
      <c r="Q3755" t="str">
        <f t="shared" si="464"/>
        <v>theater</v>
      </c>
      <c r="R3755" t="str">
        <f t="shared" si="467"/>
        <v>musical</v>
      </c>
      <c r="S3755" s="8">
        <f t="shared" si="468"/>
        <v>42128.824074074073</v>
      </c>
      <c r="T3755" s="8">
        <f t="shared" si="469"/>
        <v>42158</v>
      </c>
      <c r="U3755">
        <f t="shared" si="470"/>
        <v>30</v>
      </c>
      <c r="V3755" t="str">
        <f t="shared" si="471"/>
        <v xml:space="preserve"> 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65"/>
        <v>120</v>
      </c>
      <c r="P3756">
        <f t="shared" si="466"/>
        <v>111.11111111111111</v>
      </c>
      <c r="Q3756" t="str">
        <f t="shared" si="464"/>
        <v>theater</v>
      </c>
      <c r="R3756" t="str">
        <f t="shared" si="467"/>
        <v>musical</v>
      </c>
      <c r="S3756" s="8">
        <f t="shared" si="468"/>
        <v>41808.881215277775</v>
      </c>
      <c r="T3756" s="8">
        <f t="shared" si="469"/>
        <v>41846.207638888889</v>
      </c>
      <c r="U3756">
        <f t="shared" si="470"/>
        <v>27</v>
      </c>
      <c r="V3756" t="str">
        <f t="shared" si="471"/>
        <v xml:space="preserve"> 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65"/>
        <v>130</v>
      </c>
      <c r="P3757">
        <f t="shared" si="466"/>
        <v>25.464285714285715</v>
      </c>
      <c r="Q3757" t="str">
        <f t="shared" si="464"/>
        <v>theater</v>
      </c>
      <c r="R3757" t="str">
        <f t="shared" si="467"/>
        <v>musical</v>
      </c>
      <c r="S3757" s="8">
        <f t="shared" si="468"/>
        <v>42445.866979166662</v>
      </c>
      <c r="T3757" s="8">
        <f t="shared" si="469"/>
        <v>42475.866979166662</v>
      </c>
      <c r="U3757">
        <f t="shared" si="470"/>
        <v>28</v>
      </c>
      <c r="V3757" t="str">
        <f t="shared" si="471"/>
        <v xml:space="preserve"> 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65"/>
        <v>101</v>
      </c>
      <c r="P3758">
        <f t="shared" si="466"/>
        <v>267.64705882352939</v>
      </c>
      <c r="Q3758" t="str">
        <f t="shared" si="464"/>
        <v>theater</v>
      </c>
      <c r="R3758" t="str">
        <f t="shared" si="467"/>
        <v>musical</v>
      </c>
      <c r="S3758" s="8">
        <f t="shared" si="468"/>
        <v>41771.814791666664</v>
      </c>
      <c r="T3758" s="8">
        <f t="shared" si="469"/>
        <v>41801.814791666664</v>
      </c>
      <c r="U3758">
        <f t="shared" si="470"/>
        <v>17</v>
      </c>
      <c r="V3758" t="str">
        <f t="shared" si="471"/>
        <v xml:space="preserve"> 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65"/>
        <v>109</v>
      </c>
      <c r="P3759">
        <f t="shared" si="466"/>
        <v>75.959999999999994</v>
      </c>
      <c r="Q3759" t="str">
        <f t="shared" si="464"/>
        <v>theater</v>
      </c>
      <c r="R3759" t="str">
        <f t="shared" si="467"/>
        <v>musical</v>
      </c>
      <c r="S3759" s="8">
        <f t="shared" si="468"/>
        <v>41954.850868055553</v>
      </c>
      <c r="T3759" s="8">
        <f t="shared" si="469"/>
        <v>41974.850868055553</v>
      </c>
      <c r="U3759">
        <f t="shared" si="470"/>
        <v>50</v>
      </c>
      <c r="V3759" t="str">
        <f t="shared" si="471"/>
        <v xml:space="preserve"> 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65"/>
        <v>102</v>
      </c>
      <c r="P3760">
        <f t="shared" si="466"/>
        <v>59.03846153846154</v>
      </c>
      <c r="Q3760" t="str">
        <f t="shared" si="464"/>
        <v>theater</v>
      </c>
      <c r="R3760" t="str">
        <f t="shared" si="467"/>
        <v>musical</v>
      </c>
      <c r="S3760" s="8">
        <f t="shared" si="468"/>
        <v>41747.471504629633</v>
      </c>
      <c r="T3760" s="8">
        <f t="shared" si="469"/>
        <v>41778.208333333328</v>
      </c>
      <c r="U3760">
        <f t="shared" si="470"/>
        <v>26</v>
      </c>
      <c r="V3760" t="str">
        <f t="shared" si="471"/>
        <v xml:space="preserve"> 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65"/>
        <v>110</v>
      </c>
      <c r="P3761">
        <f t="shared" si="466"/>
        <v>50.111022727272733</v>
      </c>
      <c r="Q3761" t="str">
        <f t="shared" si="464"/>
        <v>theater</v>
      </c>
      <c r="R3761" t="str">
        <f t="shared" si="467"/>
        <v>musical</v>
      </c>
      <c r="S3761" s="8">
        <f t="shared" si="468"/>
        <v>42182.108252314814</v>
      </c>
      <c r="T3761" s="8">
        <f t="shared" si="469"/>
        <v>42242.108252314814</v>
      </c>
      <c r="U3761">
        <f t="shared" si="470"/>
        <v>88</v>
      </c>
      <c r="V3761" t="str">
        <f t="shared" si="471"/>
        <v xml:space="preserve"> 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65"/>
        <v>101</v>
      </c>
      <c r="P3762">
        <f t="shared" si="466"/>
        <v>55.502967032967035</v>
      </c>
      <c r="Q3762" t="str">
        <f t="shared" si="464"/>
        <v>theater</v>
      </c>
      <c r="R3762" t="str">
        <f t="shared" si="467"/>
        <v>musical</v>
      </c>
      <c r="S3762" s="8">
        <f t="shared" si="468"/>
        <v>41739.525300925925</v>
      </c>
      <c r="T3762" s="8">
        <f t="shared" si="469"/>
        <v>41764.525300925925</v>
      </c>
      <c r="U3762">
        <f t="shared" si="470"/>
        <v>91</v>
      </c>
      <c r="V3762" t="str">
        <f t="shared" si="471"/>
        <v xml:space="preserve"> 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65"/>
        <v>100</v>
      </c>
      <c r="P3763">
        <f t="shared" si="466"/>
        <v>166.66666666666666</v>
      </c>
      <c r="Q3763" t="str">
        <f t="shared" si="464"/>
        <v>theater</v>
      </c>
      <c r="R3763" t="str">
        <f t="shared" si="467"/>
        <v>musical</v>
      </c>
      <c r="S3763" s="8">
        <f t="shared" si="468"/>
        <v>42173.466863425929</v>
      </c>
      <c r="T3763" s="8">
        <f t="shared" si="469"/>
        <v>42226.958333333328</v>
      </c>
      <c r="U3763">
        <f t="shared" si="470"/>
        <v>3</v>
      </c>
      <c r="V3763" t="str">
        <f t="shared" si="471"/>
        <v xml:space="preserve"> 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65"/>
        <v>106</v>
      </c>
      <c r="P3764">
        <f t="shared" si="466"/>
        <v>47.428571428571431</v>
      </c>
      <c r="Q3764" t="str">
        <f t="shared" si="464"/>
        <v>theater</v>
      </c>
      <c r="R3764" t="str">
        <f t="shared" si="467"/>
        <v>musical</v>
      </c>
      <c r="S3764" s="8">
        <f t="shared" si="468"/>
        <v>42193.813530092593</v>
      </c>
      <c r="T3764" s="8">
        <f t="shared" si="469"/>
        <v>42218.813530092593</v>
      </c>
      <c r="U3764">
        <f t="shared" si="470"/>
        <v>28</v>
      </c>
      <c r="V3764" t="str">
        <f t="shared" si="471"/>
        <v xml:space="preserve"> 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65"/>
        <v>100</v>
      </c>
      <c r="P3765">
        <f t="shared" si="466"/>
        <v>64.935064935064929</v>
      </c>
      <c r="Q3765" t="str">
        <f t="shared" si="464"/>
        <v>theater</v>
      </c>
      <c r="R3765" t="str">
        <f t="shared" si="467"/>
        <v>musical</v>
      </c>
      <c r="S3765" s="8">
        <f t="shared" si="468"/>
        <v>42065.750300925924</v>
      </c>
      <c r="T3765" s="8">
        <f t="shared" si="469"/>
        <v>42095.708634259259</v>
      </c>
      <c r="U3765">
        <f t="shared" si="470"/>
        <v>77</v>
      </c>
      <c r="V3765" t="str">
        <f t="shared" si="471"/>
        <v xml:space="preserve"> 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65"/>
        <v>100</v>
      </c>
      <c r="P3766">
        <f t="shared" si="466"/>
        <v>55.555555555555557</v>
      </c>
      <c r="Q3766" t="str">
        <f t="shared" si="464"/>
        <v>theater</v>
      </c>
      <c r="R3766" t="str">
        <f t="shared" si="467"/>
        <v>musical</v>
      </c>
      <c r="S3766" s="8">
        <f t="shared" si="468"/>
        <v>42499.842962962961</v>
      </c>
      <c r="T3766" s="8">
        <f t="shared" si="469"/>
        <v>42519.024999999994</v>
      </c>
      <c r="U3766">
        <f t="shared" si="470"/>
        <v>27</v>
      </c>
      <c r="V3766" t="str">
        <f t="shared" si="471"/>
        <v xml:space="preserve"> 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65"/>
        <v>113</v>
      </c>
      <c r="P3767">
        <f t="shared" si="466"/>
        <v>74.224299065420567</v>
      </c>
      <c r="Q3767" t="str">
        <f t="shared" si="464"/>
        <v>theater</v>
      </c>
      <c r="R3767" t="str">
        <f t="shared" si="467"/>
        <v>musical</v>
      </c>
      <c r="S3767" s="8">
        <f t="shared" si="468"/>
        <v>41820.776412037034</v>
      </c>
      <c r="T3767" s="8">
        <f t="shared" si="469"/>
        <v>41850.776412037034</v>
      </c>
      <c r="U3767">
        <f t="shared" si="470"/>
        <v>107</v>
      </c>
      <c r="V3767" t="str">
        <f t="shared" si="471"/>
        <v xml:space="preserve"> 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65"/>
        <v>103</v>
      </c>
      <c r="P3768">
        <f t="shared" si="466"/>
        <v>106.9271875</v>
      </c>
      <c r="Q3768" t="str">
        <f t="shared" si="464"/>
        <v>theater</v>
      </c>
      <c r="R3768" t="str">
        <f t="shared" si="467"/>
        <v>musical</v>
      </c>
      <c r="S3768" s="8">
        <f t="shared" si="468"/>
        <v>41788.167187500003</v>
      </c>
      <c r="T3768" s="8">
        <f t="shared" si="469"/>
        <v>41823.167187500003</v>
      </c>
      <c r="U3768">
        <f t="shared" si="470"/>
        <v>96</v>
      </c>
      <c r="V3768" t="str">
        <f t="shared" si="471"/>
        <v xml:space="preserve"> 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65"/>
        <v>117</v>
      </c>
      <c r="P3769">
        <f t="shared" si="466"/>
        <v>41.696428571428569</v>
      </c>
      <c r="Q3769" t="str">
        <f t="shared" si="464"/>
        <v>theater</v>
      </c>
      <c r="R3769" t="str">
        <f t="shared" si="467"/>
        <v>musical</v>
      </c>
      <c r="S3769" s="8">
        <f t="shared" si="468"/>
        <v>42050.019641203704</v>
      </c>
      <c r="T3769" s="8">
        <f t="shared" si="469"/>
        <v>42064.207638888889</v>
      </c>
      <c r="U3769">
        <f t="shared" si="470"/>
        <v>56</v>
      </c>
      <c r="V3769" t="str">
        <f t="shared" si="471"/>
        <v xml:space="preserve"> 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65"/>
        <v>108</v>
      </c>
      <c r="P3770">
        <f t="shared" si="466"/>
        <v>74.243275862068955</v>
      </c>
      <c r="Q3770" t="str">
        <f t="shared" si="464"/>
        <v>theater</v>
      </c>
      <c r="R3770" t="str">
        <f t="shared" si="467"/>
        <v>musical</v>
      </c>
      <c r="S3770" s="8">
        <f t="shared" si="468"/>
        <v>41772.727893518517</v>
      </c>
      <c r="T3770" s="8">
        <f t="shared" si="469"/>
        <v>41802.727893518517</v>
      </c>
      <c r="U3770">
        <f t="shared" si="470"/>
        <v>58</v>
      </c>
      <c r="V3770" t="str">
        <f t="shared" si="471"/>
        <v xml:space="preserve"> 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65"/>
        <v>100</v>
      </c>
      <c r="P3771">
        <f t="shared" si="466"/>
        <v>73.333333333333329</v>
      </c>
      <c r="Q3771" t="str">
        <f t="shared" si="464"/>
        <v>theater</v>
      </c>
      <c r="R3771" t="str">
        <f t="shared" si="467"/>
        <v>musical</v>
      </c>
      <c r="S3771" s="8">
        <f t="shared" si="468"/>
        <v>42445.598136574074</v>
      </c>
      <c r="T3771" s="8">
        <f t="shared" si="469"/>
        <v>42475.598136574074</v>
      </c>
      <c r="U3771">
        <f t="shared" si="470"/>
        <v>15</v>
      </c>
      <c r="V3771" t="str">
        <f t="shared" si="471"/>
        <v xml:space="preserve"> 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65"/>
        <v>100</v>
      </c>
      <c r="P3772">
        <f t="shared" si="466"/>
        <v>100</v>
      </c>
      <c r="Q3772" t="str">
        <f t="shared" si="464"/>
        <v>theater</v>
      </c>
      <c r="R3772" t="str">
        <f t="shared" si="467"/>
        <v>musical</v>
      </c>
      <c r="S3772" s="8">
        <f t="shared" si="468"/>
        <v>42138.930671296301</v>
      </c>
      <c r="T3772" s="8">
        <f t="shared" si="469"/>
        <v>42168.930671296301</v>
      </c>
      <c r="U3772">
        <f t="shared" si="470"/>
        <v>20</v>
      </c>
      <c r="V3772" t="str">
        <f t="shared" si="471"/>
        <v xml:space="preserve"> 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65"/>
        <v>146</v>
      </c>
      <c r="P3773">
        <f t="shared" si="466"/>
        <v>38.421052631578945</v>
      </c>
      <c r="Q3773" t="str">
        <f t="shared" si="464"/>
        <v>theater</v>
      </c>
      <c r="R3773" t="str">
        <f t="shared" si="467"/>
        <v>musical</v>
      </c>
      <c r="S3773" s="8">
        <f t="shared" si="468"/>
        <v>42493.857083333336</v>
      </c>
      <c r="T3773" s="8">
        <f t="shared" si="469"/>
        <v>42508</v>
      </c>
      <c r="U3773">
        <f t="shared" si="470"/>
        <v>38</v>
      </c>
      <c r="V3773" t="str">
        <f t="shared" si="471"/>
        <v xml:space="preserve"> 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65"/>
        <v>110</v>
      </c>
      <c r="P3774">
        <f t="shared" si="466"/>
        <v>166.96969696969697</v>
      </c>
      <c r="Q3774" t="str">
        <f t="shared" si="464"/>
        <v>theater</v>
      </c>
      <c r="R3774" t="str">
        <f t="shared" si="467"/>
        <v>musical</v>
      </c>
      <c r="S3774" s="8">
        <f t="shared" si="468"/>
        <v>42682.616967592592</v>
      </c>
      <c r="T3774" s="8">
        <f t="shared" si="469"/>
        <v>42703.25</v>
      </c>
      <c r="U3774">
        <f t="shared" si="470"/>
        <v>33</v>
      </c>
      <c r="V3774" t="str">
        <f t="shared" si="471"/>
        <v xml:space="preserve"> 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65"/>
        <v>108</v>
      </c>
      <c r="P3775">
        <f t="shared" si="466"/>
        <v>94.912280701754383</v>
      </c>
      <c r="Q3775" t="str">
        <f t="shared" si="464"/>
        <v>theater</v>
      </c>
      <c r="R3775" t="str">
        <f t="shared" si="467"/>
        <v>musical</v>
      </c>
      <c r="S3775" s="8">
        <f t="shared" si="468"/>
        <v>42656.005173611105</v>
      </c>
      <c r="T3775" s="8">
        <f t="shared" si="469"/>
        <v>42689.088888888888</v>
      </c>
      <c r="U3775">
        <f t="shared" si="470"/>
        <v>57</v>
      </c>
      <c r="V3775" t="str">
        <f t="shared" si="471"/>
        <v xml:space="preserve"> 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65"/>
        <v>100</v>
      </c>
      <c r="P3776">
        <f t="shared" si="466"/>
        <v>100</v>
      </c>
      <c r="Q3776" t="str">
        <f t="shared" si="464"/>
        <v>theater</v>
      </c>
      <c r="R3776" t="str">
        <f t="shared" si="467"/>
        <v>musical</v>
      </c>
      <c r="S3776" s="8">
        <f t="shared" si="468"/>
        <v>42087.792303240742</v>
      </c>
      <c r="T3776" s="8">
        <f t="shared" si="469"/>
        <v>42103.792303240742</v>
      </c>
      <c r="U3776">
        <f t="shared" si="470"/>
        <v>25</v>
      </c>
      <c r="V3776" t="str">
        <f t="shared" si="471"/>
        <v xml:space="preserve"> 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65"/>
        <v>100</v>
      </c>
      <c r="P3777">
        <f t="shared" si="466"/>
        <v>143.21428571428572</v>
      </c>
      <c r="Q3777" t="str">
        <f t="shared" si="464"/>
        <v>theater</v>
      </c>
      <c r="R3777" t="str">
        <f t="shared" si="467"/>
        <v>musical</v>
      </c>
      <c r="S3777" s="8">
        <f t="shared" si="468"/>
        <v>42075.942627314813</v>
      </c>
      <c r="T3777" s="8">
        <f t="shared" si="469"/>
        <v>42103.166666666664</v>
      </c>
      <c r="U3777">
        <f t="shared" si="470"/>
        <v>14</v>
      </c>
      <c r="V3777" t="str">
        <f t="shared" si="471"/>
        <v xml:space="preserve"> 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65"/>
        <v>107</v>
      </c>
      <c r="P3778">
        <f t="shared" si="466"/>
        <v>90.819148936170208</v>
      </c>
      <c r="Q3778" t="str">
        <f t="shared" ref="Q3778:Q3841" si="472">LEFT(N3778,FIND("/",N3778)-1)</f>
        <v>theater</v>
      </c>
      <c r="R3778" t="str">
        <f t="shared" si="467"/>
        <v>musical</v>
      </c>
      <c r="S3778" s="8">
        <f t="shared" si="468"/>
        <v>41814.367800925924</v>
      </c>
      <c r="T3778" s="8">
        <f t="shared" si="469"/>
        <v>41852.041666666664</v>
      </c>
      <c r="U3778">
        <f t="shared" si="470"/>
        <v>94</v>
      </c>
      <c r="V3778" t="str">
        <f t="shared" si="471"/>
        <v xml:space="preserve"> 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73">ROUND(E3779/D3779*100,0)</f>
        <v>143</v>
      </c>
      <c r="P3779">
        <f t="shared" ref="P3779:P3842" si="474">IFERROR(E3779/L3779,0)</f>
        <v>48.542372881355931</v>
      </c>
      <c r="Q3779" t="str">
        <f t="shared" si="472"/>
        <v>theater</v>
      </c>
      <c r="R3779" t="str">
        <f t="shared" ref="R3779:R3842" si="475">RIGHT(N3779,LEN(N3779)-FIND("/",N3779))</f>
        <v>musical</v>
      </c>
      <c r="S3779" s="8">
        <f t="shared" ref="S3779:T3842" si="476">(J3779*(1/(60*60*24)))+DATE(1970,1,1)</f>
        <v>41887.111354166664</v>
      </c>
      <c r="T3779" s="8">
        <f t="shared" ref="T3779:T3842" si="477">(I3779*(1/(60*60*24)))+DATE(1970,1,1)</f>
        <v>41909.166666666664</v>
      </c>
      <c r="U3779">
        <f t="shared" ref="U3779:U3842" si="478">IF(F3779="successful",L3779," ")</f>
        <v>59</v>
      </c>
      <c r="V3779" t="str">
        <f t="shared" ref="V3779:V3842" si="479">IF(F3779="failed",L3779," ")</f>
        <v xml:space="preserve"> 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73"/>
        <v>105</v>
      </c>
      <c r="P3780">
        <f t="shared" si="474"/>
        <v>70.027777777777771</v>
      </c>
      <c r="Q3780" t="str">
        <f t="shared" si="472"/>
        <v>theater</v>
      </c>
      <c r="R3780" t="str">
        <f t="shared" si="475"/>
        <v>musical</v>
      </c>
      <c r="S3780" s="8">
        <f t="shared" si="476"/>
        <v>41989.819212962961</v>
      </c>
      <c r="T3780" s="8">
        <f t="shared" si="477"/>
        <v>42049.819212962961</v>
      </c>
      <c r="U3780">
        <f t="shared" si="478"/>
        <v>36</v>
      </c>
      <c r="V3780" t="str">
        <f t="shared" si="479"/>
        <v xml:space="preserve"> 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73"/>
        <v>104</v>
      </c>
      <c r="P3781">
        <f t="shared" si="474"/>
        <v>135.62608695652173</v>
      </c>
      <c r="Q3781" t="str">
        <f t="shared" si="472"/>
        <v>theater</v>
      </c>
      <c r="R3781" t="str">
        <f t="shared" si="475"/>
        <v>musical</v>
      </c>
      <c r="S3781" s="8">
        <f t="shared" si="476"/>
        <v>42425.735416666663</v>
      </c>
      <c r="T3781" s="8">
        <f t="shared" si="477"/>
        <v>42455.693749999999</v>
      </c>
      <c r="U3781">
        <f t="shared" si="478"/>
        <v>115</v>
      </c>
      <c r="V3781" t="str">
        <f t="shared" si="479"/>
        <v xml:space="preserve"> 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73"/>
        <v>120</v>
      </c>
      <c r="P3782">
        <f t="shared" si="474"/>
        <v>100</v>
      </c>
      <c r="Q3782" t="str">
        <f t="shared" si="472"/>
        <v>theater</v>
      </c>
      <c r="R3782" t="str">
        <f t="shared" si="475"/>
        <v>musical</v>
      </c>
      <c r="S3782" s="8">
        <f t="shared" si="476"/>
        <v>42166.219733796301</v>
      </c>
      <c r="T3782" s="8">
        <f t="shared" si="477"/>
        <v>42198.837499999994</v>
      </c>
      <c r="U3782">
        <f t="shared" si="478"/>
        <v>30</v>
      </c>
      <c r="V3782" t="str">
        <f t="shared" si="479"/>
        <v xml:space="preserve"> 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73"/>
        <v>110</v>
      </c>
      <c r="P3783">
        <f t="shared" si="474"/>
        <v>94.90384615384616</v>
      </c>
      <c r="Q3783" t="str">
        <f t="shared" si="472"/>
        <v>theater</v>
      </c>
      <c r="R3783" t="str">
        <f t="shared" si="475"/>
        <v>musical</v>
      </c>
      <c r="S3783" s="8">
        <f t="shared" si="476"/>
        <v>41865.882928240739</v>
      </c>
      <c r="T3783" s="8">
        <f t="shared" si="477"/>
        <v>41890.882928240739</v>
      </c>
      <c r="U3783">
        <f t="shared" si="478"/>
        <v>52</v>
      </c>
      <c r="V3783" t="str">
        <f t="shared" si="479"/>
        <v xml:space="preserve"> 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73"/>
        <v>102</v>
      </c>
      <c r="P3784">
        <f t="shared" si="474"/>
        <v>75.370370370370367</v>
      </c>
      <c r="Q3784" t="str">
        <f t="shared" si="472"/>
        <v>theater</v>
      </c>
      <c r="R3784" t="str">
        <f t="shared" si="475"/>
        <v>musical</v>
      </c>
      <c r="S3784" s="8">
        <f t="shared" si="476"/>
        <v>42546.862233796295</v>
      </c>
      <c r="T3784" s="8">
        <f t="shared" si="477"/>
        <v>42575.958333333328</v>
      </c>
      <c r="U3784">
        <f t="shared" si="478"/>
        <v>27</v>
      </c>
      <c r="V3784" t="str">
        <f t="shared" si="479"/>
        <v xml:space="preserve"> 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73"/>
        <v>129</v>
      </c>
      <c r="P3785">
        <f t="shared" si="474"/>
        <v>64.458333333333329</v>
      </c>
      <c r="Q3785" t="str">
        <f t="shared" si="472"/>
        <v>theater</v>
      </c>
      <c r="R3785" t="str">
        <f t="shared" si="475"/>
        <v>musical</v>
      </c>
      <c r="S3785" s="8">
        <f t="shared" si="476"/>
        <v>42420.140277777777</v>
      </c>
      <c r="T3785" s="8">
        <f t="shared" si="477"/>
        <v>42444.666666666664</v>
      </c>
      <c r="U3785">
        <f t="shared" si="478"/>
        <v>24</v>
      </c>
      <c r="V3785" t="str">
        <f t="shared" si="479"/>
        <v xml:space="preserve"> 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73"/>
        <v>115</v>
      </c>
      <c r="P3786">
        <f t="shared" si="474"/>
        <v>115</v>
      </c>
      <c r="Q3786" t="str">
        <f t="shared" si="472"/>
        <v>theater</v>
      </c>
      <c r="R3786" t="str">
        <f t="shared" si="475"/>
        <v>musical</v>
      </c>
      <c r="S3786" s="8">
        <f t="shared" si="476"/>
        <v>42531.980694444443</v>
      </c>
      <c r="T3786" s="8">
        <f t="shared" si="477"/>
        <v>42561.980694444443</v>
      </c>
      <c r="U3786">
        <f t="shared" si="478"/>
        <v>10</v>
      </c>
      <c r="V3786" t="str">
        <f t="shared" si="479"/>
        <v xml:space="preserve"> 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73"/>
        <v>151</v>
      </c>
      <c r="P3787">
        <f t="shared" si="474"/>
        <v>100.5</v>
      </c>
      <c r="Q3787" t="str">
        <f t="shared" si="472"/>
        <v>theater</v>
      </c>
      <c r="R3787" t="str">
        <f t="shared" si="475"/>
        <v>musical</v>
      </c>
      <c r="S3787" s="8">
        <f t="shared" si="476"/>
        <v>42548.63853009259</v>
      </c>
      <c r="T3787" s="8">
        <f t="shared" si="477"/>
        <v>42584.418749999997</v>
      </c>
      <c r="U3787">
        <f t="shared" si="478"/>
        <v>30</v>
      </c>
      <c r="V3787" t="str">
        <f t="shared" si="479"/>
        <v xml:space="preserve"> 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73"/>
        <v>111</v>
      </c>
      <c r="P3788">
        <f t="shared" si="474"/>
        <v>93.774647887323937</v>
      </c>
      <c r="Q3788" t="str">
        <f t="shared" si="472"/>
        <v>theater</v>
      </c>
      <c r="R3788" t="str">
        <f t="shared" si="475"/>
        <v>musical</v>
      </c>
      <c r="S3788" s="8">
        <f t="shared" si="476"/>
        <v>42487.037905092591</v>
      </c>
      <c r="T3788" s="8">
        <f t="shared" si="477"/>
        <v>42517.037905092591</v>
      </c>
      <c r="U3788">
        <f t="shared" si="478"/>
        <v>71</v>
      </c>
      <c r="V3788" t="str">
        <f t="shared" si="479"/>
        <v xml:space="preserve"> 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73"/>
        <v>100</v>
      </c>
      <c r="P3789">
        <f t="shared" si="474"/>
        <v>35.1</v>
      </c>
      <c r="Q3789" t="str">
        <f t="shared" si="472"/>
        <v>theater</v>
      </c>
      <c r="R3789" t="str">
        <f t="shared" si="475"/>
        <v>musical</v>
      </c>
      <c r="S3789" s="8">
        <f t="shared" si="476"/>
        <v>42167.534791666665</v>
      </c>
      <c r="T3789" s="8">
        <f t="shared" si="477"/>
        <v>42196.165972222225</v>
      </c>
      <c r="U3789">
        <f t="shared" si="478"/>
        <v>10</v>
      </c>
      <c r="V3789" t="str">
        <f t="shared" si="479"/>
        <v xml:space="preserve"> 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73"/>
        <v>1</v>
      </c>
      <c r="P3790">
        <f t="shared" si="474"/>
        <v>500</v>
      </c>
      <c r="Q3790" t="str">
        <f t="shared" si="472"/>
        <v>theater</v>
      </c>
      <c r="R3790" t="str">
        <f t="shared" si="475"/>
        <v>musical</v>
      </c>
      <c r="S3790" s="8">
        <f t="shared" si="476"/>
        <v>42333.695821759262</v>
      </c>
      <c r="T3790" s="8">
        <f t="shared" si="477"/>
        <v>42361.679166666669</v>
      </c>
      <c r="U3790" t="str">
        <f t="shared" si="478"/>
        <v xml:space="preserve"> </v>
      </c>
      <c r="V3790">
        <f t="shared" si="479"/>
        <v>1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73"/>
        <v>3</v>
      </c>
      <c r="P3791">
        <f t="shared" si="474"/>
        <v>29</v>
      </c>
      <c r="Q3791" t="str">
        <f t="shared" si="472"/>
        <v>theater</v>
      </c>
      <c r="R3791" t="str">
        <f t="shared" si="475"/>
        <v>musical</v>
      </c>
      <c r="S3791" s="8">
        <f t="shared" si="476"/>
        <v>42138.798819444448</v>
      </c>
      <c r="T3791" s="8">
        <f t="shared" si="477"/>
        <v>42170.798819444448</v>
      </c>
      <c r="U3791" t="str">
        <f t="shared" si="478"/>
        <v xml:space="preserve"> </v>
      </c>
      <c r="V3791">
        <f t="shared" si="479"/>
        <v>4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73"/>
        <v>0</v>
      </c>
      <c r="P3792">
        <f t="shared" si="474"/>
        <v>0</v>
      </c>
      <c r="Q3792" t="str">
        <f t="shared" si="472"/>
        <v>theater</v>
      </c>
      <c r="R3792" t="str">
        <f t="shared" si="475"/>
        <v>musical</v>
      </c>
      <c r="S3792" s="8">
        <f t="shared" si="476"/>
        <v>42666.666932870372</v>
      </c>
      <c r="T3792" s="8">
        <f t="shared" si="477"/>
        <v>42696.708599537036</v>
      </c>
      <c r="U3792" t="str">
        <f t="shared" si="478"/>
        <v xml:space="preserve"> </v>
      </c>
      <c r="V3792">
        <f t="shared" si="479"/>
        <v>0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73"/>
        <v>0</v>
      </c>
      <c r="P3793">
        <f t="shared" si="474"/>
        <v>0</v>
      </c>
      <c r="Q3793" t="str">
        <f t="shared" si="472"/>
        <v>theater</v>
      </c>
      <c r="R3793" t="str">
        <f t="shared" si="475"/>
        <v>musical</v>
      </c>
      <c r="S3793" s="8">
        <f t="shared" si="476"/>
        <v>41766.692037037035</v>
      </c>
      <c r="T3793" s="8">
        <f t="shared" si="477"/>
        <v>41826.692037037035</v>
      </c>
      <c r="U3793" t="str">
        <f t="shared" si="478"/>
        <v xml:space="preserve"> </v>
      </c>
      <c r="V3793">
        <f t="shared" si="479"/>
        <v>0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73"/>
        <v>0</v>
      </c>
      <c r="P3794">
        <f t="shared" si="474"/>
        <v>17.5</v>
      </c>
      <c r="Q3794" t="str">
        <f t="shared" si="472"/>
        <v>theater</v>
      </c>
      <c r="R3794" t="str">
        <f t="shared" si="475"/>
        <v>musical</v>
      </c>
      <c r="S3794" s="8">
        <f t="shared" si="476"/>
        <v>42170.447013888886</v>
      </c>
      <c r="T3794" s="8">
        <f t="shared" si="477"/>
        <v>42200.447013888886</v>
      </c>
      <c r="U3794" t="str">
        <f t="shared" si="478"/>
        <v xml:space="preserve"> </v>
      </c>
      <c r="V3794">
        <f t="shared" si="479"/>
        <v>2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73"/>
        <v>60</v>
      </c>
      <c r="P3795">
        <f t="shared" si="474"/>
        <v>174</v>
      </c>
      <c r="Q3795" t="str">
        <f t="shared" si="472"/>
        <v>theater</v>
      </c>
      <c r="R3795" t="str">
        <f t="shared" si="475"/>
        <v>musical</v>
      </c>
      <c r="S3795" s="8">
        <f t="shared" si="476"/>
        <v>41968.938993055555</v>
      </c>
      <c r="T3795" s="8">
        <f t="shared" si="477"/>
        <v>41989.938993055555</v>
      </c>
      <c r="U3795" t="str">
        <f t="shared" si="478"/>
        <v xml:space="preserve"> </v>
      </c>
      <c r="V3795">
        <f t="shared" si="479"/>
        <v>24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73"/>
        <v>1</v>
      </c>
      <c r="P3796">
        <f t="shared" si="474"/>
        <v>50</v>
      </c>
      <c r="Q3796" t="str">
        <f t="shared" si="472"/>
        <v>theater</v>
      </c>
      <c r="R3796" t="str">
        <f t="shared" si="475"/>
        <v>musical</v>
      </c>
      <c r="S3796" s="8">
        <f t="shared" si="476"/>
        <v>42132.58048611111</v>
      </c>
      <c r="T3796" s="8">
        <f t="shared" si="477"/>
        <v>42162.58048611111</v>
      </c>
      <c r="U3796" t="str">
        <f t="shared" si="478"/>
        <v xml:space="preserve"> </v>
      </c>
      <c r="V3796">
        <f t="shared" si="479"/>
        <v>1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73"/>
        <v>2</v>
      </c>
      <c r="P3797">
        <f t="shared" si="474"/>
        <v>5</v>
      </c>
      <c r="Q3797" t="str">
        <f t="shared" si="472"/>
        <v>theater</v>
      </c>
      <c r="R3797" t="str">
        <f t="shared" si="475"/>
        <v>musical</v>
      </c>
      <c r="S3797" s="8">
        <f t="shared" si="476"/>
        <v>42201.436226851853</v>
      </c>
      <c r="T3797" s="8">
        <f t="shared" si="477"/>
        <v>42244.9375</v>
      </c>
      <c r="U3797" t="str">
        <f t="shared" si="478"/>
        <v xml:space="preserve"> </v>
      </c>
      <c r="V3797">
        <f t="shared" si="479"/>
        <v>2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73"/>
        <v>0</v>
      </c>
      <c r="P3798">
        <f t="shared" si="474"/>
        <v>1</v>
      </c>
      <c r="Q3798" t="str">
        <f t="shared" si="472"/>
        <v>theater</v>
      </c>
      <c r="R3798" t="str">
        <f t="shared" si="475"/>
        <v>musical</v>
      </c>
      <c r="S3798" s="8">
        <f t="shared" si="476"/>
        <v>42689.029583333337</v>
      </c>
      <c r="T3798" s="8">
        <f t="shared" si="477"/>
        <v>42749.029583333337</v>
      </c>
      <c r="U3798" t="str">
        <f t="shared" si="478"/>
        <v xml:space="preserve"> </v>
      </c>
      <c r="V3798">
        <f t="shared" si="479"/>
        <v>1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73"/>
        <v>90</v>
      </c>
      <c r="P3799">
        <f t="shared" si="474"/>
        <v>145.40540540540542</v>
      </c>
      <c r="Q3799" t="str">
        <f t="shared" si="472"/>
        <v>theater</v>
      </c>
      <c r="R3799" t="str">
        <f t="shared" si="475"/>
        <v>musical</v>
      </c>
      <c r="S3799" s="8">
        <f t="shared" si="476"/>
        <v>42084.881539351853</v>
      </c>
      <c r="T3799" s="8">
        <f t="shared" si="477"/>
        <v>42114.881539351853</v>
      </c>
      <c r="U3799" t="str">
        <f t="shared" si="478"/>
        <v xml:space="preserve"> </v>
      </c>
      <c r="V3799">
        <f t="shared" si="479"/>
        <v>37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73"/>
        <v>1</v>
      </c>
      <c r="P3800">
        <f t="shared" si="474"/>
        <v>205</v>
      </c>
      <c r="Q3800" t="str">
        <f t="shared" si="472"/>
        <v>theater</v>
      </c>
      <c r="R3800" t="str">
        <f t="shared" si="475"/>
        <v>musical</v>
      </c>
      <c r="S3800" s="8">
        <f t="shared" si="476"/>
        <v>41831.722777777773</v>
      </c>
      <c r="T3800" s="8">
        <f t="shared" si="477"/>
        <v>41861.722777777773</v>
      </c>
      <c r="U3800" t="str">
        <f t="shared" si="478"/>
        <v xml:space="preserve"> </v>
      </c>
      <c r="V3800">
        <f t="shared" si="479"/>
        <v>5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73"/>
        <v>4</v>
      </c>
      <c r="P3801">
        <f t="shared" si="474"/>
        <v>100.5</v>
      </c>
      <c r="Q3801" t="str">
        <f t="shared" si="472"/>
        <v>theater</v>
      </c>
      <c r="R3801" t="str">
        <f t="shared" si="475"/>
        <v>musical</v>
      </c>
      <c r="S3801" s="8">
        <f t="shared" si="476"/>
        <v>42410.93105324074</v>
      </c>
      <c r="T3801" s="8">
        <f t="shared" si="477"/>
        <v>42440.93105324074</v>
      </c>
      <c r="U3801" t="str">
        <f t="shared" si="478"/>
        <v xml:space="preserve"> </v>
      </c>
      <c r="V3801">
        <f t="shared" si="479"/>
        <v>4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73"/>
        <v>4</v>
      </c>
      <c r="P3802">
        <f t="shared" si="474"/>
        <v>55.0625</v>
      </c>
      <c r="Q3802" t="str">
        <f t="shared" si="472"/>
        <v>theater</v>
      </c>
      <c r="R3802" t="str">
        <f t="shared" si="475"/>
        <v>musical</v>
      </c>
      <c r="S3802" s="8">
        <f t="shared" si="476"/>
        <v>41982.737071759257</v>
      </c>
      <c r="T3802" s="8">
        <f t="shared" si="477"/>
        <v>42015.207638888889</v>
      </c>
      <c r="U3802" t="str">
        <f t="shared" si="478"/>
        <v xml:space="preserve"> </v>
      </c>
      <c r="V3802">
        <f t="shared" si="479"/>
        <v>16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73"/>
        <v>9</v>
      </c>
      <c r="P3803">
        <f t="shared" si="474"/>
        <v>47.333333333333336</v>
      </c>
      <c r="Q3803" t="str">
        <f t="shared" si="472"/>
        <v>theater</v>
      </c>
      <c r="R3803" t="str">
        <f t="shared" si="475"/>
        <v>musical</v>
      </c>
      <c r="S3803" s="8">
        <f t="shared" si="476"/>
        <v>41975.676111111112</v>
      </c>
      <c r="T3803" s="8">
        <f t="shared" si="477"/>
        <v>42006.676111111112</v>
      </c>
      <c r="U3803" t="str">
        <f t="shared" si="478"/>
        <v xml:space="preserve"> </v>
      </c>
      <c r="V3803">
        <f t="shared" si="479"/>
        <v>9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73"/>
        <v>0</v>
      </c>
      <c r="P3804">
        <f t="shared" si="474"/>
        <v>0</v>
      </c>
      <c r="Q3804" t="str">
        <f t="shared" si="472"/>
        <v>theater</v>
      </c>
      <c r="R3804" t="str">
        <f t="shared" si="475"/>
        <v>musical</v>
      </c>
      <c r="S3804" s="8">
        <f t="shared" si="476"/>
        <v>42269.126226851848</v>
      </c>
      <c r="T3804" s="8">
        <f t="shared" si="477"/>
        <v>42299.126226851848</v>
      </c>
      <c r="U3804" t="str">
        <f t="shared" si="478"/>
        <v xml:space="preserve"> </v>
      </c>
      <c r="V3804">
        <f t="shared" si="479"/>
        <v>0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73"/>
        <v>20</v>
      </c>
      <c r="P3805">
        <f t="shared" si="474"/>
        <v>58.95</v>
      </c>
      <c r="Q3805" t="str">
        <f t="shared" si="472"/>
        <v>theater</v>
      </c>
      <c r="R3805" t="str">
        <f t="shared" si="475"/>
        <v>musical</v>
      </c>
      <c r="S3805" s="8">
        <f t="shared" si="476"/>
        <v>42403.971851851849</v>
      </c>
      <c r="T3805" s="8">
        <f t="shared" si="477"/>
        <v>42433.971851851849</v>
      </c>
      <c r="U3805" t="str">
        <f t="shared" si="478"/>
        <v xml:space="preserve"> </v>
      </c>
      <c r="V3805">
        <f t="shared" si="479"/>
        <v>40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73"/>
        <v>0</v>
      </c>
      <c r="P3806">
        <f t="shared" si="474"/>
        <v>0</v>
      </c>
      <c r="Q3806" t="str">
        <f t="shared" si="472"/>
        <v>theater</v>
      </c>
      <c r="R3806" t="str">
        <f t="shared" si="475"/>
        <v>musical</v>
      </c>
      <c r="S3806" s="8">
        <f t="shared" si="476"/>
        <v>42527.00953703704</v>
      </c>
      <c r="T3806" s="8">
        <f t="shared" si="477"/>
        <v>42582.291666666664</v>
      </c>
      <c r="U3806" t="str">
        <f t="shared" si="478"/>
        <v xml:space="preserve"> </v>
      </c>
      <c r="V3806">
        <f t="shared" si="479"/>
        <v>0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73"/>
        <v>0</v>
      </c>
      <c r="P3807">
        <f t="shared" si="474"/>
        <v>1.5</v>
      </c>
      <c r="Q3807" t="str">
        <f t="shared" si="472"/>
        <v>theater</v>
      </c>
      <c r="R3807" t="str">
        <f t="shared" si="475"/>
        <v>musical</v>
      </c>
      <c r="S3807" s="8">
        <f t="shared" si="476"/>
        <v>41849.887037037035</v>
      </c>
      <c r="T3807" s="8">
        <f t="shared" si="477"/>
        <v>41909.887037037035</v>
      </c>
      <c r="U3807" t="str">
        <f t="shared" si="478"/>
        <v xml:space="preserve"> </v>
      </c>
      <c r="V3807">
        <f t="shared" si="479"/>
        <v>2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73"/>
        <v>0</v>
      </c>
      <c r="P3808">
        <f t="shared" si="474"/>
        <v>5</v>
      </c>
      <c r="Q3808" t="str">
        <f t="shared" si="472"/>
        <v>theater</v>
      </c>
      <c r="R3808" t="str">
        <f t="shared" si="475"/>
        <v>musical</v>
      </c>
      <c r="S3808" s="8">
        <f t="shared" si="476"/>
        <v>41799.259039351848</v>
      </c>
      <c r="T3808" s="8">
        <f t="shared" si="477"/>
        <v>41819.259039351848</v>
      </c>
      <c r="U3808" t="str">
        <f t="shared" si="478"/>
        <v xml:space="preserve"> </v>
      </c>
      <c r="V3808">
        <f t="shared" si="479"/>
        <v>1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73"/>
        <v>30</v>
      </c>
      <c r="P3809">
        <f t="shared" si="474"/>
        <v>50.555555555555557</v>
      </c>
      <c r="Q3809" t="str">
        <f t="shared" si="472"/>
        <v>theater</v>
      </c>
      <c r="R3809" t="str">
        <f t="shared" si="475"/>
        <v>musical</v>
      </c>
      <c r="S3809" s="8">
        <f t="shared" si="476"/>
        <v>42090.909016203703</v>
      </c>
      <c r="T3809" s="8">
        <f t="shared" si="477"/>
        <v>42097.909016203703</v>
      </c>
      <c r="U3809" t="str">
        <f t="shared" si="478"/>
        <v xml:space="preserve"> </v>
      </c>
      <c r="V3809">
        <f t="shared" si="479"/>
        <v>9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73"/>
        <v>100</v>
      </c>
      <c r="P3810">
        <f t="shared" si="474"/>
        <v>41.666666666666664</v>
      </c>
      <c r="Q3810" t="str">
        <f t="shared" si="472"/>
        <v>theater</v>
      </c>
      <c r="R3810" t="str">
        <f t="shared" si="475"/>
        <v>plays</v>
      </c>
      <c r="S3810" s="8">
        <f t="shared" si="476"/>
        <v>42059.453923611109</v>
      </c>
      <c r="T3810" s="8">
        <f t="shared" si="477"/>
        <v>42119.412256944444</v>
      </c>
      <c r="U3810">
        <f t="shared" si="478"/>
        <v>24</v>
      </c>
      <c r="V3810" t="str">
        <f t="shared" si="479"/>
        <v xml:space="preserve"> 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73"/>
        <v>101</v>
      </c>
      <c r="P3811">
        <f t="shared" si="474"/>
        <v>53.289473684210527</v>
      </c>
      <c r="Q3811" t="str">
        <f t="shared" si="472"/>
        <v>theater</v>
      </c>
      <c r="R3811" t="str">
        <f t="shared" si="475"/>
        <v>plays</v>
      </c>
      <c r="S3811" s="8">
        <f t="shared" si="476"/>
        <v>41800.526701388888</v>
      </c>
      <c r="T3811" s="8">
        <f t="shared" si="477"/>
        <v>41850.958333333328</v>
      </c>
      <c r="U3811">
        <f t="shared" si="478"/>
        <v>38</v>
      </c>
      <c r="V3811" t="str">
        <f t="shared" si="479"/>
        <v xml:space="preserve"> 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73"/>
        <v>122</v>
      </c>
      <c r="P3812">
        <f t="shared" si="474"/>
        <v>70.230769230769226</v>
      </c>
      <c r="Q3812" t="str">
        <f t="shared" si="472"/>
        <v>theater</v>
      </c>
      <c r="R3812" t="str">
        <f t="shared" si="475"/>
        <v>plays</v>
      </c>
      <c r="S3812" s="8">
        <f t="shared" si="476"/>
        <v>42054.849050925928</v>
      </c>
      <c r="T3812" s="8">
        <f t="shared" si="477"/>
        <v>42084.807384259257</v>
      </c>
      <c r="U3812">
        <f t="shared" si="478"/>
        <v>26</v>
      </c>
      <c r="V3812" t="str">
        <f t="shared" si="479"/>
        <v xml:space="preserve"> 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73"/>
        <v>330</v>
      </c>
      <c r="P3813">
        <f t="shared" si="474"/>
        <v>43.421052631578945</v>
      </c>
      <c r="Q3813" t="str">
        <f t="shared" si="472"/>
        <v>theater</v>
      </c>
      <c r="R3813" t="str">
        <f t="shared" si="475"/>
        <v>plays</v>
      </c>
      <c r="S3813" s="8">
        <f t="shared" si="476"/>
        <v>42487.62700231481</v>
      </c>
      <c r="T3813" s="8">
        <f t="shared" si="477"/>
        <v>42521.458333333328</v>
      </c>
      <c r="U3813">
        <f t="shared" si="478"/>
        <v>19</v>
      </c>
      <c r="V3813" t="str">
        <f t="shared" si="479"/>
        <v xml:space="preserve"> 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73"/>
        <v>110</v>
      </c>
      <c r="P3814">
        <f t="shared" si="474"/>
        <v>199.18181818181819</v>
      </c>
      <c r="Q3814" t="str">
        <f t="shared" si="472"/>
        <v>theater</v>
      </c>
      <c r="R3814" t="str">
        <f t="shared" si="475"/>
        <v>plays</v>
      </c>
      <c r="S3814" s="8">
        <f t="shared" si="476"/>
        <v>42109.751250000001</v>
      </c>
      <c r="T3814" s="8">
        <f t="shared" si="477"/>
        <v>42156.165972222225</v>
      </c>
      <c r="U3814">
        <f t="shared" si="478"/>
        <v>11</v>
      </c>
      <c r="V3814" t="str">
        <f t="shared" si="479"/>
        <v xml:space="preserve"> 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73"/>
        <v>101</v>
      </c>
      <c r="P3815">
        <f t="shared" si="474"/>
        <v>78.518148148148143</v>
      </c>
      <c r="Q3815" t="str">
        <f t="shared" si="472"/>
        <v>theater</v>
      </c>
      <c r="R3815" t="str">
        <f t="shared" si="475"/>
        <v>plays</v>
      </c>
      <c r="S3815" s="8">
        <f t="shared" si="476"/>
        <v>42497.275706018518</v>
      </c>
      <c r="T3815" s="8">
        <f t="shared" si="477"/>
        <v>42535.904861111107</v>
      </c>
      <c r="U3815">
        <f t="shared" si="478"/>
        <v>27</v>
      </c>
      <c r="V3815" t="str">
        <f t="shared" si="479"/>
        <v xml:space="preserve"> 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73"/>
        <v>140</v>
      </c>
      <c r="P3816">
        <f t="shared" si="474"/>
        <v>61.823529411764703</v>
      </c>
      <c r="Q3816" t="str">
        <f t="shared" si="472"/>
        <v>theater</v>
      </c>
      <c r="R3816" t="str">
        <f t="shared" si="475"/>
        <v>plays</v>
      </c>
      <c r="S3816" s="8">
        <f t="shared" si="476"/>
        <v>42058.904074074075</v>
      </c>
      <c r="T3816" s="8">
        <f t="shared" si="477"/>
        <v>42095.165972222225</v>
      </c>
      <c r="U3816">
        <f t="shared" si="478"/>
        <v>34</v>
      </c>
      <c r="V3816" t="str">
        <f t="shared" si="479"/>
        <v xml:space="preserve"> 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73"/>
        <v>100</v>
      </c>
      <c r="P3817">
        <f t="shared" si="474"/>
        <v>50.000500000000002</v>
      </c>
      <c r="Q3817" t="str">
        <f t="shared" si="472"/>
        <v>theater</v>
      </c>
      <c r="R3817" t="str">
        <f t="shared" si="475"/>
        <v>plays</v>
      </c>
      <c r="S3817" s="8">
        <f t="shared" si="476"/>
        <v>42207.259918981479</v>
      </c>
      <c r="T3817" s="8">
        <f t="shared" si="477"/>
        <v>42236.958333333328</v>
      </c>
      <c r="U3817">
        <f t="shared" si="478"/>
        <v>20</v>
      </c>
      <c r="V3817" t="str">
        <f t="shared" si="479"/>
        <v xml:space="preserve"> 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73"/>
        <v>119</v>
      </c>
      <c r="P3818">
        <f t="shared" si="474"/>
        <v>48.339729729729726</v>
      </c>
      <c r="Q3818" t="str">
        <f t="shared" si="472"/>
        <v>theater</v>
      </c>
      <c r="R3818" t="str">
        <f t="shared" si="475"/>
        <v>plays</v>
      </c>
      <c r="S3818" s="8">
        <f t="shared" si="476"/>
        <v>41807.690081018518</v>
      </c>
      <c r="T3818" s="8">
        <f t="shared" si="477"/>
        <v>41837.690081018518</v>
      </c>
      <c r="U3818">
        <f t="shared" si="478"/>
        <v>37</v>
      </c>
      <c r="V3818" t="str">
        <f t="shared" si="479"/>
        <v xml:space="preserve"> 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73"/>
        <v>107</v>
      </c>
      <c r="P3819">
        <f t="shared" si="474"/>
        <v>107.25</v>
      </c>
      <c r="Q3819" t="str">
        <f t="shared" si="472"/>
        <v>theater</v>
      </c>
      <c r="R3819" t="str">
        <f t="shared" si="475"/>
        <v>plays</v>
      </c>
      <c r="S3819" s="8">
        <f t="shared" si="476"/>
        <v>42284.69694444444</v>
      </c>
      <c r="T3819" s="8">
        <f t="shared" si="477"/>
        <v>42301.165972222225</v>
      </c>
      <c r="U3819">
        <f t="shared" si="478"/>
        <v>20</v>
      </c>
      <c r="V3819" t="str">
        <f t="shared" si="479"/>
        <v xml:space="preserve"> 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73"/>
        <v>228</v>
      </c>
      <c r="P3820">
        <f t="shared" si="474"/>
        <v>57</v>
      </c>
      <c r="Q3820" t="str">
        <f t="shared" si="472"/>
        <v>theater</v>
      </c>
      <c r="R3820" t="str">
        <f t="shared" si="475"/>
        <v>plays</v>
      </c>
      <c r="S3820" s="8">
        <f t="shared" si="476"/>
        <v>42045.84238425926</v>
      </c>
      <c r="T3820" s="8">
        <f t="shared" si="477"/>
        <v>42075.800717592589</v>
      </c>
      <c r="U3820">
        <f t="shared" si="478"/>
        <v>10</v>
      </c>
      <c r="V3820" t="str">
        <f t="shared" si="479"/>
        <v xml:space="preserve"> 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73"/>
        <v>106</v>
      </c>
      <c r="P3821">
        <f t="shared" si="474"/>
        <v>40.92307692307692</v>
      </c>
      <c r="Q3821" t="str">
        <f t="shared" si="472"/>
        <v>theater</v>
      </c>
      <c r="R3821" t="str">
        <f t="shared" si="475"/>
        <v>plays</v>
      </c>
      <c r="S3821" s="8">
        <f t="shared" si="476"/>
        <v>42184.209537037037</v>
      </c>
      <c r="T3821" s="8">
        <f t="shared" si="477"/>
        <v>42202.876388888893</v>
      </c>
      <c r="U3821">
        <f t="shared" si="478"/>
        <v>26</v>
      </c>
      <c r="V3821" t="str">
        <f t="shared" si="479"/>
        <v xml:space="preserve"> 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73"/>
        <v>143</v>
      </c>
      <c r="P3822">
        <f t="shared" si="474"/>
        <v>21.5</v>
      </c>
      <c r="Q3822" t="str">
        <f t="shared" si="472"/>
        <v>theater</v>
      </c>
      <c r="R3822" t="str">
        <f t="shared" si="475"/>
        <v>plays</v>
      </c>
      <c r="S3822" s="8">
        <f t="shared" si="476"/>
        <v>42160.651817129634</v>
      </c>
      <c r="T3822" s="8">
        <f t="shared" si="477"/>
        <v>42190.651817129634</v>
      </c>
      <c r="U3822">
        <f t="shared" si="478"/>
        <v>20</v>
      </c>
      <c r="V3822" t="str">
        <f t="shared" si="479"/>
        <v xml:space="preserve"> 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73"/>
        <v>105</v>
      </c>
      <c r="P3823">
        <f t="shared" si="474"/>
        <v>79.543478260869563</v>
      </c>
      <c r="Q3823" t="str">
        <f t="shared" si="472"/>
        <v>theater</v>
      </c>
      <c r="R3823" t="str">
        <f t="shared" si="475"/>
        <v>plays</v>
      </c>
      <c r="S3823" s="8">
        <f t="shared" si="476"/>
        <v>42341.180636574078</v>
      </c>
      <c r="T3823" s="8">
        <f t="shared" si="477"/>
        <v>42373.180636574078</v>
      </c>
      <c r="U3823">
        <f t="shared" si="478"/>
        <v>46</v>
      </c>
      <c r="V3823" t="str">
        <f t="shared" si="479"/>
        <v xml:space="preserve"> 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73"/>
        <v>110</v>
      </c>
      <c r="P3824">
        <f t="shared" si="474"/>
        <v>72.381578947368425</v>
      </c>
      <c r="Q3824" t="str">
        <f t="shared" si="472"/>
        <v>theater</v>
      </c>
      <c r="R3824" t="str">
        <f t="shared" si="475"/>
        <v>plays</v>
      </c>
      <c r="S3824" s="8">
        <f t="shared" si="476"/>
        <v>42329.838159722218</v>
      </c>
      <c r="T3824" s="8">
        <f t="shared" si="477"/>
        <v>42388.957638888889</v>
      </c>
      <c r="U3824">
        <f t="shared" si="478"/>
        <v>76</v>
      </c>
      <c r="V3824" t="str">
        <f t="shared" si="479"/>
        <v xml:space="preserve"> 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73"/>
        <v>106</v>
      </c>
      <c r="P3825">
        <f t="shared" si="474"/>
        <v>64.634146341463421</v>
      </c>
      <c r="Q3825" t="str">
        <f t="shared" si="472"/>
        <v>theater</v>
      </c>
      <c r="R3825" t="str">
        <f t="shared" si="475"/>
        <v>plays</v>
      </c>
      <c r="S3825" s="8">
        <f t="shared" si="476"/>
        <v>42170.910231481481</v>
      </c>
      <c r="T3825" s="8">
        <f t="shared" si="477"/>
        <v>42205.165972222225</v>
      </c>
      <c r="U3825">
        <f t="shared" si="478"/>
        <v>41</v>
      </c>
      <c r="V3825" t="str">
        <f t="shared" si="479"/>
        <v xml:space="preserve"> 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73"/>
        <v>108</v>
      </c>
      <c r="P3826">
        <f t="shared" si="474"/>
        <v>38.571428571428569</v>
      </c>
      <c r="Q3826" t="str">
        <f t="shared" si="472"/>
        <v>theater</v>
      </c>
      <c r="R3826" t="str">
        <f t="shared" si="475"/>
        <v>plays</v>
      </c>
      <c r="S3826" s="8">
        <f t="shared" si="476"/>
        <v>42571.626192129625</v>
      </c>
      <c r="T3826" s="8">
        <f t="shared" si="477"/>
        <v>42583.570138888885</v>
      </c>
      <c r="U3826">
        <f t="shared" si="478"/>
        <v>7</v>
      </c>
      <c r="V3826" t="str">
        <f t="shared" si="479"/>
        <v xml:space="preserve"> 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73"/>
        <v>105</v>
      </c>
      <c r="P3827">
        <f t="shared" si="474"/>
        <v>107.57142857142857</v>
      </c>
      <c r="Q3827" t="str">
        <f t="shared" si="472"/>
        <v>theater</v>
      </c>
      <c r="R3827" t="str">
        <f t="shared" si="475"/>
        <v>plays</v>
      </c>
      <c r="S3827" s="8">
        <f t="shared" si="476"/>
        <v>42151.069606481484</v>
      </c>
      <c r="T3827" s="8">
        <f t="shared" si="477"/>
        <v>42172.069606481484</v>
      </c>
      <c r="U3827">
        <f t="shared" si="478"/>
        <v>49</v>
      </c>
      <c r="V3827" t="str">
        <f t="shared" si="479"/>
        <v xml:space="preserve"> 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73"/>
        <v>119</v>
      </c>
      <c r="P3828">
        <f t="shared" si="474"/>
        <v>27.5</v>
      </c>
      <c r="Q3828" t="str">
        <f t="shared" si="472"/>
        <v>theater</v>
      </c>
      <c r="R3828" t="str">
        <f t="shared" si="475"/>
        <v>plays</v>
      </c>
      <c r="S3828" s="8">
        <f t="shared" si="476"/>
        <v>42101.423541666663</v>
      </c>
      <c r="T3828" s="8">
        <f t="shared" si="477"/>
        <v>42131.423541666663</v>
      </c>
      <c r="U3828">
        <f t="shared" si="478"/>
        <v>26</v>
      </c>
      <c r="V3828" t="str">
        <f t="shared" si="479"/>
        <v xml:space="preserve"> 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73"/>
        <v>153</v>
      </c>
      <c r="P3829">
        <f t="shared" si="474"/>
        <v>70.461538461538467</v>
      </c>
      <c r="Q3829" t="str">
        <f t="shared" si="472"/>
        <v>theater</v>
      </c>
      <c r="R3829" t="str">
        <f t="shared" si="475"/>
        <v>plays</v>
      </c>
      <c r="S3829" s="8">
        <f t="shared" si="476"/>
        <v>42034.928252314814</v>
      </c>
      <c r="T3829" s="8">
        <f t="shared" si="477"/>
        <v>42090</v>
      </c>
      <c r="U3829">
        <f t="shared" si="478"/>
        <v>65</v>
      </c>
      <c r="V3829" t="str">
        <f t="shared" si="479"/>
        <v xml:space="preserve"> 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73"/>
        <v>100</v>
      </c>
      <c r="P3830">
        <f t="shared" si="474"/>
        <v>178.57142857142858</v>
      </c>
      <c r="Q3830" t="str">
        <f t="shared" si="472"/>
        <v>theater</v>
      </c>
      <c r="R3830" t="str">
        <f t="shared" si="475"/>
        <v>plays</v>
      </c>
      <c r="S3830" s="8">
        <f t="shared" si="476"/>
        <v>41944.527627314812</v>
      </c>
      <c r="T3830" s="8">
        <f t="shared" si="477"/>
        <v>42004.569293981476</v>
      </c>
      <c r="U3830">
        <f t="shared" si="478"/>
        <v>28</v>
      </c>
      <c r="V3830" t="str">
        <f t="shared" si="479"/>
        <v xml:space="preserve"> 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73"/>
        <v>100</v>
      </c>
      <c r="P3831">
        <f t="shared" si="474"/>
        <v>62.625</v>
      </c>
      <c r="Q3831" t="str">
        <f t="shared" si="472"/>
        <v>theater</v>
      </c>
      <c r="R3831" t="str">
        <f t="shared" si="475"/>
        <v>plays</v>
      </c>
      <c r="S3831" s="8">
        <f t="shared" si="476"/>
        <v>42593.865405092591</v>
      </c>
      <c r="T3831" s="8">
        <f t="shared" si="477"/>
        <v>42613.865405092591</v>
      </c>
      <c r="U3831">
        <f t="shared" si="478"/>
        <v>8</v>
      </c>
      <c r="V3831" t="str">
        <f t="shared" si="479"/>
        <v xml:space="preserve"> 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73"/>
        <v>225</v>
      </c>
      <c r="P3832">
        <f t="shared" si="474"/>
        <v>75</v>
      </c>
      <c r="Q3832" t="str">
        <f t="shared" si="472"/>
        <v>theater</v>
      </c>
      <c r="R3832" t="str">
        <f t="shared" si="475"/>
        <v>plays</v>
      </c>
      <c r="S3832" s="8">
        <f t="shared" si="476"/>
        <v>42503.740868055553</v>
      </c>
      <c r="T3832" s="8">
        <f t="shared" si="477"/>
        <v>42517.740868055553</v>
      </c>
      <c r="U3832">
        <f t="shared" si="478"/>
        <v>3</v>
      </c>
      <c r="V3832" t="str">
        <f t="shared" si="479"/>
        <v xml:space="preserve"> 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73"/>
        <v>106</v>
      </c>
      <c r="P3833">
        <f t="shared" si="474"/>
        <v>58.901111111111113</v>
      </c>
      <c r="Q3833" t="str">
        <f t="shared" si="472"/>
        <v>theater</v>
      </c>
      <c r="R3833" t="str">
        <f t="shared" si="475"/>
        <v>plays</v>
      </c>
      <c r="S3833" s="8">
        <f t="shared" si="476"/>
        <v>41927.848900462966</v>
      </c>
      <c r="T3833" s="8">
        <f t="shared" si="477"/>
        <v>41948.890567129631</v>
      </c>
      <c r="U3833">
        <f t="shared" si="478"/>
        <v>9</v>
      </c>
      <c r="V3833" t="str">
        <f t="shared" si="479"/>
        <v xml:space="preserve"> 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73"/>
        <v>105</v>
      </c>
      <c r="P3834">
        <f t="shared" si="474"/>
        <v>139.55555555555554</v>
      </c>
      <c r="Q3834" t="str">
        <f t="shared" si="472"/>
        <v>theater</v>
      </c>
      <c r="R3834" t="str">
        <f t="shared" si="475"/>
        <v>plays</v>
      </c>
      <c r="S3834" s="8">
        <f t="shared" si="476"/>
        <v>42375.114988425921</v>
      </c>
      <c r="T3834" s="8">
        <f t="shared" si="477"/>
        <v>42420.114988425921</v>
      </c>
      <c r="U3834">
        <f t="shared" si="478"/>
        <v>9</v>
      </c>
      <c r="V3834" t="str">
        <f t="shared" si="479"/>
        <v xml:space="preserve"> 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73"/>
        <v>117</v>
      </c>
      <c r="P3835">
        <f t="shared" si="474"/>
        <v>70</v>
      </c>
      <c r="Q3835" t="str">
        <f t="shared" si="472"/>
        <v>theater</v>
      </c>
      <c r="R3835" t="str">
        <f t="shared" si="475"/>
        <v>plays</v>
      </c>
      <c r="S3835" s="8">
        <f t="shared" si="476"/>
        <v>41963.872361111105</v>
      </c>
      <c r="T3835" s="8">
        <f t="shared" si="477"/>
        <v>41974.797916666663</v>
      </c>
      <c r="U3835">
        <f t="shared" si="478"/>
        <v>20</v>
      </c>
      <c r="V3835" t="str">
        <f t="shared" si="479"/>
        <v xml:space="preserve"> 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73"/>
        <v>109</v>
      </c>
      <c r="P3836">
        <f t="shared" si="474"/>
        <v>57.385964912280699</v>
      </c>
      <c r="Q3836" t="str">
        <f t="shared" si="472"/>
        <v>theater</v>
      </c>
      <c r="R3836" t="str">
        <f t="shared" si="475"/>
        <v>plays</v>
      </c>
      <c r="S3836" s="8">
        <f t="shared" si="476"/>
        <v>42143.445219907408</v>
      </c>
      <c r="T3836" s="8">
        <f t="shared" si="477"/>
        <v>42173.445219907408</v>
      </c>
      <c r="U3836">
        <f t="shared" si="478"/>
        <v>57</v>
      </c>
      <c r="V3836" t="str">
        <f t="shared" si="479"/>
        <v xml:space="preserve"> 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73"/>
        <v>160</v>
      </c>
      <c r="P3837">
        <f t="shared" si="474"/>
        <v>40</v>
      </c>
      <c r="Q3837" t="str">
        <f t="shared" si="472"/>
        <v>theater</v>
      </c>
      <c r="R3837" t="str">
        <f t="shared" si="475"/>
        <v>plays</v>
      </c>
      <c r="S3837" s="8">
        <f t="shared" si="476"/>
        <v>42460.94222222222</v>
      </c>
      <c r="T3837" s="8">
        <f t="shared" si="477"/>
        <v>42481.94222222222</v>
      </c>
      <c r="U3837">
        <f t="shared" si="478"/>
        <v>8</v>
      </c>
      <c r="V3837" t="str">
        <f t="shared" si="479"/>
        <v xml:space="preserve"> 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73"/>
        <v>113</v>
      </c>
      <c r="P3838">
        <f t="shared" si="474"/>
        <v>64.285714285714292</v>
      </c>
      <c r="Q3838" t="str">
        <f t="shared" si="472"/>
        <v>theater</v>
      </c>
      <c r="R3838" t="str">
        <f t="shared" si="475"/>
        <v>plays</v>
      </c>
      <c r="S3838" s="8">
        <f t="shared" si="476"/>
        <v>42553.926527777774</v>
      </c>
      <c r="T3838" s="8">
        <f t="shared" si="477"/>
        <v>42585.172916666663</v>
      </c>
      <c r="U3838">
        <f t="shared" si="478"/>
        <v>14</v>
      </c>
      <c r="V3838" t="str">
        <f t="shared" si="479"/>
        <v xml:space="preserve"> 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73"/>
        <v>102</v>
      </c>
      <c r="P3839">
        <f t="shared" si="474"/>
        <v>120.11764705882354</v>
      </c>
      <c r="Q3839" t="str">
        <f t="shared" si="472"/>
        <v>theater</v>
      </c>
      <c r="R3839" t="str">
        <f t="shared" si="475"/>
        <v>plays</v>
      </c>
      <c r="S3839" s="8">
        <f t="shared" si="476"/>
        <v>42152.765717592592</v>
      </c>
      <c r="T3839" s="8">
        <f t="shared" si="477"/>
        <v>42188.765717592592</v>
      </c>
      <c r="U3839">
        <f t="shared" si="478"/>
        <v>17</v>
      </c>
      <c r="V3839" t="str">
        <f t="shared" si="479"/>
        <v xml:space="preserve"> 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73"/>
        <v>101</v>
      </c>
      <c r="P3840">
        <f t="shared" si="474"/>
        <v>1008.24</v>
      </c>
      <c r="Q3840" t="str">
        <f t="shared" si="472"/>
        <v>theater</v>
      </c>
      <c r="R3840" t="str">
        <f t="shared" si="475"/>
        <v>plays</v>
      </c>
      <c r="S3840" s="8">
        <f t="shared" si="476"/>
        <v>42116.710752314815</v>
      </c>
      <c r="T3840" s="8">
        <f t="shared" si="477"/>
        <v>42146.710752314815</v>
      </c>
      <c r="U3840">
        <f t="shared" si="478"/>
        <v>100</v>
      </c>
      <c r="V3840" t="str">
        <f t="shared" si="479"/>
        <v xml:space="preserve"> 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73"/>
        <v>101</v>
      </c>
      <c r="P3841">
        <f t="shared" si="474"/>
        <v>63.28125</v>
      </c>
      <c r="Q3841" t="str">
        <f t="shared" si="472"/>
        <v>theater</v>
      </c>
      <c r="R3841" t="str">
        <f t="shared" si="475"/>
        <v>plays</v>
      </c>
      <c r="S3841" s="8">
        <f t="shared" si="476"/>
        <v>42155.142638888887</v>
      </c>
      <c r="T3841" s="8">
        <f t="shared" si="477"/>
        <v>42215.142638888887</v>
      </c>
      <c r="U3841">
        <f t="shared" si="478"/>
        <v>32</v>
      </c>
      <c r="V3841" t="str">
        <f t="shared" si="479"/>
        <v xml:space="preserve"> 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73"/>
        <v>6500</v>
      </c>
      <c r="P3842">
        <f t="shared" si="474"/>
        <v>21.666666666666668</v>
      </c>
      <c r="Q3842" t="str">
        <f t="shared" ref="Q3842:Q3905" si="480">LEFT(N3842,FIND("/",N3842)-1)</f>
        <v>theater</v>
      </c>
      <c r="R3842" t="str">
        <f t="shared" si="475"/>
        <v>plays</v>
      </c>
      <c r="S3842" s="8">
        <f t="shared" si="476"/>
        <v>42432.701724537037</v>
      </c>
      <c r="T3842" s="8">
        <f t="shared" si="477"/>
        <v>42457.660057870366</v>
      </c>
      <c r="U3842">
        <f t="shared" si="478"/>
        <v>3</v>
      </c>
      <c r="V3842" t="str">
        <f t="shared" si="479"/>
        <v xml:space="preserve"> 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81">ROUND(E3843/D3843*100,0)</f>
        <v>9</v>
      </c>
      <c r="P3843">
        <f t="shared" ref="P3843:P3906" si="482">IFERROR(E3843/L3843,0)</f>
        <v>25.647058823529413</v>
      </c>
      <c r="Q3843" t="str">
        <f t="shared" si="480"/>
        <v>theater</v>
      </c>
      <c r="R3843" t="str">
        <f t="shared" ref="R3843:R3906" si="483">RIGHT(N3843,LEN(N3843)-FIND("/",N3843))</f>
        <v>plays</v>
      </c>
      <c r="S3843" s="8">
        <f t="shared" ref="S3843:T3906" si="484">(J3843*(1/(60*60*24)))+DATE(1970,1,1)</f>
        <v>41780.785729166666</v>
      </c>
      <c r="T3843" s="8">
        <f t="shared" ref="T3843:T3906" si="485">(I3843*(1/(60*60*24)))+DATE(1970,1,1)</f>
        <v>41840.785729166666</v>
      </c>
      <c r="U3843" t="str">
        <f t="shared" ref="U3843:U3906" si="486">IF(F3843="successful",L3843," ")</f>
        <v xml:space="preserve"> </v>
      </c>
      <c r="V3843">
        <f t="shared" ref="V3843:V3906" si="487">IF(F3843="failed",L3843," ")</f>
        <v>34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81"/>
        <v>22</v>
      </c>
      <c r="P3844">
        <f t="shared" si="482"/>
        <v>47.695652173913047</v>
      </c>
      <c r="Q3844" t="str">
        <f t="shared" si="480"/>
        <v>theater</v>
      </c>
      <c r="R3844" t="str">
        <f t="shared" si="483"/>
        <v>plays</v>
      </c>
      <c r="S3844" s="8">
        <f t="shared" si="484"/>
        <v>41740.493657407409</v>
      </c>
      <c r="T3844" s="8">
        <f t="shared" si="485"/>
        <v>41770.493657407409</v>
      </c>
      <c r="U3844" t="str">
        <f t="shared" si="486"/>
        <v xml:space="preserve"> </v>
      </c>
      <c r="V3844">
        <f t="shared" si="487"/>
        <v>23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81"/>
        <v>21</v>
      </c>
      <c r="P3845">
        <f t="shared" si="482"/>
        <v>56.05263157894737</v>
      </c>
      <c r="Q3845" t="str">
        <f t="shared" si="480"/>
        <v>theater</v>
      </c>
      <c r="R3845" t="str">
        <f t="shared" si="483"/>
        <v>plays</v>
      </c>
      <c r="S3845" s="8">
        <f t="shared" si="484"/>
        <v>41766.072499999995</v>
      </c>
      <c r="T3845" s="8">
        <f t="shared" si="485"/>
        <v>41791.072499999995</v>
      </c>
      <c r="U3845" t="str">
        <f t="shared" si="486"/>
        <v xml:space="preserve"> </v>
      </c>
      <c r="V3845">
        <f t="shared" si="487"/>
        <v>19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81"/>
        <v>41</v>
      </c>
      <c r="P3846">
        <f t="shared" si="482"/>
        <v>81.319999999999993</v>
      </c>
      <c r="Q3846" t="str">
        <f t="shared" si="480"/>
        <v>theater</v>
      </c>
      <c r="R3846" t="str">
        <f t="shared" si="483"/>
        <v>plays</v>
      </c>
      <c r="S3846" s="8">
        <f t="shared" si="484"/>
        <v>41766.617291666669</v>
      </c>
      <c r="T3846" s="8">
        <f t="shared" si="485"/>
        <v>41793.290972222225</v>
      </c>
      <c r="U3846" t="str">
        <f t="shared" si="486"/>
        <v xml:space="preserve"> </v>
      </c>
      <c r="V3846">
        <f t="shared" si="487"/>
        <v>50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81"/>
        <v>2</v>
      </c>
      <c r="P3847">
        <f t="shared" si="482"/>
        <v>70.166666666666671</v>
      </c>
      <c r="Q3847" t="str">
        <f t="shared" si="480"/>
        <v>theater</v>
      </c>
      <c r="R3847" t="str">
        <f t="shared" si="483"/>
        <v>plays</v>
      </c>
      <c r="S3847" s="8">
        <f t="shared" si="484"/>
        <v>42248.627013888887</v>
      </c>
      <c r="T3847" s="8">
        <f t="shared" si="485"/>
        <v>42278.627013888887</v>
      </c>
      <c r="U3847" t="str">
        <f t="shared" si="486"/>
        <v xml:space="preserve"> </v>
      </c>
      <c r="V3847">
        <f t="shared" si="487"/>
        <v>12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81"/>
        <v>3</v>
      </c>
      <c r="P3848">
        <f t="shared" si="482"/>
        <v>23.625</v>
      </c>
      <c r="Q3848" t="str">
        <f t="shared" si="480"/>
        <v>theater</v>
      </c>
      <c r="R3848" t="str">
        <f t="shared" si="483"/>
        <v>plays</v>
      </c>
      <c r="S3848" s="8">
        <f t="shared" si="484"/>
        <v>41885.221550925926</v>
      </c>
      <c r="T3848" s="8">
        <f t="shared" si="485"/>
        <v>41916.290972222225</v>
      </c>
      <c r="U3848" t="str">
        <f t="shared" si="486"/>
        <v xml:space="preserve"> </v>
      </c>
      <c r="V3848">
        <f t="shared" si="487"/>
        <v>8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81"/>
        <v>16</v>
      </c>
      <c r="P3849">
        <f t="shared" si="482"/>
        <v>188.55555555555554</v>
      </c>
      <c r="Q3849" t="str">
        <f t="shared" si="480"/>
        <v>theater</v>
      </c>
      <c r="R3849" t="str">
        <f t="shared" si="483"/>
        <v>plays</v>
      </c>
      <c r="S3849" s="8">
        <f t="shared" si="484"/>
        <v>42159.224432870367</v>
      </c>
      <c r="T3849" s="8">
        <f t="shared" si="485"/>
        <v>42204.224432870367</v>
      </c>
      <c r="U3849" t="str">
        <f t="shared" si="486"/>
        <v xml:space="preserve"> </v>
      </c>
      <c r="V3849">
        <f t="shared" si="487"/>
        <v>9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81"/>
        <v>16</v>
      </c>
      <c r="P3850">
        <f t="shared" si="482"/>
        <v>49.511627906976742</v>
      </c>
      <c r="Q3850" t="str">
        <f t="shared" si="480"/>
        <v>theater</v>
      </c>
      <c r="R3850" t="str">
        <f t="shared" si="483"/>
        <v>plays</v>
      </c>
      <c r="S3850" s="8">
        <f t="shared" si="484"/>
        <v>42265.817002314812</v>
      </c>
      <c r="T3850" s="8">
        <f t="shared" si="485"/>
        <v>42295.817002314812</v>
      </c>
      <c r="U3850" t="str">
        <f t="shared" si="486"/>
        <v xml:space="preserve"> </v>
      </c>
      <c r="V3850">
        <f t="shared" si="487"/>
        <v>43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81"/>
        <v>7</v>
      </c>
      <c r="P3851">
        <f t="shared" si="482"/>
        <v>75.464285714285708</v>
      </c>
      <c r="Q3851" t="str">
        <f t="shared" si="480"/>
        <v>theater</v>
      </c>
      <c r="R3851" t="str">
        <f t="shared" si="483"/>
        <v>plays</v>
      </c>
      <c r="S3851" s="8">
        <f t="shared" si="484"/>
        <v>42136.767175925925</v>
      </c>
      <c r="T3851" s="8">
        <f t="shared" si="485"/>
        <v>42166.767175925925</v>
      </c>
      <c r="U3851" t="str">
        <f t="shared" si="486"/>
        <v xml:space="preserve"> </v>
      </c>
      <c r="V3851">
        <f t="shared" si="487"/>
        <v>28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81"/>
        <v>4</v>
      </c>
      <c r="P3852">
        <f t="shared" si="482"/>
        <v>9.5</v>
      </c>
      <c r="Q3852" t="str">
        <f t="shared" si="480"/>
        <v>theater</v>
      </c>
      <c r="R3852" t="str">
        <f t="shared" si="483"/>
        <v>plays</v>
      </c>
      <c r="S3852" s="8">
        <f t="shared" si="484"/>
        <v>41975.124340277776</v>
      </c>
      <c r="T3852" s="8">
        <f t="shared" si="485"/>
        <v>42005.124340277776</v>
      </c>
      <c r="U3852" t="str">
        <f t="shared" si="486"/>
        <v xml:space="preserve"> </v>
      </c>
      <c r="V3852">
        <f t="shared" si="487"/>
        <v>4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81"/>
        <v>34</v>
      </c>
      <c r="P3853">
        <f t="shared" si="482"/>
        <v>35.5</v>
      </c>
      <c r="Q3853" t="str">
        <f t="shared" si="480"/>
        <v>theater</v>
      </c>
      <c r="R3853" t="str">
        <f t="shared" si="483"/>
        <v>plays</v>
      </c>
      <c r="S3853" s="8">
        <f t="shared" si="484"/>
        <v>42172.439571759256</v>
      </c>
      <c r="T3853" s="8">
        <f t="shared" si="485"/>
        <v>42202.439571759256</v>
      </c>
      <c r="U3853" t="str">
        <f t="shared" si="486"/>
        <v xml:space="preserve"> </v>
      </c>
      <c r="V3853">
        <f t="shared" si="487"/>
        <v>24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81"/>
        <v>0</v>
      </c>
      <c r="P3854">
        <f t="shared" si="482"/>
        <v>10</v>
      </c>
      <c r="Q3854" t="str">
        <f t="shared" si="480"/>
        <v>theater</v>
      </c>
      <c r="R3854" t="str">
        <f t="shared" si="483"/>
        <v>plays</v>
      </c>
      <c r="S3854" s="8">
        <f t="shared" si="484"/>
        <v>42065.190694444449</v>
      </c>
      <c r="T3854" s="8">
        <f t="shared" si="485"/>
        <v>42090.149027777778</v>
      </c>
      <c r="U3854" t="str">
        <f t="shared" si="486"/>
        <v xml:space="preserve"> </v>
      </c>
      <c r="V3854">
        <f t="shared" si="487"/>
        <v>2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81"/>
        <v>0</v>
      </c>
      <c r="P3855">
        <f t="shared" si="482"/>
        <v>13</v>
      </c>
      <c r="Q3855" t="str">
        <f t="shared" si="480"/>
        <v>theater</v>
      </c>
      <c r="R3855" t="str">
        <f t="shared" si="483"/>
        <v>plays</v>
      </c>
      <c r="S3855" s="8">
        <f t="shared" si="484"/>
        <v>41848.84002314815</v>
      </c>
      <c r="T3855" s="8">
        <f t="shared" si="485"/>
        <v>41883.84002314815</v>
      </c>
      <c r="U3855" t="str">
        <f t="shared" si="486"/>
        <v xml:space="preserve"> </v>
      </c>
      <c r="V3855">
        <f t="shared" si="487"/>
        <v>2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81"/>
        <v>16</v>
      </c>
      <c r="P3856">
        <f t="shared" si="482"/>
        <v>89.4</v>
      </c>
      <c r="Q3856" t="str">
        <f t="shared" si="480"/>
        <v>theater</v>
      </c>
      <c r="R3856" t="str">
        <f t="shared" si="483"/>
        <v>plays</v>
      </c>
      <c r="S3856" s="8">
        <f t="shared" si="484"/>
        <v>42103.884930555556</v>
      </c>
      <c r="T3856" s="8">
        <f t="shared" si="485"/>
        <v>42133.884930555556</v>
      </c>
      <c r="U3856" t="str">
        <f t="shared" si="486"/>
        <v xml:space="preserve"> </v>
      </c>
      <c r="V3856">
        <f t="shared" si="487"/>
        <v>20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81"/>
        <v>3</v>
      </c>
      <c r="P3857">
        <f t="shared" si="482"/>
        <v>25</v>
      </c>
      <c r="Q3857" t="str">
        <f t="shared" si="480"/>
        <v>theater</v>
      </c>
      <c r="R3857" t="str">
        <f t="shared" si="483"/>
        <v>plays</v>
      </c>
      <c r="S3857" s="8">
        <f t="shared" si="484"/>
        <v>42059.970729166671</v>
      </c>
      <c r="T3857" s="8">
        <f t="shared" si="485"/>
        <v>42089.929062499999</v>
      </c>
      <c r="U3857" t="str">
        <f t="shared" si="486"/>
        <v xml:space="preserve"> </v>
      </c>
      <c r="V3857">
        <f t="shared" si="487"/>
        <v>1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81"/>
        <v>0</v>
      </c>
      <c r="P3858">
        <f t="shared" si="482"/>
        <v>1</v>
      </c>
      <c r="Q3858" t="str">
        <f t="shared" si="480"/>
        <v>theater</v>
      </c>
      <c r="R3858" t="str">
        <f t="shared" si="483"/>
        <v>plays</v>
      </c>
      <c r="S3858" s="8">
        <f t="shared" si="484"/>
        <v>42041.743090277778</v>
      </c>
      <c r="T3858" s="8">
        <f t="shared" si="485"/>
        <v>42071.701423611114</v>
      </c>
      <c r="U3858" t="str">
        <f t="shared" si="486"/>
        <v xml:space="preserve"> </v>
      </c>
      <c r="V3858">
        <f t="shared" si="487"/>
        <v>1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81"/>
        <v>5</v>
      </c>
      <c r="P3859">
        <f t="shared" si="482"/>
        <v>65</v>
      </c>
      <c r="Q3859" t="str">
        <f t="shared" si="480"/>
        <v>theater</v>
      </c>
      <c r="R3859" t="str">
        <f t="shared" si="483"/>
        <v>plays</v>
      </c>
      <c r="S3859" s="8">
        <f t="shared" si="484"/>
        <v>41829.73715277778</v>
      </c>
      <c r="T3859" s="8">
        <f t="shared" si="485"/>
        <v>41852.716666666667</v>
      </c>
      <c r="U3859" t="str">
        <f t="shared" si="486"/>
        <v xml:space="preserve"> </v>
      </c>
      <c r="V3859">
        <f t="shared" si="487"/>
        <v>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81"/>
        <v>2</v>
      </c>
      <c r="P3860">
        <f t="shared" si="482"/>
        <v>10</v>
      </c>
      <c r="Q3860" t="str">
        <f t="shared" si="480"/>
        <v>theater</v>
      </c>
      <c r="R3860" t="str">
        <f t="shared" si="483"/>
        <v>plays</v>
      </c>
      <c r="S3860" s="8">
        <f t="shared" si="484"/>
        <v>42128.431064814809</v>
      </c>
      <c r="T3860" s="8">
        <f t="shared" si="485"/>
        <v>42146.875</v>
      </c>
      <c r="U3860" t="str">
        <f t="shared" si="486"/>
        <v xml:space="preserve"> </v>
      </c>
      <c r="V3860">
        <f t="shared" si="487"/>
        <v>1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81"/>
        <v>0</v>
      </c>
      <c r="P3861">
        <f t="shared" si="482"/>
        <v>1</v>
      </c>
      <c r="Q3861" t="str">
        <f t="shared" si="480"/>
        <v>theater</v>
      </c>
      <c r="R3861" t="str">
        <f t="shared" si="483"/>
        <v>plays</v>
      </c>
      <c r="S3861" s="8">
        <f t="shared" si="484"/>
        <v>41789.893599537034</v>
      </c>
      <c r="T3861" s="8">
        <f t="shared" si="485"/>
        <v>41815.875</v>
      </c>
      <c r="U3861" t="str">
        <f t="shared" si="486"/>
        <v xml:space="preserve"> </v>
      </c>
      <c r="V3861">
        <f t="shared" si="487"/>
        <v>1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81"/>
        <v>18</v>
      </c>
      <c r="P3862">
        <f t="shared" si="482"/>
        <v>81.538461538461533</v>
      </c>
      <c r="Q3862" t="str">
        <f t="shared" si="480"/>
        <v>theater</v>
      </c>
      <c r="R3862" t="str">
        <f t="shared" si="483"/>
        <v>plays</v>
      </c>
      <c r="S3862" s="8">
        <f t="shared" si="484"/>
        <v>41833.660995370374</v>
      </c>
      <c r="T3862" s="8">
        <f t="shared" si="485"/>
        <v>41863.660995370374</v>
      </c>
      <c r="U3862" t="str">
        <f t="shared" si="486"/>
        <v xml:space="preserve"> </v>
      </c>
      <c r="V3862">
        <f t="shared" si="487"/>
        <v>13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81"/>
        <v>5</v>
      </c>
      <c r="P3863">
        <f t="shared" si="482"/>
        <v>100</v>
      </c>
      <c r="Q3863" t="str">
        <f t="shared" si="480"/>
        <v>theater</v>
      </c>
      <c r="R3863" t="str">
        <f t="shared" si="483"/>
        <v>plays</v>
      </c>
      <c r="S3863" s="8">
        <f t="shared" si="484"/>
        <v>41914.590011574073</v>
      </c>
      <c r="T3863" s="8">
        <f t="shared" si="485"/>
        <v>41955.907638888893</v>
      </c>
      <c r="U3863" t="str">
        <f t="shared" si="486"/>
        <v xml:space="preserve"> </v>
      </c>
      <c r="V3863">
        <f t="shared" si="487"/>
        <v>1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81"/>
        <v>0</v>
      </c>
      <c r="P3864">
        <f t="shared" si="482"/>
        <v>1</v>
      </c>
      <c r="Q3864" t="str">
        <f t="shared" si="480"/>
        <v>theater</v>
      </c>
      <c r="R3864" t="str">
        <f t="shared" si="483"/>
        <v>plays</v>
      </c>
      <c r="S3864" s="8">
        <f t="shared" si="484"/>
        <v>42611.261064814811</v>
      </c>
      <c r="T3864" s="8">
        <f t="shared" si="485"/>
        <v>42625.707638888889</v>
      </c>
      <c r="U3864" t="str">
        <f t="shared" si="486"/>
        <v xml:space="preserve"> </v>
      </c>
      <c r="V3864">
        <f t="shared" si="487"/>
        <v>1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81"/>
        <v>0</v>
      </c>
      <c r="P3865">
        <f t="shared" si="482"/>
        <v>0</v>
      </c>
      <c r="Q3865" t="str">
        <f t="shared" si="480"/>
        <v>theater</v>
      </c>
      <c r="R3865" t="str">
        <f t="shared" si="483"/>
        <v>plays</v>
      </c>
      <c r="S3865" s="8">
        <f t="shared" si="484"/>
        <v>42253.633159722216</v>
      </c>
      <c r="T3865" s="8">
        <f t="shared" si="485"/>
        <v>42313.674826388888</v>
      </c>
      <c r="U3865" t="str">
        <f t="shared" si="486"/>
        <v xml:space="preserve"> </v>
      </c>
      <c r="V3865">
        <f t="shared" si="487"/>
        <v>0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81"/>
        <v>1</v>
      </c>
      <c r="P3866">
        <f t="shared" si="482"/>
        <v>20</v>
      </c>
      <c r="Q3866" t="str">
        <f t="shared" si="480"/>
        <v>theater</v>
      </c>
      <c r="R3866" t="str">
        <f t="shared" si="483"/>
        <v>plays</v>
      </c>
      <c r="S3866" s="8">
        <f t="shared" si="484"/>
        <v>42295.891828703701</v>
      </c>
      <c r="T3866" s="8">
        <f t="shared" si="485"/>
        <v>42325.933495370366</v>
      </c>
      <c r="U3866" t="str">
        <f t="shared" si="486"/>
        <v xml:space="preserve"> </v>
      </c>
      <c r="V3866">
        <f t="shared" si="487"/>
        <v>3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81"/>
        <v>27</v>
      </c>
      <c r="P3867">
        <f t="shared" si="482"/>
        <v>46.428571428571431</v>
      </c>
      <c r="Q3867" t="str">
        <f t="shared" si="480"/>
        <v>theater</v>
      </c>
      <c r="R3867" t="str">
        <f t="shared" si="483"/>
        <v>plays</v>
      </c>
      <c r="S3867" s="8">
        <f t="shared" si="484"/>
        <v>41841.651597222219</v>
      </c>
      <c r="T3867" s="8">
        <f t="shared" si="485"/>
        <v>41881.229166666664</v>
      </c>
      <c r="U3867" t="str">
        <f t="shared" si="486"/>
        <v xml:space="preserve"> </v>
      </c>
      <c r="V3867">
        <f t="shared" si="487"/>
        <v>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81"/>
        <v>1</v>
      </c>
      <c r="P3868">
        <f t="shared" si="482"/>
        <v>5.5</v>
      </c>
      <c r="Q3868" t="str">
        <f t="shared" si="480"/>
        <v>theater</v>
      </c>
      <c r="R3868" t="str">
        <f t="shared" si="483"/>
        <v>plays</v>
      </c>
      <c r="S3868" s="8">
        <f t="shared" si="484"/>
        <v>42402.947002314817</v>
      </c>
      <c r="T3868" s="8">
        <f t="shared" si="485"/>
        <v>42452.145138888889</v>
      </c>
      <c r="U3868" t="str">
        <f t="shared" si="486"/>
        <v xml:space="preserve"> </v>
      </c>
      <c r="V3868">
        <f t="shared" si="487"/>
        <v>2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81"/>
        <v>13</v>
      </c>
      <c r="P3869">
        <f t="shared" si="482"/>
        <v>50.2</v>
      </c>
      <c r="Q3869" t="str">
        <f t="shared" si="480"/>
        <v>theater</v>
      </c>
      <c r="R3869" t="str">
        <f t="shared" si="483"/>
        <v>plays</v>
      </c>
      <c r="S3869" s="8">
        <f t="shared" si="484"/>
        <v>42509.814108796294</v>
      </c>
      <c r="T3869" s="8">
        <f t="shared" si="485"/>
        <v>42539.814108796294</v>
      </c>
      <c r="U3869" t="str">
        <f t="shared" si="486"/>
        <v xml:space="preserve"> </v>
      </c>
      <c r="V3869">
        <f t="shared" si="487"/>
        <v>5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81"/>
        <v>0</v>
      </c>
      <c r="P3870">
        <f t="shared" si="482"/>
        <v>10</v>
      </c>
      <c r="Q3870" t="str">
        <f t="shared" si="480"/>
        <v>theater</v>
      </c>
      <c r="R3870" t="str">
        <f t="shared" si="483"/>
        <v>musical</v>
      </c>
      <c r="S3870" s="8">
        <f t="shared" si="484"/>
        <v>41865.659780092596</v>
      </c>
      <c r="T3870" s="8">
        <f t="shared" si="485"/>
        <v>41890.659780092596</v>
      </c>
      <c r="U3870" t="str">
        <f t="shared" si="486"/>
        <v xml:space="preserve"> </v>
      </c>
      <c r="V3870" t="str">
        <f t="shared" si="487"/>
        <v xml:space="preserve"> 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81"/>
        <v>3</v>
      </c>
      <c r="P3871">
        <f t="shared" si="482"/>
        <v>30.133333333333333</v>
      </c>
      <c r="Q3871" t="str">
        <f t="shared" si="480"/>
        <v>theater</v>
      </c>
      <c r="R3871" t="str">
        <f t="shared" si="483"/>
        <v>musical</v>
      </c>
      <c r="S3871" s="8">
        <f t="shared" si="484"/>
        <v>42047.724444444444</v>
      </c>
      <c r="T3871" s="8">
        <f t="shared" si="485"/>
        <v>42077.132638888885</v>
      </c>
      <c r="U3871" t="str">
        <f t="shared" si="486"/>
        <v xml:space="preserve"> </v>
      </c>
      <c r="V3871" t="str">
        <f t="shared" si="487"/>
        <v xml:space="preserve"> 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81"/>
        <v>15</v>
      </c>
      <c r="P3872">
        <f t="shared" si="482"/>
        <v>150</v>
      </c>
      <c r="Q3872" t="str">
        <f t="shared" si="480"/>
        <v>theater</v>
      </c>
      <c r="R3872" t="str">
        <f t="shared" si="483"/>
        <v>musical</v>
      </c>
      <c r="S3872" s="8">
        <f t="shared" si="484"/>
        <v>41793.172199074077</v>
      </c>
      <c r="T3872" s="8">
        <f t="shared" si="485"/>
        <v>41823.172199074077</v>
      </c>
      <c r="U3872" t="str">
        <f t="shared" si="486"/>
        <v xml:space="preserve"> </v>
      </c>
      <c r="V3872" t="str">
        <f t="shared" si="487"/>
        <v xml:space="preserve"> 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81"/>
        <v>3</v>
      </c>
      <c r="P3873">
        <f t="shared" si="482"/>
        <v>13.333333333333334</v>
      </c>
      <c r="Q3873" t="str">
        <f t="shared" si="480"/>
        <v>theater</v>
      </c>
      <c r="R3873" t="str">
        <f t="shared" si="483"/>
        <v>musical</v>
      </c>
      <c r="S3873" s="8">
        <f t="shared" si="484"/>
        <v>42763.780671296292</v>
      </c>
      <c r="T3873" s="8">
        <f t="shared" si="485"/>
        <v>42823.739004629628</v>
      </c>
      <c r="U3873" t="str">
        <f t="shared" si="486"/>
        <v xml:space="preserve"> </v>
      </c>
      <c r="V3873" t="str">
        <f t="shared" si="487"/>
        <v xml:space="preserve"> 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81"/>
        <v>0</v>
      </c>
      <c r="P3874">
        <f t="shared" si="482"/>
        <v>0</v>
      </c>
      <c r="Q3874" t="str">
        <f t="shared" si="480"/>
        <v>theater</v>
      </c>
      <c r="R3874" t="str">
        <f t="shared" si="483"/>
        <v>musical</v>
      </c>
      <c r="S3874" s="8">
        <f t="shared" si="484"/>
        <v>42180.145787037036</v>
      </c>
      <c r="T3874" s="8">
        <f t="shared" si="485"/>
        <v>42230.145787037036</v>
      </c>
      <c r="U3874" t="str">
        <f t="shared" si="486"/>
        <v xml:space="preserve"> </v>
      </c>
      <c r="V3874" t="str">
        <f t="shared" si="487"/>
        <v xml:space="preserve"> 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81"/>
        <v>0</v>
      </c>
      <c r="P3875">
        <f t="shared" si="482"/>
        <v>0</v>
      </c>
      <c r="Q3875" t="str">
        <f t="shared" si="480"/>
        <v>theater</v>
      </c>
      <c r="R3875" t="str">
        <f t="shared" si="483"/>
        <v>musical</v>
      </c>
      <c r="S3875" s="8">
        <f t="shared" si="484"/>
        <v>42255.696006944447</v>
      </c>
      <c r="T3875" s="8">
        <f t="shared" si="485"/>
        <v>42285.696006944447</v>
      </c>
      <c r="U3875" t="str">
        <f t="shared" si="486"/>
        <v xml:space="preserve"> </v>
      </c>
      <c r="V3875" t="str">
        <f t="shared" si="487"/>
        <v xml:space="preserve"> 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81"/>
        <v>0</v>
      </c>
      <c r="P3876">
        <f t="shared" si="482"/>
        <v>0</v>
      </c>
      <c r="Q3876" t="str">
        <f t="shared" si="480"/>
        <v>theater</v>
      </c>
      <c r="R3876" t="str">
        <f t="shared" si="483"/>
        <v>musical</v>
      </c>
      <c r="S3876" s="8">
        <f t="shared" si="484"/>
        <v>42007.016458333332</v>
      </c>
      <c r="T3876" s="8">
        <f t="shared" si="485"/>
        <v>42028.041666666664</v>
      </c>
      <c r="U3876" t="str">
        <f t="shared" si="486"/>
        <v xml:space="preserve"> </v>
      </c>
      <c r="V3876" t="str">
        <f t="shared" si="487"/>
        <v xml:space="preserve"> 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81"/>
        <v>0</v>
      </c>
      <c r="P3877">
        <f t="shared" si="482"/>
        <v>0</v>
      </c>
      <c r="Q3877" t="str">
        <f t="shared" si="480"/>
        <v>theater</v>
      </c>
      <c r="R3877" t="str">
        <f t="shared" si="483"/>
        <v>musical</v>
      </c>
      <c r="S3877" s="8">
        <f t="shared" si="484"/>
        <v>42615.346817129626</v>
      </c>
      <c r="T3877" s="8">
        <f t="shared" si="485"/>
        <v>42616.416666666664</v>
      </c>
      <c r="U3877" t="str">
        <f t="shared" si="486"/>
        <v xml:space="preserve"> </v>
      </c>
      <c r="V3877" t="str">
        <f t="shared" si="487"/>
        <v xml:space="preserve"> 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81"/>
        <v>53</v>
      </c>
      <c r="P3878">
        <f t="shared" si="482"/>
        <v>44.760869565217391</v>
      </c>
      <c r="Q3878" t="str">
        <f t="shared" si="480"/>
        <v>theater</v>
      </c>
      <c r="R3878" t="str">
        <f t="shared" si="483"/>
        <v>musical</v>
      </c>
      <c r="S3878" s="8">
        <f t="shared" si="484"/>
        <v>42372.624166666661</v>
      </c>
      <c r="T3878" s="8">
        <f t="shared" si="485"/>
        <v>42402.624166666661</v>
      </c>
      <c r="U3878" t="str">
        <f t="shared" si="486"/>
        <v xml:space="preserve"> </v>
      </c>
      <c r="V3878" t="str">
        <f t="shared" si="487"/>
        <v xml:space="preserve"> 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81"/>
        <v>5</v>
      </c>
      <c r="P3879">
        <f t="shared" si="482"/>
        <v>88.642857142857139</v>
      </c>
      <c r="Q3879" t="str">
        <f t="shared" si="480"/>
        <v>theater</v>
      </c>
      <c r="R3879" t="str">
        <f t="shared" si="483"/>
        <v>musical</v>
      </c>
      <c r="S3879" s="8">
        <f t="shared" si="484"/>
        <v>42682.677685185183</v>
      </c>
      <c r="T3879" s="8">
        <f t="shared" si="485"/>
        <v>42712.677685185183</v>
      </c>
      <c r="U3879" t="str">
        <f t="shared" si="486"/>
        <v xml:space="preserve"> </v>
      </c>
      <c r="V3879" t="str">
        <f t="shared" si="487"/>
        <v xml:space="preserve"> 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81"/>
        <v>0</v>
      </c>
      <c r="P3880">
        <f t="shared" si="482"/>
        <v>10</v>
      </c>
      <c r="Q3880" t="str">
        <f t="shared" si="480"/>
        <v>theater</v>
      </c>
      <c r="R3880" t="str">
        <f t="shared" si="483"/>
        <v>musical</v>
      </c>
      <c r="S3880" s="8">
        <f t="shared" si="484"/>
        <v>42154.818819444445</v>
      </c>
      <c r="T3880" s="8">
        <f t="shared" si="485"/>
        <v>42185.165972222225</v>
      </c>
      <c r="U3880" t="str">
        <f t="shared" si="486"/>
        <v xml:space="preserve"> </v>
      </c>
      <c r="V3880" t="str">
        <f t="shared" si="487"/>
        <v xml:space="preserve"> 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81"/>
        <v>0</v>
      </c>
      <c r="P3881">
        <f t="shared" si="482"/>
        <v>0</v>
      </c>
      <c r="Q3881" t="str">
        <f t="shared" si="480"/>
        <v>theater</v>
      </c>
      <c r="R3881" t="str">
        <f t="shared" si="483"/>
        <v>musical</v>
      </c>
      <c r="S3881" s="8">
        <f t="shared" si="484"/>
        <v>41999.861064814817</v>
      </c>
      <c r="T3881" s="8">
        <f t="shared" si="485"/>
        <v>42029.861064814817</v>
      </c>
      <c r="U3881" t="str">
        <f t="shared" si="486"/>
        <v xml:space="preserve"> </v>
      </c>
      <c r="V3881" t="str">
        <f t="shared" si="487"/>
        <v xml:space="preserve"> 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81"/>
        <v>13</v>
      </c>
      <c r="P3882">
        <f t="shared" si="482"/>
        <v>57.647058823529413</v>
      </c>
      <c r="Q3882" t="str">
        <f t="shared" si="480"/>
        <v>theater</v>
      </c>
      <c r="R3882" t="str">
        <f t="shared" si="483"/>
        <v>musical</v>
      </c>
      <c r="S3882" s="8">
        <f t="shared" si="484"/>
        <v>41815.815046296295</v>
      </c>
      <c r="T3882" s="8">
        <f t="shared" si="485"/>
        <v>41850.958333333328</v>
      </c>
      <c r="U3882" t="str">
        <f t="shared" si="486"/>
        <v xml:space="preserve"> </v>
      </c>
      <c r="V3882" t="str">
        <f t="shared" si="487"/>
        <v xml:space="preserve"> 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81"/>
        <v>5</v>
      </c>
      <c r="P3883">
        <f t="shared" si="482"/>
        <v>25</v>
      </c>
      <c r="Q3883" t="str">
        <f t="shared" si="480"/>
        <v>theater</v>
      </c>
      <c r="R3883" t="str">
        <f t="shared" si="483"/>
        <v>musical</v>
      </c>
      <c r="S3883" s="8">
        <f t="shared" si="484"/>
        <v>42756.018506944441</v>
      </c>
      <c r="T3883" s="8">
        <f t="shared" si="485"/>
        <v>42786.018506944441</v>
      </c>
      <c r="U3883" t="str">
        <f t="shared" si="486"/>
        <v xml:space="preserve"> </v>
      </c>
      <c r="V3883" t="str">
        <f t="shared" si="487"/>
        <v xml:space="preserve"> 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81"/>
        <v>0</v>
      </c>
      <c r="P3884">
        <f t="shared" si="482"/>
        <v>0</v>
      </c>
      <c r="Q3884" t="str">
        <f t="shared" si="480"/>
        <v>theater</v>
      </c>
      <c r="R3884" t="str">
        <f t="shared" si="483"/>
        <v>musical</v>
      </c>
      <c r="S3884" s="8">
        <f t="shared" si="484"/>
        <v>42373.983449074076</v>
      </c>
      <c r="T3884" s="8">
        <f t="shared" si="485"/>
        <v>42400.960416666669</v>
      </c>
      <c r="U3884" t="str">
        <f t="shared" si="486"/>
        <v xml:space="preserve"> </v>
      </c>
      <c r="V3884" t="str">
        <f t="shared" si="487"/>
        <v xml:space="preserve"> 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81"/>
        <v>0</v>
      </c>
      <c r="P3885">
        <f t="shared" si="482"/>
        <v>0</v>
      </c>
      <c r="Q3885" t="str">
        <f t="shared" si="480"/>
        <v>theater</v>
      </c>
      <c r="R3885" t="str">
        <f t="shared" si="483"/>
        <v>musical</v>
      </c>
      <c r="S3885" s="8">
        <f t="shared" si="484"/>
        <v>41854.602650462963</v>
      </c>
      <c r="T3885" s="8">
        <f t="shared" si="485"/>
        <v>41884.602650462963</v>
      </c>
      <c r="U3885" t="str">
        <f t="shared" si="486"/>
        <v xml:space="preserve"> </v>
      </c>
      <c r="V3885" t="str">
        <f t="shared" si="487"/>
        <v xml:space="preserve"> 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81"/>
        <v>0</v>
      </c>
      <c r="P3886">
        <f t="shared" si="482"/>
        <v>0</v>
      </c>
      <c r="Q3886" t="str">
        <f t="shared" si="480"/>
        <v>theater</v>
      </c>
      <c r="R3886" t="str">
        <f t="shared" si="483"/>
        <v>musical</v>
      </c>
      <c r="S3886" s="8">
        <f t="shared" si="484"/>
        <v>42065.791574074072</v>
      </c>
      <c r="T3886" s="8">
        <f t="shared" si="485"/>
        <v>42090.749907407408</v>
      </c>
      <c r="U3886" t="str">
        <f t="shared" si="486"/>
        <v xml:space="preserve"> </v>
      </c>
      <c r="V3886" t="str">
        <f t="shared" si="487"/>
        <v xml:space="preserve"> 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81"/>
        <v>0</v>
      </c>
      <c r="P3887">
        <f t="shared" si="482"/>
        <v>0</v>
      </c>
      <c r="Q3887" t="str">
        <f t="shared" si="480"/>
        <v>theater</v>
      </c>
      <c r="R3887" t="str">
        <f t="shared" si="483"/>
        <v>musical</v>
      </c>
      <c r="S3887" s="8">
        <f t="shared" si="484"/>
        <v>42469.951284722221</v>
      </c>
      <c r="T3887" s="8">
        <f t="shared" si="485"/>
        <v>42499.951284722221</v>
      </c>
      <c r="U3887" t="str">
        <f t="shared" si="486"/>
        <v xml:space="preserve"> </v>
      </c>
      <c r="V3887" t="str">
        <f t="shared" si="487"/>
        <v xml:space="preserve"> 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81"/>
        <v>0</v>
      </c>
      <c r="P3888">
        <f t="shared" si="482"/>
        <v>0</v>
      </c>
      <c r="Q3888" t="str">
        <f t="shared" si="480"/>
        <v>theater</v>
      </c>
      <c r="R3888" t="str">
        <f t="shared" si="483"/>
        <v>musical</v>
      </c>
      <c r="S3888" s="8">
        <f t="shared" si="484"/>
        <v>41954.228032407409</v>
      </c>
      <c r="T3888" s="8">
        <f t="shared" si="485"/>
        <v>41984.228032407409</v>
      </c>
      <c r="U3888" t="str">
        <f t="shared" si="486"/>
        <v xml:space="preserve"> </v>
      </c>
      <c r="V3888" t="str">
        <f t="shared" si="487"/>
        <v xml:space="preserve"> 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81"/>
        <v>2</v>
      </c>
      <c r="P3889">
        <f t="shared" si="482"/>
        <v>17.5</v>
      </c>
      <c r="Q3889" t="str">
        <f t="shared" si="480"/>
        <v>theater</v>
      </c>
      <c r="R3889" t="str">
        <f t="shared" si="483"/>
        <v>musical</v>
      </c>
      <c r="S3889" s="8">
        <f t="shared" si="484"/>
        <v>42079.857974537037</v>
      </c>
      <c r="T3889" s="8">
        <f t="shared" si="485"/>
        <v>42125.916666666664</v>
      </c>
      <c r="U3889" t="str">
        <f t="shared" si="486"/>
        <v xml:space="preserve"> </v>
      </c>
      <c r="V3889" t="str">
        <f t="shared" si="487"/>
        <v xml:space="preserve"> 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81"/>
        <v>27</v>
      </c>
      <c r="P3890">
        <f t="shared" si="482"/>
        <v>38.714285714285715</v>
      </c>
      <c r="Q3890" t="str">
        <f t="shared" si="480"/>
        <v>theater</v>
      </c>
      <c r="R3890" t="str">
        <f t="shared" si="483"/>
        <v>plays</v>
      </c>
      <c r="S3890" s="8">
        <f t="shared" si="484"/>
        <v>42762.545810185184</v>
      </c>
      <c r="T3890" s="8">
        <f t="shared" si="485"/>
        <v>42792.545810185184</v>
      </c>
      <c r="U3890" t="str">
        <f t="shared" si="486"/>
        <v xml:space="preserve"> </v>
      </c>
      <c r="V3890">
        <f t="shared" si="487"/>
        <v>14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81"/>
        <v>1</v>
      </c>
      <c r="P3891">
        <f t="shared" si="482"/>
        <v>13.111111111111111</v>
      </c>
      <c r="Q3891" t="str">
        <f t="shared" si="480"/>
        <v>theater</v>
      </c>
      <c r="R3891" t="str">
        <f t="shared" si="483"/>
        <v>plays</v>
      </c>
      <c r="S3891" s="8">
        <f t="shared" si="484"/>
        <v>41977.004976851851</v>
      </c>
      <c r="T3891" s="8">
        <f t="shared" si="485"/>
        <v>42008.976388888885</v>
      </c>
      <c r="U3891" t="str">
        <f t="shared" si="486"/>
        <v xml:space="preserve"> </v>
      </c>
      <c r="V3891">
        <f t="shared" si="487"/>
        <v>9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81"/>
        <v>17</v>
      </c>
      <c r="P3892">
        <f t="shared" si="482"/>
        <v>315.5</v>
      </c>
      <c r="Q3892" t="str">
        <f t="shared" si="480"/>
        <v>theater</v>
      </c>
      <c r="R3892" t="str">
        <f t="shared" si="483"/>
        <v>plays</v>
      </c>
      <c r="S3892" s="8">
        <f t="shared" si="484"/>
        <v>42171.758611111109</v>
      </c>
      <c r="T3892" s="8">
        <f t="shared" si="485"/>
        <v>42231.758611111109</v>
      </c>
      <c r="U3892" t="str">
        <f t="shared" si="486"/>
        <v xml:space="preserve"> </v>
      </c>
      <c r="V3892">
        <f t="shared" si="487"/>
        <v>8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81"/>
        <v>33</v>
      </c>
      <c r="P3893">
        <f t="shared" si="482"/>
        <v>37.142857142857146</v>
      </c>
      <c r="Q3893" t="str">
        <f t="shared" si="480"/>
        <v>theater</v>
      </c>
      <c r="R3893" t="str">
        <f t="shared" si="483"/>
        <v>plays</v>
      </c>
      <c r="S3893" s="8">
        <f t="shared" si="484"/>
        <v>42056.1324537037</v>
      </c>
      <c r="T3893" s="8">
        <f t="shared" si="485"/>
        <v>42086.207638888889</v>
      </c>
      <c r="U3893" t="str">
        <f t="shared" si="486"/>
        <v xml:space="preserve"> </v>
      </c>
      <c r="V3893">
        <f t="shared" si="487"/>
        <v>7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81"/>
        <v>0</v>
      </c>
      <c r="P3894">
        <f t="shared" si="482"/>
        <v>0</v>
      </c>
      <c r="Q3894" t="str">
        <f t="shared" si="480"/>
        <v>theater</v>
      </c>
      <c r="R3894" t="str">
        <f t="shared" si="483"/>
        <v>plays</v>
      </c>
      <c r="S3894" s="8">
        <f t="shared" si="484"/>
        <v>41867.652280092589</v>
      </c>
      <c r="T3894" s="8">
        <f t="shared" si="485"/>
        <v>41875.291666666664</v>
      </c>
      <c r="U3894" t="str">
        <f t="shared" si="486"/>
        <v xml:space="preserve"> </v>
      </c>
      <c r="V3894">
        <f t="shared" si="487"/>
        <v>0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81"/>
        <v>22</v>
      </c>
      <c r="P3895">
        <f t="shared" si="482"/>
        <v>128.27380952380952</v>
      </c>
      <c r="Q3895" t="str">
        <f t="shared" si="480"/>
        <v>theater</v>
      </c>
      <c r="R3895" t="str">
        <f t="shared" si="483"/>
        <v>plays</v>
      </c>
      <c r="S3895" s="8">
        <f t="shared" si="484"/>
        <v>41779.657870370371</v>
      </c>
      <c r="T3895" s="8">
        <f t="shared" si="485"/>
        <v>41821.25</v>
      </c>
      <c r="U3895" t="str">
        <f t="shared" si="486"/>
        <v xml:space="preserve"> </v>
      </c>
      <c r="V3895">
        <f t="shared" si="487"/>
        <v>84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81"/>
        <v>3</v>
      </c>
      <c r="P3896">
        <f t="shared" si="482"/>
        <v>47.272727272727273</v>
      </c>
      <c r="Q3896" t="str">
        <f t="shared" si="480"/>
        <v>theater</v>
      </c>
      <c r="R3896" t="str">
        <f t="shared" si="483"/>
        <v>plays</v>
      </c>
      <c r="S3896" s="8">
        <f t="shared" si="484"/>
        <v>42679.958472222221</v>
      </c>
      <c r="T3896" s="8">
        <f t="shared" si="485"/>
        <v>42710.207638888889</v>
      </c>
      <c r="U3896" t="str">
        <f t="shared" si="486"/>
        <v xml:space="preserve"> </v>
      </c>
      <c r="V3896">
        <f t="shared" si="487"/>
        <v>11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81"/>
        <v>5</v>
      </c>
      <c r="P3897">
        <f t="shared" si="482"/>
        <v>50</v>
      </c>
      <c r="Q3897" t="str">
        <f t="shared" si="480"/>
        <v>theater</v>
      </c>
      <c r="R3897" t="str">
        <f t="shared" si="483"/>
        <v>plays</v>
      </c>
      <c r="S3897" s="8">
        <f t="shared" si="484"/>
        <v>42032.250208333331</v>
      </c>
      <c r="T3897" s="8">
        <f t="shared" si="485"/>
        <v>42063.250208333331</v>
      </c>
      <c r="U3897" t="str">
        <f t="shared" si="486"/>
        <v xml:space="preserve"> </v>
      </c>
      <c r="V3897">
        <f t="shared" si="487"/>
        <v>1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81"/>
        <v>11</v>
      </c>
      <c r="P3898">
        <f t="shared" si="482"/>
        <v>42.5</v>
      </c>
      <c r="Q3898" t="str">
        <f t="shared" si="480"/>
        <v>theater</v>
      </c>
      <c r="R3898" t="str">
        <f t="shared" si="483"/>
        <v>plays</v>
      </c>
      <c r="S3898" s="8">
        <f t="shared" si="484"/>
        <v>41793.191874999997</v>
      </c>
      <c r="T3898" s="8">
        <f t="shared" si="485"/>
        <v>41807.191874999997</v>
      </c>
      <c r="U3898" t="str">
        <f t="shared" si="486"/>
        <v xml:space="preserve"> </v>
      </c>
      <c r="V3898">
        <f t="shared" si="487"/>
        <v>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81"/>
        <v>18</v>
      </c>
      <c r="P3899">
        <f t="shared" si="482"/>
        <v>44</v>
      </c>
      <c r="Q3899" t="str">
        <f t="shared" si="480"/>
        <v>theater</v>
      </c>
      <c r="R3899" t="str">
        <f t="shared" si="483"/>
        <v>plays</v>
      </c>
      <c r="S3899" s="8">
        <f t="shared" si="484"/>
        <v>41982.87364583333</v>
      </c>
      <c r="T3899" s="8">
        <f t="shared" si="485"/>
        <v>42012.87364583333</v>
      </c>
      <c r="U3899" t="str">
        <f t="shared" si="486"/>
        <v xml:space="preserve"> </v>
      </c>
      <c r="V3899">
        <f t="shared" si="487"/>
        <v>10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81"/>
        <v>33</v>
      </c>
      <c r="P3900">
        <f t="shared" si="482"/>
        <v>50.875</v>
      </c>
      <c r="Q3900" t="str">
        <f t="shared" si="480"/>
        <v>theater</v>
      </c>
      <c r="R3900" t="str">
        <f t="shared" si="483"/>
        <v>plays</v>
      </c>
      <c r="S3900" s="8">
        <f t="shared" si="484"/>
        <v>42193.482291666667</v>
      </c>
      <c r="T3900" s="8">
        <f t="shared" si="485"/>
        <v>42233.666666666664</v>
      </c>
      <c r="U3900" t="str">
        <f t="shared" si="486"/>
        <v xml:space="preserve"> </v>
      </c>
      <c r="V3900">
        <f t="shared" si="487"/>
        <v>16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81"/>
        <v>1</v>
      </c>
      <c r="P3901">
        <f t="shared" si="482"/>
        <v>62.5</v>
      </c>
      <c r="Q3901" t="str">
        <f t="shared" si="480"/>
        <v>theater</v>
      </c>
      <c r="R3901" t="str">
        <f t="shared" si="483"/>
        <v>plays</v>
      </c>
      <c r="S3901" s="8">
        <f t="shared" si="484"/>
        <v>41843.775011574071</v>
      </c>
      <c r="T3901" s="8">
        <f t="shared" si="485"/>
        <v>41863.775011574071</v>
      </c>
      <c r="U3901" t="str">
        <f t="shared" si="486"/>
        <v xml:space="preserve"> </v>
      </c>
      <c r="V3901">
        <f t="shared" si="487"/>
        <v>2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81"/>
        <v>5</v>
      </c>
      <c r="P3902">
        <f t="shared" si="482"/>
        <v>27</v>
      </c>
      <c r="Q3902" t="str">
        <f t="shared" si="480"/>
        <v>theater</v>
      </c>
      <c r="R3902" t="str">
        <f t="shared" si="483"/>
        <v>plays</v>
      </c>
      <c r="S3902" s="8">
        <f t="shared" si="484"/>
        <v>42136.092488425929</v>
      </c>
      <c r="T3902" s="8">
        <f t="shared" si="485"/>
        <v>42166.092488425929</v>
      </c>
      <c r="U3902" t="str">
        <f t="shared" si="486"/>
        <v xml:space="preserve"> </v>
      </c>
      <c r="V3902">
        <f t="shared" si="487"/>
        <v>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81"/>
        <v>1</v>
      </c>
      <c r="P3903">
        <f t="shared" si="482"/>
        <v>25</v>
      </c>
      <c r="Q3903" t="str">
        <f t="shared" si="480"/>
        <v>theater</v>
      </c>
      <c r="R3903" t="str">
        <f t="shared" si="483"/>
        <v>plays</v>
      </c>
      <c r="S3903" s="8">
        <f t="shared" si="484"/>
        <v>42317.826377314814</v>
      </c>
      <c r="T3903" s="8">
        <f t="shared" si="485"/>
        <v>42357.826377314814</v>
      </c>
      <c r="U3903" t="str">
        <f t="shared" si="486"/>
        <v xml:space="preserve"> </v>
      </c>
      <c r="V3903">
        <f t="shared" si="487"/>
        <v>1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81"/>
        <v>49</v>
      </c>
      <c r="P3904">
        <f t="shared" si="482"/>
        <v>47.258064516129032</v>
      </c>
      <c r="Q3904" t="str">
        <f t="shared" si="480"/>
        <v>theater</v>
      </c>
      <c r="R3904" t="str">
        <f t="shared" si="483"/>
        <v>plays</v>
      </c>
      <c r="S3904" s="8">
        <f t="shared" si="484"/>
        <v>42663.468078703707</v>
      </c>
      <c r="T3904" s="8">
        <f t="shared" si="485"/>
        <v>42688.509745370371</v>
      </c>
      <c r="U3904" t="str">
        <f t="shared" si="486"/>
        <v xml:space="preserve"> </v>
      </c>
      <c r="V3904">
        <f t="shared" si="487"/>
        <v>31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81"/>
        <v>0</v>
      </c>
      <c r="P3905">
        <f t="shared" si="482"/>
        <v>0</v>
      </c>
      <c r="Q3905" t="str">
        <f t="shared" si="480"/>
        <v>theater</v>
      </c>
      <c r="R3905" t="str">
        <f t="shared" si="483"/>
        <v>plays</v>
      </c>
      <c r="S3905" s="8">
        <f t="shared" si="484"/>
        <v>42186.01116898148</v>
      </c>
      <c r="T3905" s="8">
        <f t="shared" si="485"/>
        <v>42230.818055555559</v>
      </c>
      <c r="U3905" t="str">
        <f t="shared" si="486"/>
        <v xml:space="preserve"> </v>
      </c>
      <c r="V3905">
        <f t="shared" si="487"/>
        <v>0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81"/>
        <v>0</v>
      </c>
      <c r="P3906">
        <f t="shared" si="482"/>
        <v>1.5</v>
      </c>
      <c r="Q3906" t="str">
        <f t="shared" ref="Q3906:Q3969" si="488">LEFT(N3906,FIND("/",N3906)-1)</f>
        <v>theater</v>
      </c>
      <c r="R3906" t="str">
        <f t="shared" si="483"/>
        <v>plays</v>
      </c>
      <c r="S3906" s="8">
        <f t="shared" si="484"/>
        <v>42095.229166666664</v>
      </c>
      <c r="T3906" s="8">
        <f t="shared" si="485"/>
        <v>42109.211111111115</v>
      </c>
      <c r="U3906" t="str">
        <f t="shared" si="486"/>
        <v xml:space="preserve"> </v>
      </c>
      <c r="V3906">
        <f t="shared" si="487"/>
        <v>2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89">ROUND(E3907/D3907*100,0)</f>
        <v>12</v>
      </c>
      <c r="P3907">
        <f t="shared" ref="P3907:P3970" si="490">IFERROR(E3907/L3907,0)</f>
        <v>24.714285714285715</v>
      </c>
      <c r="Q3907" t="str">
        <f t="shared" si="488"/>
        <v>theater</v>
      </c>
      <c r="R3907" t="str">
        <f t="shared" ref="R3907:R3970" si="491">RIGHT(N3907,LEN(N3907)-FIND("/",N3907))</f>
        <v>plays</v>
      </c>
      <c r="S3907" s="8">
        <f t="shared" ref="S3907:T3970" si="492">(J3907*(1/(60*60*24)))+DATE(1970,1,1)</f>
        <v>42124.623877314814</v>
      </c>
      <c r="T3907" s="8">
        <f t="shared" ref="T3907:T3970" si="493">(I3907*(1/(60*60*24)))+DATE(1970,1,1)</f>
        <v>42166.958333333328</v>
      </c>
      <c r="U3907" t="str">
        <f t="shared" ref="U3907:U3970" si="494">IF(F3907="successful",L3907," ")</f>
        <v xml:space="preserve"> </v>
      </c>
      <c r="V3907">
        <f t="shared" ref="V3907:V3970" si="495">IF(F3907="failed",L3907," ")</f>
        <v>7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89"/>
        <v>67</v>
      </c>
      <c r="P3908">
        <f t="shared" si="490"/>
        <v>63.125</v>
      </c>
      <c r="Q3908" t="str">
        <f t="shared" si="488"/>
        <v>theater</v>
      </c>
      <c r="R3908" t="str">
        <f t="shared" si="491"/>
        <v>plays</v>
      </c>
      <c r="S3908" s="8">
        <f t="shared" si="492"/>
        <v>42143.917743055557</v>
      </c>
      <c r="T3908" s="8">
        <f t="shared" si="493"/>
        <v>42181.559027777781</v>
      </c>
      <c r="U3908" t="str">
        <f t="shared" si="494"/>
        <v xml:space="preserve"> </v>
      </c>
      <c r="V3908">
        <f t="shared" si="495"/>
        <v>16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89"/>
        <v>15</v>
      </c>
      <c r="P3909">
        <f t="shared" si="490"/>
        <v>38.25</v>
      </c>
      <c r="Q3909" t="str">
        <f t="shared" si="488"/>
        <v>theater</v>
      </c>
      <c r="R3909" t="str">
        <f t="shared" si="491"/>
        <v>plays</v>
      </c>
      <c r="S3909" s="8">
        <f t="shared" si="492"/>
        <v>41906.819513888884</v>
      </c>
      <c r="T3909" s="8">
        <f t="shared" si="493"/>
        <v>41938.838888888888</v>
      </c>
      <c r="U3909" t="str">
        <f t="shared" si="494"/>
        <v xml:space="preserve"> </v>
      </c>
      <c r="V3909">
        <f t="shared" si="495"/>
        <v>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89"/>
        <v>9</v>
      </c>
      <c r="P3910">
        <f t="shared" si="490"/>
        <v>16.25</v>
      </c>
      <c r="Q3910" t="str">
        <f t="shared" si="488"/>
        <v>theater</v>
      </c>
      <c r="R3910" t="str">
        <f t="shared" si="491"/>
        <v>plays</v>
      </c>
      <c r="S3910" s="8">
        <f t="shared" si="492"/>
        <v>41834.135370370372</v>
      </c>
      <c r="T3910" s="8">
        <f t="shared" si="493"/>
        <v>41849.135370370372</v>
      </c>
      <c r="U3910" t="str">
        <f t="shared" si="494"/>
        <v xml:space="preserve"> </v>
      </c>
      <c r="V3910">
        <f t="shared" si="495"/>
        <v>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89"/>
        <v>0</v>
      </c>
      <c r="P3911">
        <f t="shared" si="490"/>
        <v>33.75</v>
      </c>
      <c r="Q3911" t="str">
        <f t="shared" si="488"/>
        <v>theater</v>
      </c>
      <c r="R3911" t="str">
        <f t="shared" si="491"/>
        <v>plays</v>
      </c>
      <c r="S3911" s="8">
        <f t="shared" si="492"/>
        <v>41863.359282407408</v>
      </c>
      <c r="T3911" s="8">
        <f t="shared" si="493"/>
        <v>41893.359282407408</v>
      </c>
      <c r="U3911" t="str">
        <f t="shared" si="494"/>
        <v xml:space="preserve"> </v>
      </c>
      <c r="V3911">
        <f t="shared" si="495"/>
        <v>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89"/>
        <v>3</v>
      </c>
      <c r="P3912">
        <f t="shared" si="490"/>
        <v>61.666666666666664</v>
      </c>
      <c r="Q3912" t="str">
        <f t="shared" si="488"/>
        <v>theater</v>
      </c>
      <c r="R3912" t="str">
        <f t="shared" si="491"/>
        <v>plays</v>
      </c>
      <c r="S3912" s="8">
        <f t="shared" si="492"/>
        <v>42224.756909722222</v>
      </c>
      <c r="T3912" s="8">
        <f t="shared" si="493"/>
        <v>42254.756909722222</v>
      </c>
      <c r="U3912" t="str">
        <f t="shared" si="494"/>
        <v xml:space="preserve"> </v>
      </c>
      <c r="V3912">
        <f t="shared" si="495"/>
        <v>3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89"/>
        <v>37</v>
      </c>
      <c r="P3913">
        <f t="shared" si="490"/>
        <v>83.138888888888886</v>
      </c>
      <c r="Q3913" t="str">
        <f t="shared" si="488"/>
        <v>theater</v>
      </c>
      <c r="R3913" t="str">
        <f t="shared" si="491"/>
        <v>plays</v>
      </c>
      <c r="S3913" s="8">
        <f t="shared" si="492"/>
        <v>41939.8122337963</v>
      </c>
      <c r="T3913" s="8">
        <f t="shared" si="493"/>
        <v>41969.853900462964</v>
      </c>
      <c r="U3913" t="str">
        <f t="shared" si="494"/>
        <v xml:space="preserve"> </v>
      </c>
      <c r="V3913">
        <f t="shared" si="495"/>
        <v>36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89"/>
        <v>0</v>
      </c>
      <c r="P3914">
        <f t="shared" si="490"/>
        <v>1</v>
      </c>
      <c r="Q3914" t="str">
        <f t="shared" si="488"/>
        <v>theater</v>
      </c>
      <c r="R3914" t="str">
        <f t="shared" si="491"/>
        <v>plays</v>
      </c>
      <c r="S3914" s="8">
        <f t="shared" si="492"/>
        <v>42059.270023148143</v>
      </c>
      <c r="T3914" s="8">
        <f t="shared" si="493"/>
        <v>42119.190972222219</v>
      </c>
      <c r="U3914" t="str">
        <f t="shared" si="494"/>
        <v xml:space="preserve"> </v>
      </c>
      <c r="V3914">
        <f t="shared" si="495"/>
        <v>1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89"/>
        <v>10</v>
      </c>
      <c r="P3915">
        <f t="shared" si="490"/>
        <v>142.85714285714286</v>
      </c>
      <c r="Q3915" t="str">
        <f t="shared" si="488"/>
        <v>theater</v>
      </c>
      <c r="R3915" t="str">
        <f t="shared" si="491"/>
        <v>plays</v>
      </c>
      <c r="S3915" s="8">
        <f t="shared" si="492"/>
        <v>42308.211215277777</v>
      </c>
      <c r="T3915" s="8">
        <f t="shared" si="493"/>
        <v>42338.252881944441</v>
      </c>
      <c r="U3915" t="str">
        <f t="shared" si="494"/>
        <v xml:space="preserve"> </v>
      </c>
      <c r="V3915">
        <f t="shared" si="495"/>
        <v>7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89"/>
        <v>36</v>
      </c>
      <c r="P3916">
        <f t="shared" si="490"/>
        <v>33.666666666666664</v>
      </c>
      <c r="Q3916" t="str">
        <f t="shared" si="488"/>
        <v>theater</v>
      </c>
      <c r="R3916" t="str">
        <f t="shared" si="491"/>
        <v>plays</v>
      </c>
      <c r="S3916" s="8">
        <f t="shared" si="492"/>
        <v>42114.818935185183</v>
      </c>
      <c r="T3916" s="8">
        <f t="shared" si="493"/>
        <v>42134.957638888889</v>
      </c>
      <c r="U3916" t="str">
        <f t="shared" si="494"/>
        <v xml:space="preserve"> </v>
      </c>
      <c r="V3916">
        <f t="shared" si="495"/>
        <v>27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89"/>
        <v>0</v>
      </c>
      <c r="P3917">
        <f t="shared" si="490"/>
        <v>5</v>
      </c>
      <c r="Q3917" t="str">
        <f t="shared" si="488"/>
        <v>theater</v>
      </c>
      <c r="R3917" t="str">
        <f t="shared" si="491"/>
        <v>plays</v>
      </c>
      <c r="S3917" s="8">
        <f t="shared" si="492"/>
        <v>42492.98505787037</v>
      </c>
      <c r="T3917" s="8">
        <f t="shared" si="493"/>
        <v>42522.98505787037</v>
      </c>
      <c r="U3917" t="str">
        <f t="shared" si="494"/>
        <v xml:space="preserve"> </v>
      </c>
      <c r="V3917">
        <f t="shared" si="495"/>
        <v>1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89"/>
        <v>0</v>
      </c>
      <c r="P3918">
        <f t="shared" si="490"/>
        <v>0</v>
      </c>
      <c r="Q3918" t="str">
        <f t="shared" si="488"/>
        <v>theater</v>
      </c>
      <c r="R3918" t="str">
        <f t="shared" si="491"/>
        <v>plays</v>
      </c>
      <c r="S3918" s="8">
        <f t="shared" si="492"/>
        <v>42494.471666666665</v>
      </c>
      <c r="T3918" s="8">
        <f t="shared" si="493"/>
        <v>42524.471666666665</v>
      </c>
      <c r="U3918" t="str">
        <f t="shared" si="494"/>
        <v xml:space="preserve"> </v>
      </c>
      <c r="V3918">
        <f t="shared" si="495"/>
        <v>0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89"/>
        <v>0</v>
      </c>
      <c r="P3919">
        <f t="shared" si="490"/>
        <v>10</v>
      </c>
      <c r="Q3919" t="str">
        <f t="shared" si="488"/>
        <v>theater</v>
      </c>
      <c r="R3919" t="str">
        <f t="shared" si="491"/>
        <v>plays</v>
      </c>
      <c r="S3919" s="8">
        <f t="shared" si="492"/>
        <v>41863.527326388888</v>
      </c>
      <c r="T3919" s="8">
        <f t="shared" si="493"/>
        <v>41893.527326388888</v>
      </c>
      <c r="U3919" t="str">
        <f t="shared" si="494"/>
        <v xml:space="preserve"> </v>
      </c>
      <c r="V3919">
        <f t="shared" si="495"/>
        <v>1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89"/>
        <v>0</v>
      </c>
      <c r="P3920">
        <f t="shared" si="490"/>
        <v>40</v>
      </c>
      <c r="Q3920" t="str">
        <f t="shared" si="488"/>
        <v>theater</v>
      </c>
      <c r="R3920" t="str">
        <f t="shared" si="491"/>
        <v>plays</v>
      </c>
      <c r="S3920" s="8">
        <f t="shared" si="492"/>
        <v>41843.664618055554</v>
      </c>
      <c r="T3920" s="8">
        <f t="shared" si="493"/>
        <v>41855.666666666664</v>
      </c>
      <c r="U3920" t="str">
        <f t="shared" si="494"/>
        <v xml:space="preserve"> </v>
      </c>
      <c r="V3920">
        <f t="shared" si="495"/>
        <v>3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89"/>
        <v>2</v>
      </c>
      <c r="P3921">
        <f t="shared" si="490"/>
        <v>30</v>
      </c>
      <c r="Q3921" t="str">
        <f t="shared" si="488"/>
        <v>theater</v>
      </c>
      <c r="R3921" t="str">
        <f t="shared" si="491"/>
        <v>plays</v>
      </c>
      <c r="S3921" s="8">
        <f t="shared" si="492"/>
        <v>42358.684872685189</v>
      </c>
      <c r="T3921" s="8">
        <f t="shared" si="493"/>
        <v>42387</v>
      </c>
      <c r="U3921" t="str">
        <f t="shared" si="494"/>
        <v xml:space="preserve"> </v>
      </c>
      <c r="V3921">
        <f t="shared" si="495"/>
        <v>3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89"/>
        <v>5</v>
      </c>
      <c r="P3922">
        <f t="shared" si="490"/>
        <v>45</v>
      </c>
      <c r="Q3922" t="str">
        <f t="shared" si="488"/>
        <v>theater</v>
      </c>
      <c r="R3922" t="str">
        <f t="shared" si="491"/>
        <v>plays</v>
      </c>
      <c r="S3922" s="8">
        <f t="shared" si="492"/>
        <v>42657.38726851852</v>
      </c>
      <c r="T3922" s="8">
        <f t="shared" si="493"/>
        <v>42687.428935185184</v>
      </c>
      <c r="U3922" t="str">
        <f t="shared" si="494"/>
        <v xml:space="preserve"> </v>
      </c>
      <c r="V3922">
        <f t="shared" si="495"/>
        <v>3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89"/>
        <v>0</v>
      </c>
      <c r="P3923">
        <f t="shared" si="490"/>
        <v>0</v>
      </c>
      <c r="Q3923" t="str">
        <f t="shared" si="488"/>
        <v>theater</v>
      </c>
      <c r="R3923" t="str">
        <f t="shared" si="491"/>
        <v>plays</v>
      </c>
      <c r="S3923" s="8">
        <f t="shared" si="492"/>
        <v>41926.542303240742</v>
      </c>
      <c r="T3923" s="8">
        <f t="shared" si="493"/>
        <v>41938.75</v>
      </c>
      <c r="U3923" t="str">
        <f t="shared" si="494"/>
        <v xml:space="preserve"> </v>
      </c>
      <c r="V3923">
        <f t="shared" si="495"/>
        <v>0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89"/>
        <v>8</v>
      </c>
      <c r="P3924">
        <f t="shared" si="490"/>
        <v>10.166666666666666</v>
      </c>
      <c r="Q3924" t="str">
        <f t="shared" si="488"/>
        <v>theater</v>
      </c>
      <c r="R3924" t="str">
        <f t="shared" si="491"/>
        <v>plays</v>
      </c>
      <c r="S3924" s="8">
        <f t="shared" si="492"/>
        <v>42020.768634259257</v>
      </c>
      <c r="T3924" s="8">
        <f t="shared" si="493"/>
        <v>42065.958333333328</v>
      </c>
      <c r="U3924" t="str">
        <f t="shared" si="494"/>
        <v xml:space="preserve"> </v>
      </c>
      <c r="V3924">
        <f t="shared" si="495"/>
        <v>6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89"/>
        <v>12</v>
      </c>
      <c r="P3925">
        <f t="shared" si="490"/>
        <v>81.411764705882348</v>
      </c>
      <c r="Q3925" t="str">
        <f t="shared" si="488"/>
        <v>theater</v>
      </c>
      <c r="R3925" t="str">
        <f t="shared" si="491"/>
        <v>plays</v>
      </c>
      <c r="S3925" s="8">
        <f t="shared" si="492"/>
        <v>42075.979988425926</v>
      </c>
      <c r="T3925" s="8">
        <f t="shared" si="493"/>
        <v>42103.979988425926</v>
      </c>
      <c r="U3925" t="str">
        <f t="shared" si="494"/>
        <v xml:space="preserve"> </v>
      </c>
      <c r="V3925">
        <f t="shared" si="495"/>
        <v>17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89"/>
        <v>15</v>
      </c>
      <c r="P3926">
        <f t="shared" si="490"/>
        <v>57.25</v>
      </c>
      <c r="Q3926" t="str">
        <f t="shared" si="488"/>
        <v>theater</v>
      </c>
      <c r="R3926" t="str">
        <f t="shared" si="491"/>
        <v>plays</v>
      </c>
      <c r="S3926" s="8">
        <f t="shared" si="492"/>
        <v>41786.959745370368</v>
      </c>
      <c r="T3926" s="8">
        <f t="shared" si="493"/>
        <v>41816.959745370368</v>
      </c>
      <c r="U3926" t="str">
        <f t="shared" si="494"/>
        <v xml:space="preserve"> </v>
      </c>
      <c r="V3926">
        <f t="shared" si="495"/>
        <v>40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89"/>
        <v>10</v>
      </c>
      <c r="P3927">
        <f t="shared" si="490"/>
        <v>5</v>
      </c>
      <c r="Q3927" t="str">
        <f t="shared" si="488"/>
        <v>theater</v>
      </c>
      <c r="R3927" t="str">
        <f t="shared" si="491"/>
        <v>plays</v>
      </c>
      <c r="S3927" s="8">
        <f t="shared" si="492"/>
        <v>41820.870821759258</v>
      </c>
      <c r="T3927" s="8">
        <f t="shared" si="493"/>
        <v>41850.870821759258</v>
      </c>
      <c r="U3927" t="str">
        <f t="shared" si="494"/>
        <v xml:space="preserve"> </v>
      </c>
      <c r="V3927">
        <f t="shared" si="495"/>
        <v>3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89"/>
        <v>0</v>
      </c>
      <c r="P3928">
        <f t="shared" si="490"/>
        <v>15</v>
      </c>
      <c r="Q3928" t="str">
        <f t="shared" si="488"/>
        <v>theater</v>
      </c>
      <c r="R3928" t="str">
        <f t="shared" si="491"/>
        <v>plays</v>
      </c>
      <c r="S3928" s="8">
        <f t="shared" si="492"/>
        <v>41970.085046296299</v>
      </c>
      <c r="T3928" s="8">
        <f t="shared" si="493"/>
        <v>42000.085046296299</v>
      </c>
      <c r="U3928" t="str">
        <f t="shared" si="494"/>
        <v xml:space="preserve"> </v>
      </c>
      <c r="V3928">
        <f t="shared" si="495"/>
        <v>1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89"/>
        <v>1</v>
      </c>
      <c r="P3929">
        <f t="shared" si="490"/>
        <v>12.5</v>
      </c>
      <c r="Q3929" t="str">
        <f t="shared" si="488"/>
        <v>theater</v>
      </c>
      <c r="R3929" t="str">
        <f t="shared" si="491"/>
        <v>plays</v>
      </c>
      <c r="S3929" s="8">
        <f t="shared" si="492"/>
        <v>41830.267407407402</v>
      </c>
      <c r="T3929" s="8">
        <f t="shared" si="493"/>
        <v>41860.267407407402</v>
      </c>
      <c r="U3929" t="str">
        <f t="shared" si="494"/>
        <v xml:space="preserve"> </v>
      </c>
      <c r="V3929">
        <f t="shared" si="495"/>
        <v>2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89"/>
        <v>13</v>
      </c>
      <c r="P3930">
        <f t="shared" si="490"/>
        <v>93</v>
      </c>
      <c r="Q3930" t="str">
        <f t="shared" si="488"/>
        <v>theater</v>
      </c>
      <c r="R3930" t="str">
        <f t="shared" si="491"/>
        <v>plays</v>
      </c>
      <c r="S3930" s="8">
        <f t="shared" si="492"/>
        <v>42265.683182870373</v>
      </c>
      <c r="T3930" s="8">
        <f t="shared" si="493"/>
        <v>42293.207638888889</v>
      </c>
      <c r="U3930" t="str">
        <f t="shared" si="494"/>
        <v xml:space="preserve"> </v>
      </c>
      <c r="V3930">
        <f t="shared" si="495"/>
        <v>7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89"/>
        <v>2</v>
      </c>
      <c r="P3931">
        <f t="shared" si="490"/>
        <v>32.357142857142854</v>
      </c>
      <c r="Q3931" t="str">
        <f t="shared" si="488"/>
        <v>theater</v>
      </c>
      <c r="R3931" t="str">
        <f t="shared" si="491"/>
        <v>plays</v>
      </c>
      <c r="S3931" s="8">
        <f t="shared" si="492"/>
        <v>42601.827141203699</v>
      </c>
      <c r="T3931" s="8">
        <f t="shared" si="493"/>
        <v>42631.827141203699</v>
      </c>
      <c r="U3931" t="str">
        <f t="shared" si="494"/>
        <v xml:space="preserve"> </v>
      </c>
      <c r="V3931">
        <f t="shared" si="495"/>
        <v>14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89"/>
        <v>0</v>
      </c>
      <c r="P3932">
        <f t="shared" si="490"/>
        <v>0</v>
      </c>
      <c r="Q3932" t="str">
        <f t="shared" si="488"/>
        <v>theater</v>
      </c>
      <c r="R3932" t="str">
        <f t="shared" si="491"/>
        <v>plays</v>
      </c>
      <c r="S3932" s="8">
        <f t="shared" si="492"/>
        <v>42433.338749999995</v>
      </c>
      <c r="T3932" s="8">
        <f t="shared" si="493"/>
        <v>42461.25</v>
      </c>
      <c r="U3932" t="str">
        <f t="shared" si="494"/>
        <v xml:space="preserve"> </v>
      </c>
      <c r="V3932">
        <f t="shared" si="495"/>
        <v>0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89"/>
        <v>0</v>
      </c>
      <c r="P3933">
        <f t="shared" si="490"/>
        <v>0</v>
      </c>
      <c r="Q3933" t="str">
        <f t="shared" si="488"/>
        <v>theater</v>
      </c>
      <c r="R3933" t="str">
        <f t="shared" si="491"/>
        <v>plays</v>
      </c>
      <c r="S3933" s="8">
        <f t="shared" si="492"/>
        <v>42228.151701388888</v>
      </c>
      <c r="T3933" s="8">
        <f t="shared" si="493"/>
        <v>42253.151701388888</v>
      </c>
      <c r="U3933" t="str">
        <f t="shared" si="494"/>
        <v xml:space="preserve"> </v>
      </c>
      <c r="V3933">
        <f t="shared" si="495"/>
        <v>0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89"/>
        <v>0</v>
      </c>
      <c r="P3934">
        <f t="shared" si="490"/>
        <v>1</v>
      </c>
      <c r="Q3934" t="str">
        <f t="shared" si="488"/>
        <v>theater</v>
      </c>
      <c r="R3934" t="str">
        <f t="shared" si="491"/>
        <v>plays</v>
      </c>
      <c r="S3934" s="8">
        <f t="shared" si="492"/>
        <v>42415.168564814812</v>
      </c>
      <c r="T3934" s="8">
        <f t="shared" si="493"/>
        <v>42445.126898148148</v>
      </c>
      <c r="U3934" t="str">
        <f t="shared" si="494"/>
        <v xml:space="preserve"> </v>
      </c>
      <c r="V3934">
        <f t="shared" si="495"/>
        <v>1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89"/>
        <v>16</v>
      </c>
      <c r="P3935">
        <f t="shared" si="490"/>
        <v>91.833333333333329</v>
      </c>
      <c r="Q3935" t="str">
        <f t="shared" si="488"/>
        <v>theater</v>
      </c>
      <c r="R3935" t="str">
        <f t="shared" si="491"/>
        <v>plays</v>
      </c>
      <c r="S3935" s="8">
        <f t="shared" si="492"/>
        <v>42538.968310185184</v>
      </c>
      <c r="T3935" s="8">
        <f t="shared" si="493"/>
        <v>42568.029861111107</v>
      </c>
      <c r="U3935" t="str">
        <f t="shared" si="494"/>
        <v xml:space="preserve"> </v>
      </c>
      <c r="V3935">
        <f t="shared" si="495"/>
        <v>12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89"/>
        <v>11</v>
      </c>
      <c r="P3936">
        <f t="shared" si="490"/>
        <v>45.833333333333336</v>
      </c>
      <c r="Q3936" t="str">
        <f t="shared" si="488"/>
        <v>theater</v>
      </c>
      <c r="R3936" t="str">
        <f t="shared" si="491"/>
        <v>plays</v>
      </c>
      <c r="S3936" s="8">
        <f t="shared" si="492"/>
        <v>42233.671747685185</v>
      </c>
      <c r="T3936" s="8">
        <f t="shared" si="493"/>
        <v>42278.541666666664</v>
      </c>
      <c r="U3936" t="str">
        <f t="shared" si="494"/>
        <v xml:space="preserve"> </v>
      </c>
      <c r="V3936">
        <f t="shared" si="495"/>
        <v>12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89"/>
        <v>44</v>
      </c>
      <c r="P3937">
        <f t="shared" si="490"/>
        <v>57.173913043478258</v>
      </c>
      <c r="Q3937" t="str">
        <f t="shared" si="488"/>
        <v>theater</v>
      </c>
      <c r="R3937" t="str">
        <f t="shared" si="491"/>
        <v>plays</v>
      </c>
      <c r="S3937" s="8">
        <f t="shared" si="492"/>
        <v>42221.656782407408</v>
      </c>
      <c r="T3937" s="8">
        <f t="shared" si="493"/>
        <v>42281.656782407408</v>
      </c>
      <c r="U3937" t="str">
        <f t="shared" si="494"/>
        <v xml:space="preserve"> </v>
      </c>
      <c r="V3937">
        <f t="shared" si="495"/>
        <v>23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89"/>
        <v>0</v>
      </c>
      <c r="P3938">
        <f t="shared" si="490"/>
        <v>0</v>
      </c>
      <c r="Q3938" t="str">
        <f t="shared" si="488"/>
        <v>theater</v>
      </c>
      <c r="R3938" t="str">
        <f t="shared" si="491"/>
        <v>plays</v>
      </c>
      <c r="S3938" s="8">
        <f t="shared" si="492"/>
        <v>42675.262962962966</v>
      </c>
      <c r="T3938" s="8">
        <f t="shared" si="493"/>
        <v>42705.304629629623</v>
      </c>
      <c r="U3938" t="str">
        <f t="shared" si="494"/>
        <v xml:space="preserve"> </v>
      </c>
      <c r="V3938">
        <f t="shared" si="495"/>
        <v>0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89"/>
        <v>86</v>
      </c>
      <c r="P3939">
        <f t="shared" si="490"/>
        <v>248.5</v>
      </c>
      <c r="Q3939" t="str">
        <f t="shared" si="488"/>
        <v>theater</v>
      </c>
      <c r="R3939" t="str">
        <f t="shared" si="491"/>
        <v>plays</v>
      </c>
      <c r="S3939" s="8">
        <f t="shared" si="492"/>
        <v>42534.631481481483</v>
      </c>
      <c r="T3939" s="8">
        <f t="shared" si="493"/>
        <v>42562.631481481483</v>
      </c>
      <c r="U3939" t="str">
        <f t="shared" si="494"/>
        <v xml:space="preserve"> </v>
      </c>
      <c r="V3939">
        <f t="shared" si="495"/>
        <v>10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89"/>
        <v>12</v>
      </c>
      <c r="P3940">
        <f t="shared" si="490"/>
        <v>79.400000000000006</v>
      </c>
      <c r="Q3940" t="str">
        <f t="shared" si="488"/>
        <v>theater</v>
      </c>
      <c r="R3940" t="str">
        <f t="shared" si="491"/>
        <v>plays</v>
      </c>
      <c r="S3940" s="8">
        <f t="shared" si="492"/>
        <v>42151.905717592592</v>
      </c>
      <c r="T3940" s="8">
        <f t="shared" si="493"/>
        <v>42182.905717592592</v>
      </c>
      <c r="U3940" t="str">
        <f t="shared" si="494"/>
        <v xml:space="preserve"> </v>
      </c>
      <c r="V3940">
        <f t="shared" si="495"/>
        <v>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89"/>
        <v>0</v>
      </c>
      <c r="P3941">
        <f t="shared" si="490"/>
        <v>5</v>
      </c>
      <c r="Q3941" t="str">
        <f t="shared" si="488"/>
        <v>theater</v>
      </c>
      <c r="R3941" t="str">
        <f t="shared" si="491"/>
        <v>plays</v>
      </c>
      <c r="S3941" s="8">
        <f t="shared" si="492"/>
        <v>41915.400219907402</v>
      </c>
      <c r="T3941" s="8">
        <f t="shared" si="493"/>
        <v>41919.1875</v>
      </c>
      <c r="U3941" t="str">
        <f t="shared" si="494"/>
        <v xml:space="preserve"> </v>
      </c>
      <c r="V3941">
        <f t="shared" si="495"/>
        <v>1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89"/>
        <v>0</v>
      </c>
      <c r="P3942">
        <f t="shared" si="490"/>
        <v>5.5</v>
      </c>
      <c r="Q3942" t="str">
        <f t="shared" si="488"/>
        <v>theater</v>
      </c>
      <c r="R3942" t="str">
        <f t="shared" si="491"/>
        <v>plays</v>
      </c>
      <c r="S3942" s="8">
        <f t="shared" si="492"/>
        <v>41961.492488425924</v>
      </c>
      <c r="T3942" s="8">
        <f t="shared" si="493"/>
        <v>42006.492488425924</v>
      </c>
      <c r="U3942" t="str">
        <f t="shared" si="494"/>
        <v xml:space="preserve"> </v>
      </c>
      <c r="V3942">
        <f t="shared" si="495"/>
        <v>2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89"/>
        <v>1</v>
      </c>
      <c r="P3943">
        <f t="shared" si="490"/>
        <v>25</v>
      </c>
      <c r="Q3943" t="str">
        <f t="shared" si="488"/>
        <v>theater</v>
      </c>
      <c r="R3943" t="str">
        <f t="shared" si="491"/>
        <v>plays</v>
      </c>
      <c r="S3943" s="8">
        <f t="shared" si="492"/>
        <v>41940.587233796294</v>
      </c>
      <c r="T3943" s="8">
        <f t="shared" si="493"/>
        <v>41968.041666666664</v>
      </c>
      <c r="U3943" t="str">
        <f t="shared" si="494"/>
        <v xml:space="preserve"> </v>
      </c>
      <c r="V3943">
        <f t="shared" si="495"/>
        <v>2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89"/>
        <v>0</v>
      </c>
      <c r="P3944">
        <f t="shared" si="490"/>
        <v>0</v>
      </c>
      <c r="Q3944" t="str">
        <f t="shared" si="488"/>
        <v>theater</v>
      </c>
      <c r="R3944" t="str">
        <f t="shared" si="491"/>
        <v>plays</v>
      </c>
      <c r="S3944" s="8">
        <f t="shared" si="492"/>
        <v>42111.904097222221</v>
      </c>
      <c r="T3944" s="8">
        <f t="shared" si="493"/>
        <v>42171.904097222221</v>
      </c>
      <c r="U3944" t="str">
        <f t="shared" si="494"/>
        <v xml:space="preserve"> </v>
      </c>
      <c r="V3944">
        <f t="shared" si="495"/>
        <v>0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89"/>
        <v>36</v>
      </c>
      <c r="P3945">
        <f t="shared" si="490"/>
        <v>137.07692307692307</v>
      </c>
      <c r="Q3945" t="str">
        <f t="shared" si="488"/>
        <v>theater</v>
      </c>
      <c r="R3945" t="str">
        <f t="shared" si="491"/>
        <v>plays</v>
      </c>
      <c r="S3945" s="8">
        <f t="shared" si="492"/>
        <v>42279.778564814813</v>
      </c>
      <c r="T3945" s="8">
        <f t="shared" si="493"/>
        <v>42310.701388888891</v>
      </c>
      <c r="U3945" t="str">
        <f t="shared" si="494"/>
        <v xml:space="preserve"> </v>
      </c>
      <c r="V3945">
        <f t="shared" si="495"/>
        <v>13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89"/>
        <v>0</v>
      </c>
      <c r="P3946">
        <f t="shared" si="490"/>
        <v>0</v>
      </c>
      <c r="Q3946" t="str">
        <f t="shared" si="488"/>
        <v>theater</v>
      </c>
      <c r="R3946" t="str">
        <f t="shared" si="491"/>
        <v>plays</v>
      </c>
      <c r="S3946" s="8">
        <f t="shared" si="492"/>
        <v>42213.662905092591</v>
      </c>
      <c r="T3946" s="8">
        <f t="shared" si="493"/>
        <v>42243.662905092591</v>
      </c>
      <c r="U3946" t="str">
        <f t="shared" si="494"/>
        <v xml:space="preserve"> </v>
      </c>
      <c r="V3946">
        <f t="shared" si="495"/>
        <v>0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89"/>
        <v>0</v>
      </c>
      <c r="P3947">
        <f t="shared" si="490"/>
        <v>5</v>
      </c>
      <c r="Q3947" t="str">
        <f t="shared" si="488"/>
        <v>theater</v>
      </c>
      <c r="R3947" t="str">
        <f t="shared" si="491"/>
        <v>plays</v>
      </c>
      <c r="S3947" s="8">
        <f t="shared" si="492"/>
        <v>42109.801712962959</v>
      </c>
      <c r="T3947" s="8">
        <f t="shared" si="493"/>
        <v>42139.801712962959</v>
      </c>
      <c r="U3947" t="str">
        <f t="shared" si="494"/>
        <v xml:space="preserve"> </v>
      </c>
      <c r="V3947">
        <f t="shared" si="495"/>
        <v>1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89"/>
        <v>3</v>
      </c>
      <c r="P3948">
        <f t="shared" si="490"/>
        <v>39</v>
      </c>
      <c r="Q3948" t="str">
        <f t="shared" si="488"/>
        <v>theater</v>
      </c>
      <c r="R3948" t="str">
        <f t="shared" si="491"/>
        <v>plays</v>
      </c>
      <c r="S3948" s="8">
        <f t="shared" si="492"/>
        <v>42031.833587962959</v>
      </c>
      <c r="T3948" s="8">
        <f t="shared" si="493"/>
        <v>42063.333333333328</v>
      </c>
      <c r="U3948" t="str">
        <f t="shared" si="494"/>
        <v xml:space="preserve"> </v>
      </c>
      <c r="V3948">
        <f t="shared" si="495"/>
        <v>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89"/>
        <v>3</v>
      </c>
      <c r="P3949">
        <f t="shared" si="490"/>
        <v>50.5</v>
      </c>
      <c r="Q3949" t="str">
        <f t="shared" si="488"/>
        <v>theater</v>
      </c>
      <c r="R3949" t="str">
        <f t="shared" si="491"/>
        <v>plays</v>
      </c>
      <c r="S3949" s="8">
        <f t="shared" si="492"/>
        <v>42615.142870370371</v>
      </c>
      <c r="T3949" s="8">
        <f t="shared" si="493"/>
        <v>42645.142870370371</v>
      </c>
      <c r="U3949" t="str">
        <f t="shared" si="494"/>
        <v xml:space="preserve"> </v>
      </c>
      <c r="V3949">
        <f t="shared" si="495"/>
        <v>2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89"/>
        <v>0</v>
      </c>
      <c r="P3950">
        <f t="shared" si="490"/>
        <v>0</v>
      </c>
      <c r="Q3950" t="str">
        <f t="shared" si="488"/>
        <v>theater</v>
      </c>
      <c r="R3950" t="str">
        <f t="shared" si="491"/>
        <v>plays</v>
      </c>
      <c r="S3950" s="8">
        <f t="shared" si="492"/>
        <v>41829.325497685182</v>
      </c>
      <c r="T3950" s="8">
        <f t="shared" si="493"/>
        <v>41889.325497685182</v>
      </c>
      <c r="U3950" t="str">
        <f t="shared" si="494"/>
        <v xml:space="preserve"> </v>
      </c>
      <c r="V3950">
        <f t="shared" si="495"/>
        <v>0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89"/>
        <v>16</v>
      </c>
      <c r="P3951">
        <f t="shared" si="490"/>
        <v>49.28125</v>
      </c>
      <c r="Q3951" t="str">
        <f t="shared" si="488"/>
        <v>theater</v>
      </c>
      <c r="R3951" t="str">
        <f t="shared" si="491"/>
        <v>plays</v>
      </c>
      <c r="S3951" s="8">
        <f t="shared" si="492"/>
        <v>42016.120613425926</v>
      </c>
      <c r="T3951" s="8">
        <f t="shared" si="493"/>
        <v>42046.120613425926</v>
      </c>
      <c r="U3951" t="str">
        <f t="shared" si="494"/>
        <v xml:space="preserve"> </v>
      </c>
      <c r="V3951">
        <f t="shared" si="495"/>
        <v>32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89"/>
        <v>1</v>
      </c>
      <c r="P3952">
        <f t="shared" si="490"/>
        <v>25</v>
      </c>
      <c r="Q3952" t="str">
        <f t="shared" si="488"/>
        <v>theater</v>
      </c>
      <c r="R3952" t="str">
        <f t="shared" si="491"/>
        <v>plays</v>
      </c>
      <c r="S3952" s="8">
        <f t="shared" si="492"/>
        <v>42439.702314814815</v>
      </c>
      <c r="T3952" s="8">
        <f t="shared" si="493"/>
        <v>42468.774305555555</v>
      </c>
      <c r="U3952" t="str">
        <f t="shared" si="494"/>
        <v xml:space="preserve"> </v>
      </c>
      <c r="V3952">
        <f t="shared" si="495"/>
        <v>1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89"/>
        <v>0</v>
      </c>
      <c r="P3953">
        <f t="shared" si="490"/>
        <v>1</v>
      </c>
      <c r="Q3953" t="str">
        <f t="shared" si="488"/>
        <v>theater</v>
      </c>
      <c r="R3953" t="str">
        <f t="shared" si="491"/>
        <v>plays</v>
      </c>
      <c r="S3953" s="8">
        <f t="shared" si="492"/>
        <v>42433.82571759259</v>
      </c>
      <c r="T3953" s="8">
        <f t="shared" si="493"/>
        <v>42493.784050925926</v>
      </c>
      <c r="U3953" t="str">
        <f t="shared" si="494"/>
        <v xml:space="preserve"> </v>
      </c>
      <c r="V3953">
        <f t="shared" si="495"/>
        <v>1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89"/>
        <v>0</v>
      </c>
      <c r="P3954">
        <f t="shared" si="490"/>
        <v>25</v>
      </c>
      <c r="Q3954" t="str">
        <f t="shared" si="488"/>
        <v>theater</v>
      </c>
      <c r="R3954" t="str">
        <f t="shared" si="491"/>
        <v>plays</v>
      </c>
      <c r="S3954" s="8">
        <f t="shared" si="492"/>
        <v>42243.790393518517</v>
      </c>
      <c r="T3954" s="8">
        <f t="shared" si="493"/>
        <v>42303.790393518517</v>
      </c>
      <c r="U3954" t="str">
        <f t="shared" si="494"/>
        <v xml:space="preserve"> </v>
      </c>
      <c r="V3954">
        <f t="shared" si="495"/>
        <v>1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89"/>
        <v>0</v>
      </c>
      <c r="P3955">
        <f t="shared" si="490"/>
        <v>0</v>
      </c>
      <c r="Q3955" t="str">
        <f t="shared" si="488"/>
        <v>theater</v>
      </c>
      <c r="R3955" t="str">
        <f t="shared" si="491"/>
        <v>plays</v>
      </c>
      <c r="S3955" s="8">
        <f t="shared" si="492"/>
        <v>42550.048449074078</v>
      </c>
      <c r="T3955" s="8">
        <f t="shared" si="493"/>
        <v>42580.978472222225</v>
      </c>
      <c r="U3955" t="str">
        <f t="shared" si="494"/>
        <v xml:space="preserve"> </v>
      </c>
      <c r="V3955">
        <f t="shared" si="495"/>
        <v>0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89"/>
        <v>0</v>
      </c>
      <c r="P3956">
        <f t="shared" si="490"/>
        <v>0</v>
      </c>
      <c r="Q3956" t="str">
        <f t="shared" si="488"/>
        <v>theater</v>
      </c>
      <c r="R3956" t="str">
        <f t="shared" si="491"/>
        <v>plays</v>
      </c>
      <c r="S3956" s="8">
        <f t="shared" si="492"/>
        <v>41774.651203703703</v>
      </c>
      <c r="T3956" s="8">
        <f t="shared" si="493"/>
        <v>41834.651203703703</v>
      </c>
      <c r="U3956" t="str">
        <f t="shared" si="494"/>
        <v xml:space="preserve"> </v>
      </c>
      <c r="V3956">
        <f t="shared" si="495"/>
        <v>0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89"/>
        <v>24</v>
      </c>
      <c r="P3957">
        <f t="shared" si="490"/>
        <v>53.125</v>
      </c>
      <c r="Q3957" t="str">
        <f t="shared" si="488"/>
        <v>theater</v>
      </c>
      <c r="R3957" t="str">
        <f t="shared" si="491"/>
        <v>plays</v>
      </c>
      <c r="S3957" s="8">
        <f t="shared" si="492"/>
        <v>42306.848854166667</v>
      </c>
      <c r="T3957" s="8">
        <f t="shared" si="493"/>
        <v>42336.890520833331</v>
      </c>
      <c r="U3957" t="str">
        <f t="shared" si="494"/>
        <v xml:space="preserve"> </v>
      </c>
      <c r="V3957">
        <f t="shared" si="495"/>
        <v>8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89"/>
        <v>0</v>
      </c>
      <c r="P3958">
        <f t="shared" si="490"/>
        <v>0</v>
      </c>
      <c r="Q3958" t="str">
        <f t="shared" si="488"/>
        <v>theater</v>
      </c>
      <c r="R3958" t="str">
        <f t="shared" si="491"/>
        <v>plays</v>
      </c>
      <c r="S3958" s="8">
        <f t="shared" si="492"/>
        <v>42457.932025462964</v>
      </c>
      <c r="T3958" s="8">
        <f t="shared" si="493"/>
        <v>42485.013888888891</v>
      </c>
      <c r="U3958" t="str">
        <f t="shared" si="494"/>
        <v xml:space="preserve"> </v>
      </c>
      <c r="V3958">
        <f t="shared" si="495"/>
        <v>0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89"/>
        <v>0</v>
      </c>
      <c r="P3959">
        <f t="shared" si="490"/>
        <v>7</v>
      </c>
      <c r="Q3959" t="str">
        <f t="shared" si="488"/>
        <v>theater</v>
      </c>
      <c r="R3959" t="str">
        <f t="shared" si="491"/>
        <v>plays</v>
      </c>
      <c r="S3959" s="8">
        <f t="shared" si="492"/>
        <v>42513.976319444439</v>
      </c>
      <c r="T3959" s="8">
        <f t="shared" si="493"/>
        <v>42559.976319444439</v>
      </c>
      <c r="U3959" t="str">
        <f t="shared" si="494"/>
        <v xml:space="preserve"> </v>
      </c>
      <c r="V3959">
        <f t="shared" si="495"/>
        <v>1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89"/>
        <v>32</v>
      </c>
      <c r="P3960">
        <f t="shared" si="490"/>
        <v>40.0625</v>
      </c>
      <c r="Q3960" t="str">
        <f t="shared" si="488"/>
        <v>theater</v>
      </c>
      <c r="R3960" t="str">
        <f t="shared" si="491"/>
        <v>plays</v>
      </c>
      <c r="S3960" s="8">
        <f t="shared" si="492"/>
        <v>41816.950370370367</v>
      </c>
      <c r="T3960" s="8">
        <f t="shared" si="493"/>
        <v>41853.583333333328</v>
      </c>
      <c r="U3960" t="str">
        <f t="shared" si="494"/>
        <v xml:space="preserve"> </v>
      </c>
      <c r="V3960">
        <f t="shared" si="495"/>
        <v>16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89"/>
        <v>24</v>
      </c>
      <c r="P3961">
        <f t="shared" si="490"/>
        <v>24.333333333333332</v>
      </c>
      <c r="Q3961" t="str">
        <f t="shared" si="488"/>
        <v>theater</v>
      </c>
      <c r="R3961" t="str">
        <f t="shared" si="491"/>
        <v>plays</v>
      </c>
      <c r="S3961" s="8">
        <f t="shared" si="492"/>
        <v>41880.788842592592</v>
      </c>
      <c r="T3961" s="8">
        <f t="shared" si="493"/>
        <v>41910.788842592592</v>
      </c>
      <c r="U3961" t="str">
        <f t="shared" si="494"/>
        <v xml:space="preserve"> </v>
      </c>
      <c r="V3961">
        <f t="shared" si="495"/>
        <v>12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89"/>
        <v>2</v>
      </c>
      <c r="P3962">
        <f t="shared" si="490"/>
        <v>11.25</v>
      </c>
      <c r="Q3962" t="str">
        <f t="shared" si="488"/>
        <v>theater</v>
      </c>
      <c r="R3962" t="str">
        <f t="shared" si="491"/>
        <v>plays</v>
      </c>
      <c r="S3962" s="8">
        <f t="shared" si="492"/>
        <v>42342.845555555556</v>
      </c>
      <c r="T3962" s="8">
        <f t="shared" si="493"/>
        <v>42372.845555555556</v>
      </c>
      <c r="U3962" t="str">
        <f t="shared" si="494"/>
        <v xml:space="preserve"> </v>
      </c>
      <c r="V3962">
        <f t="shared" si="495"/>
        <v>4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89"/>
        <v>0</v>
      </c>
      <c r="P3963">
        <f t="shared" si="490"/>
        <v>10.5</v>
      </c>
      <c r="Q3963" t="str">
        <f t="shared" si="488"/>
        <v>theater</v>
      </c>
      <c r="R3963" t="str">
        <f t="shared" si="491"/>
        <v>plays</v>
      </c>
      <c r="S3963" s="8">
        <f t="shared" si="492"/>
        <v>41745.891319444447</v>
      </c>
      <c r="T3963" s="8">
        <f t="shared" si="493"/>
        <v>41767.891319444447</v>
      </c>
      <c r="U3963" t="str">
        <f t="shared" si="494"/>
        <v xml:space="preserve"> </v>
      </c>
      <c r="V3963">
        <f t="shared" si="495"/>
        <v>2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89"/>
        <v>3</v>
      </c>
      <c r="P3964">
        <f t="shared" si="490"/>
        <v>15</v>
      </c>
      <c r="Q3964" t="str">
        <f t="shared" si="488"/>
        <v>theater</v>
      </c>
      <c r="R3964" t="str">
        <f t="shared" si="491"/>
        <v>plays</v>
      </c>
      <c r="S3964" s="8">
        <f t="shared" si="492"/>
        <v>42311.621458333335</v>
      </c>
      <c r="T3964" s="8">
        <f t="shared" si="493"/>
        <v>42336.621458333335</v>
      </c>
      <c r="U3964" t="str">
        <f t="shared" si="494"/>
        <v xml:space="preserve"> </v>
      </c>
      <c r="V3964">
        <f t="shared" si="495"/>
        <v>3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89"/>
        <v>0</v>
      </c>
      <c r="P3965">
        <f t="shared" si="490"/>
        <v>0</v>
      </c>
      <c r="Q3965" t="str">
        <f t="shared" si="488"/>
        <v>theater</v>
      </c>
      <c r="R3965" t="str">
        <f t="shared" si="491"/>
        <v>plays</v>
      </c>
      <c r="S3965" s="8">
        <f t="shared" si="492"/>
        <v>42296.154131944444</v>
      </c>
      <c r="T3965" s="8">
        <f t="shared" si="493"/>
        <v>42326.195798611108</v>
      </c>
      <c r="U3965" t="str">
        <f t="shared" si="494"/>
        <v xml:space="preserve"> </v>
      </c>
      <c r="V3965">
        <f t="shared" si="495"/>
        <v>0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89"/>
        <v>6</v>
      </c>
      <c r="P3966">
        <f t="shared" si="490"/>
        <v>42</v>
      </c>
      <c r="Q3966" t="str">
        <f t="shared" si="488"/>
        <v>theater</v>
      </c>
      <c r="R3966" t="str">
        <f t="shared" si="491"/>
        <v>plays</v>
      </c>
      <c r="S3966" s="8">
        <f t="shared" si="492"/>
        <v>42053.722060185188</v>
      </c>
      <c r="T3966" s="8">
        <f t="shared" si="493"/>
        <v>42113.680393518516</v>
      </c>
      <c r="U3966" t="str">
        <f t="shared" si="494"/>
        <v xml:space="preserve"> </v>
      </c>
      <c r="V3966">
        <f t="shared" si="495"/>
        <v>3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89"/>
        <v>14</v>
      </c>
      <c r="P3967">
        <f t="shared" si="490"/>
        <v>71.25</v>
      </c>
      <c r="Q3967" t="str">
        <f t="shared" si="488"/>
        <v>theater</v>
      </c>
      <c r="R3967" t="str">
        <f t="shared" si="491"/>
        <v>plays</v>
      </c>
      <c r="S3967" s="8">
        <f t="shared" si="492"/>
        <v>42414.235879629632</v>
      </c>
      <c r="T3967" s="8">
        <f t="shared" si="493"/>
        <v>42474.194212962961</v>
      </c>
      <c r="U3967" t="str">
        <f t="shared" si="494"/>
        <v xml:space="preserve"> </v>
      </c>
      <c r="V3967">
        <f t="shared" si="495"/>
        <v>4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89"/>
        <v>1</v>
      </c>
      <c r="P3968">
        <f t="shared" si="490"/>
        <v>22.5</v>
      </c>
      <c r="Q3968" t="str">
        <f t="shared" si="488"/>
        <v>theater</v>
      </c>
      <c r="R3968" t="str">
        <f t="shared" si="491"/>
        <v>plays</v>
      </c>
      <c r="S3968" s="8">
        <f t="shared" si="492"/>
        <v>41801.711550925924</v>
      </c>
      <c r="T3968" s="8">
        <f t="shared" si="493"/>
        <v>41844.124305555553</v>
      </c>
      <c r="U3968" t="str">
        <f t="shared" si="494"/>
        <v xml:space="preserve"> </v>
      </c>
      <c r="V3968">
        <f t="shared" si="495"/>
        <v>2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89"/>
        <v>24</v>
      </c>
      <c r="P3969">
        <f t="shared" si="490"/>
        <v>41</v>
      </c>
      <c r="Q3969" t="str">
        <f t="shared" si="488"/>
        <v>theater</v>
      </c>
      <c r="R3969" t="str">
        <f t="shared" si="491"/>
        <v>plays</v>
      </c>
      <c r="S3969" s="8">
        <f t="shared" si="492"/>
        <v>42770.290590277778</v>
      </c>
      <c r="T3969" s="8">
        <f t="shared" si="493"/>
        <v>42800.290590277778</v>
      </c>
      <c r="U3969" t="str">
        <f t="shared" si="494"/>
        <v xml:space="preserve"> </v>
      </c>
      <c r="V3969">
        <f t="shared" si="495"/>
        <v>10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89"/>
        <v>11</v>
      </c>
      <c r="P3970">
        <f t="shared" si="490"/>
        <v>47.909090909090907</v>
      </c>
      <c r="Q3970" t="str">
        <f t="shared" ref="Q3970:Q4033" si="496">LEFT(N3970,FIND("/",N3970)-1)</f>
        <v>theater</v>
      </c>
      <c r="R3970" t="str">
        <f t="shared" si="491"/>
        <v>plays</v>
      </c>
      <c r="S3970" s="8">
        <f t="shared" si="492"/>
        <v>42452.815659722226</v>
      </c>
      <c r="T3970" s="8">
        <f t="shared" si="493"/>
        <v>42512.815659722226</v>
      </c>
      <c r="U3970" t="str">
        <f t="shared" si="494"/>
        <v xml:space="preserve"> </v>
      </c>
      <c r="V3970">
        <f t="shared" si="495"/>
        <v>11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97">ROUND(E3971/D3971*100,0)</f>
        <v>7</v>
      </c>
      <c r="P3971">
        <f t="shared" ref="P3971:P4034" si="498">IFERROR(E3971/L3971,0)</f>
        <v>35.166666666666664</v>
      </c>
      <c r="Q3971" t="str">
        <f t="shared" si="496"/>
        <v>theater</v>
      </c>
      <c r="R3971" t="str">
        <f t="shared" ref="R3971:R4034" si="499">RIGHT(N3971,LEN(N3971)-FIND("/",N3971))</f>
        <v>plays</v>
      </c>
      <c r="S3971" s="8">
        <f t="shared" ref="S3971:T4034" si="500">(J3971*(1/(60*60*24)))+DATE(1970,1,1)</f>
        <v>42601.854699074072</v>
      </c>
      <c r="T3971" s="8">
        <f t="shared" ref="T3971:T4034" si="501">(I3971*(1/(60*60*24)))+DATE(1970,1,1)</f>
        <v>42611.163194444445</v>
      </c>
      <c r="U3971" t="str">
        <f t="shared" ref="U3971:U4034" si="502">IF(F3971="successful",L3971," ")</f>
        <v xml:space="preserve"> </v>
      </c>
      <c r="V3971">
        <f t="shared" ref="V3971:V4034" si="503">IF(F3971="failed",L3971," ")</f>
        <v>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97"/>
        <v>0</v>
      </c>
      <c r="P3972">
        <f t="shared" si="498"/>
        <v>5.5</v>
      </c>
      <c r="Q3972" t="str">
        <f t="shared" si="496"/>
        <v>theater</v>
      </c>
      <c r="R3972" t="str">
        <f t="shared" si="499"/>
        <v>plays</v>
      </c>
      <c r="S3972" s="8">
        <f t="shared" si="500"/>
        <v>42447.863553240735</v>
      </c>
      <c r="T3972" s="8">
        <f t="shared" si="501"/>
        <v>42477.863553240735</v>
      </c>
      <c r="U3972" t="str">
        <f t="shared" si="502"/>
        <v xml:space="preserve"> </v>
      </c>
      <c r="V3972">
        <f t="shared" si="503"/>
        <v>2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97"/>
        <v>1</v>
      </c>
      <c r="P3973">
        <f t="shared" si="498"/>
        <v>22.666666666666668</v>
      </c>
      <c r="Q3973" t="str">
        <f t="shared" si="496"/>
        <v>theater</v>
      </c>
      <c r="R3973" t="str">
        <f t="shared" si="499"/>
        <v>plays</v>
      </c>
      <c r="S3973" s="8">
        <f t="shared" si="500"/>
        <v>41811.536180555559</v>
      </c>
      <c r="T3973" s="8">
        <f t="shared" si="501"/>
        <v>41841.536180555559</v>
      </c>
      <c r="U3973" t="str">
        <f t="shared" si="502"/>
        <v xml:space="preserve"> </v>
      </c>
      <c r="V3973">
        <f t="shared" si="503"/>
        <v>6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97"/>
        <v>21</v>
      </c>
      <c r="P3974">
        <f t="shared" si="498"/>
        <v>26.375</v>
      </c>
      <c r="Q3974" t="str">
        <f t="shared" si="496"/>
        <v>theater</v>
      </c>
      <c r="R3974" t="str">
        <f t="shared" si="499"/>
        <v>plays</v>
      </c>
      <c r="S3974" s="8">
        <f t="shared" si="500"/>
        <v>41981.067523148144</v>
      </c>
      <c r="T3974" s="8">
        <f t="shared" si="501"/>
        <v>42041.067523148144</v>
      </c>
      <c r="U3974" t="str">
        <f t="shared" si="502"/>
        <v xml:space="preserve"> </v>
      </c>
      <c r="V3974">
        <f t="shared" si="503"/>
        <v>8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97"/>
        <v>78</v>
      </c>
      <c r="P3975">
        <f t="shared" si="498"/>
        <v>105.54054054054055</v>
      </c>
      <c r="Q3975" t="str">
        <f t="shared" si="496"/>
        <v>theater</v>
      </c>
      <c r="R3975" t="str">
        <f t="shared" si="499"/>
        <v>plays</v>
      </c>
      <c r="S3975" s="8">
        <f t="shared" si="500"/>
        <v>42469.68414351852</v>
      </c>
      <c r="T3975" s="8">
        <f t="shared" si="501"/>
        <v>42499.166666666664</v>
      </c>
      <c r="U3975" t="str">
        <f t="shared" si="502"/>
        <v xml:space="preserve"> </v>
      </c>
      <c r="V3975">
        <f t="shared" si="503"/>
        <v>37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97"/>
        <v>32</v>
      </c>
      <c r="P3976">
        <f t="shared" si="498"/>
        <v>29.09090909090909</v>
      </c>
      <c r="Q3976" t="str">
        <f t="shared" si="496"/>
        <v>theater</v>
      </c>
      <c r="R3976" t="str">
        <f t="shared" si="499"/>
        <v>plays</v>
      </c>
      <c r="S3976" s="8">
        <f t="shared" si="500"/>
        <v>42493.546851851846</v>
      </c>
      <c r="T3976" s="8">
        <f t="shared" si="501"/>
        <v>42523.546851851846</v>
      </c>
      <c r="U3976" t="str">
        <f t="shared" si="502"/>
        <v xml:space="preserve"> </v>
      </c>
      <c r="V3976">
        <f t="shared" si="503"/>
        <v>11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97"/>
        <v>0</v>
      </c>
      <c r="P3977">
        <f t="shared" si="498"/>
        <v>0</v>
      </c>
      <c r="Q3977" t="str">
        <f t="shared" si="496"/>
        <v>theater</v>
      </c>
      <c r="R3977" t="str">
        <f t="shared" si="499"/>
        <v>plays</v>
      </c>
      <c r="S3977" s="8">
        <f t="shared" si="500"/>
        <v>42534.866875</v>
      </c>
      <c r="T3977" s="8">
        <f t="shared" si="501"/>
        <v>42564.866875</v>
      </c>
      <c r="U3977" t="str">
        <f t="shared" si="502"/>
        <v xml:space="preserve"> </v>
      </c>
      <c r="V3977">
        <f t="shared" si="503"/>
        <v>0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97"/>
        <v>48</v>
      </c>
      <c r="P3978">
        <f t="shared" si="498"/>
        <v>62</v>
      </c>
      <c r="Q3978" t="str">
        <f t="shared" si="496"/>
        <v>theater</v>
      </c>
      <c r="R3978" t="str">
        <f t="shared" si="499"/>
        <v>plays</v>
      </c>
      <c r="S3978" s="8">
        <f t="shared" si="500"/>
        <v>41830.858344907407</v>
      </c>
      <c r="T3978" s="8">
        <f t="shared" si="501"/>
        <v>41852.291666666664</v>
      </c>
      <c r="U3978" t="str">
        <f t="shared" si="502"/>
        <v xml:space="preserve"> </v>
      </c>
      <c r="V3978">
        <f t="shared" si="503"/>
        <v>10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97"/>
        <v>1</v>
      </c>
      <c r="P3979">
        <f t="shared" si="498"/>
        <v>217.5</v>
      </c>
      <c r="Q3979" t="str">
        <f t="shared" si="496"/>
        <v>theater</v>
      </c>
      <c r="R3979" t="str">
        <f t="shared" si="499"/>
        <v>plays</v>
      </c>
      <c r="S3979" s="8">
        <f t="shared" si="500"/>
        <v>42543.788564814815</v>
      </c>
      <c r="T3979" s="8">
        <f t="shared" si="501"/>
        <v>42573.788564814815</v>
      </c>
      <c r="U3979" t="str">
        <f t="shared" si="502"/>
        <v xml:space="preserve"> </v>
      </c>
      <c r="V3979">
        <f t="shared" si="503"/>
        <v>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97"/>
        <v>11</v>
      </c>
      <c r="P3980">
        <f t="shared" si="498"/>
        <v>26.75</v>
      </c>
      <c r="Q3980" t="str">
        <f t="shared" si="496"/>
        <v>theater</v>
      </c>
      <c r="R3980" t="str">
        <f t="shared" si="499"/>
        <v>plays</v>
      </c>
      <c r="S3980" s="8">
        <f t="shared" si="500"/>
        <v>41975.642974537041</v>
      </c>
      <c r="T3980" s="8">
        <f t="shared" si="501"/>
        <v>42035.642974537041</v>
      </c>
      <c r="U3980" t="str">
        <f t="shared" si="502"/>
        <v xml:space="preserve"> </v>
      </c>
      <c r="V3980">
        <f t="shared" si="503"/>
        <v>8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97"/>
        <v>2</v>
      </c>
      <c r="P3981">
        <f t="shared" si="498"/>
        <v>18.333333333333332</v>
      </c>
      <c r="Q3981" t="str">
        <f t="shared" si="496"/>
        <v>theater</v>
      </c>
      <c r="R3981" t="str">
        <f t="shared" si="499"/>
        <v>plays</v>
      </c>
      <c r="S3981" s="8">
        <f t="shared" si="500"/>
        <v>42069.903437499997</v>
      </c>
      <c r="T3981" s="8">
        <f t="shared" si="501"/>
        <v>42092.833333333328</v>
      </c>
      <c r="U3981" t="str">
        <f t="shared" si="502"/>
        <v xml:space="preserve"> </v>
      </c>
      <c r="V3981">
        <f t="shared" si="503"/>
        <v>6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97"/>
        <v>18</v>
      </c>
      <c r="P3982">
        <f t="shared" si="498"/>
        <v>64.285714285714292</v>
      </c>
      <c r="Q3982" t="str">
        <f t="shared" si="496"/>
        <v>theater</v>
      </c>
      <c r="R3982" t="str">
        <f t="shared" si="499"/>
        <v>plays</v>
      </c>
      <c r="S3982" s="8">
        <f t="shared" si="500"/>
        <v>41795.598923611113</v>
      </c>
      <c r="T3982" s="8">
        <f t="shared" si="501"/>
        <v>41825.598923611113</v>
      </c>
      <c r="U3982" t="str">
        <f t="shared" si="502"/>
        <v xml:space="preserve"> </v>
      </c>
      <c r="V3982">
        <f t="shared" si="503"/>
        <v>7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97"/>
        <v>4</v>
      </c>
      <c r="P3983">
        <f t="shared" si="498"/>
        <v>175</v>
      </c>
      <c r="Q3983" t="str">
        <f t="shared" si="496"/>
        <v>theater</v>
      </c>
      <c r="R3983" t="str">
        <f t="shared" si="499"/>
        <v>plays</v>
      </c>
      <c r="S3983" s="8">
        <f t="shared" si="500"/>
        <v>42508.179965277777</v>
      </c>
      <c r="T3983" s="8">
        <f t="shared" si="501"/>
        <v>42568.179965277777</v>
      </c>
      <c r="U3983" t="str">
        <f t="shared" si="502"/>
        <v xml:space="preserve"> </v>
      </c>
      <c r="V3983">
        <f t="shared" si="503"/>
        <v>7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97"/>
        <v>20</v>
      </c>
      <c r="P3984">
        <f t="shared" si="498"/>
        <v>34</v>
      </c>
      <c r="Q3984" t="str">
        <f t="shared" si="496"/>
        <v>theater</v>
      </c>
      <c r="R3984" t="str">
        <f t="shared" si="499"/>
        <v>plays</v>
      </c>
      <c r="S3984" s="8">
        <f t="shared" si="500"/>
        <v>42132.809953703705</v>
      </c>
      <c r="T3984" s="8">
        <f t="shared" si="501"/>
        <v>42192.809953703705</v>
      </c>
      <c r="U3984" t="str">
        <f t="shared" si="502"/>
        <v xml:space="preserve"> </v>
      </c>
      <c r="V3984">
        <f t="shared" si="503"/>
        <v>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97"/>
        <v>35</v>
      </c>
      <c r="P3985">
        <f t="shared" si="498"/>
        <v>84.282608695652172</v>
      </c>
      <c r="Q3985" t="str">
        <f t="shared" si="496"/>
        <v>theater</v>
      </c>
      <c r="R3985" t="str">
        <f t="shared" si="499"/>
        <v>plays</v>
      </c>
      <c r="S3985" s="8">
        <f t="shared" si="500"/>
        <v>41747.86986111111</v>
      </c>
      <c r="T3985" s="8">
        <f t="shared" si="501"/>
        <v>41779.290972222225</v>
      </c>
      <c r="U3985" t="str">
        <f t="shared" si="502"/>
        <v xml:space="preserve"> </v>
      </c>
      <c r="V3985">
        <f t="shared" si="503"/>
        <v>46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97"/>
        <v>6</v>
      </c>
      <c r="P3986">
        <f t="shared" si="498"/>
        <v>9.5</v>
      </c>
      <c r="Q3986" t="str">
        <f t="shared" si="496"/>
        <v>theater</v>
      </c>
      <c r="R3986" t="str">
        <f t="shared" si="499"/>
        <v>plays</v>
      </c>
      <c r="S3986" s="8">
        <f t="shared" si="500"/>
        <v>41920.963472222225</v>
      </c>
      <c r="T3986" s="8">
        <f t="shared" si="501"/>
        <v>41951</v>
      </c>
      <c r="U3986" t="str">
        <f t="shared" si="502"/>
        <v xml:space="preserve"> </v>
      </c>
      <c r="V3986">
        <f t="shared" si="503"/>
        <v>10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97"/>
        <v>32</v>
      </c>
      <c r="P3987">
        <f t="shared" si="498"/>
        <v>33.736842105263158</v>
      </c>
      <c r="Q3987" t="str">
        <f t="shared" si="496"/>
        <v>theater</v>
      </c>
      <c r="R3987" t="str">
        <f t="shared" si="499"/>
        <v>plays</v>
      </c>
      <c r="S3987" s="8">
        <f t="shared" si="500"/>
        <v>42399.707407407404</v>
      </c>
      <c r="T3987" s="8">
        <f t="shared" si="501"/>
        <v>42420.878472222219</v>
      </c>
      <c r="U3987" t="str">
        <f t="shared" si="502"/>
        <v xml:space="preserve"> </v>
      </c>
      <c r="V3987">
        <f t="shared" si="503"/>
        <v>19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97"/>
        <v>10</v>
      </c>
      <c r="P3988">
        <f t="shared" si="498"/>
        <v>37.53846153846154</v>
      </c>
      <c r="Q3988" t="str">
        <f t="shared" si="496"/>
        <v>theater</v>
      </c>
      <c r="R3988" t="str">
        <f t="shared" si="499"/>
        <v>plays</v>
      </c>
      <c r="S3988" s="8">
        <f t="shared" si="500"/>
        <v>42467.548541666663</v>
      </c>
      <c r="T3988" s="8">
        <f t="shared" si="501"/>
        <v>42496.544444444444</v>
      </c>
      <c r="U3988" t="str">
        <f t="shared" si="502"/>
        <v xml:space="preserve"> </v>
      </c>
      <c r="V3988">
        <f t="shared" si="503"/>
        <v>13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97"/>
        <v>38</v>
      </c>
      <c r="P3989">
        <f t="shared" si="498"/>
        <v>11.615384615384615</v>
      </c>
      <c r="Q3989" t="str">
        <f t="shared" si="496"/>
        <v>theater</v>
      </c>
      <c r="R3989" t="str">
        <f t="shared" si="499"/>
        <v>plays</v>
      </c>
      <c r="S3989" s="8">
        <f t="shared" si="500"/>
        <v>41765.92465277778</v>
      </c>
      <c r="T3989" s="8">
        <f t="shared" si="501"/>
        <v>41775.92465277778</v>
      </c>
      <c r="U3989" t="str">
        <f t="shared" si="502"/>
        <v xml:space="preserve"> </v>
      </c>
      <c r="V3989">
        <f t="shared" si="503"/>
        <v>13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97"/>
        <v>2</v>
      </c>
      <c r="P3990">
        <f t="shared" si="498"/>
        <v>8</v>
      </c>
      <c r="Q3990" t="str">
        <f t="shared" si="496"/>
        <v>theater</v>
      </c>
      <c r="R3990" t="str">
        <f t="shared" si="499"/>
        <v>plays</v>
      </c>
      <c r="S3990" s="8">
        <f t="shared" si="500"/>
        <v>42230.08116898148</v>
      </c>
      <c r="T3990" s="8">
        <f t="shared" si="501"/>
        <v>42245.08116898148</v>
      </c>
      <c r="U3990" t="str">
        <f t="shared" si="502"/>
        <v xml:space="preserve"> </v>
      </c>
      <c r="V3990">
        <f t="shared" si="503"/>
        <v>4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97"/>
        <v>0</v>
      </c>
      <c r="P3991">
        <f t="shared" si="498"/>
        <v>0</v>
      </c>
      <c r="Q3991" t="str">
        <f t="shared" si="496"/>
        <v>theater</v>
      </c>
      <c r="R3991" t="str">
        <f t="shared" si="499"/>
        <v>plays</v>
      </c>
      <c r="S3991" s="8">
        <f t="shared" si="500"/>
        <v>42286.749780092592</v>
      </c>
      <c r="T3991" s="8">
        <f t="shared" si="501"/>
        <v>42316.791446759264</v>
      </c>
      <c r="U3991" t="str">
        <f t="shared" si="502"/>
        <v xml:space="preserve"> </v>
      </c>
      <c r="V3991">
        <f t="shared" si="503"/>
        <v>0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97"/>
        <v>4</v>
      </c>
      <c r="P3992">
        <f t="shared" si="498"/>
        <v>23</v>
      </c>
      <c r="Q3992" t="str">
        <f t="shared" si="496"/>
        <v>theater</v>
      </c>
      <c r="R3992" t="str">
        <f t="shared" si="499"/>
        <v>plays</v>
      </c>
      <c r="S3992" s="8">
        <f t="shared" si="500"/>
        <v>42401.672372685185</v>
      </c>
      <c r="T3992" s="8">
        <f t="shared" si="501"/>
        <v>42431.672372685185</v>
      </c>
      <c r="U3992" t="str">
        <f t="shared" si="502"/>
        <v xml:space="preserve"> </v>
      </c>
      <c r="V3992">
        <f t="shared" si="503"/>
        <v>3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97"/>
        <v>20</v>
      </c>
      <c r="P3993">
        <f t="shared" si="498"/>
        <v>100</v>
      </c>
      <c r="Q3993" t="str">
        <f t="shared" si="496"/>
        <v>theater</v>
      </c>
      <c r="R3993" t="str">
        <f t="shared" si="499"/>
        <v>plays</v>
      </c>
      <c r="S3993" s="8">
        <f t="shared" si="500"/>
        <v>42125.644467592589</v>
      </c>
      <c r="T3993" s="8">
        <f t="shared" si="501"/>
        <v>42155.644467592589</v>
      </c>
      <c r="U3993" t="str">
        <f t="shared" si="502"/>
        <v xml:space="preserve"> </v>
      </c>
      <c r="V3993">
        <f t="shared" si="503"/>
        <v>1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97"/>
        <v>5</v>
      </c>
      <c r="P3994">
        <f t="shared" si="498"/>
        <v>60.111111111111114</v>
      </c>
      <c r="Q3994" t="str">
        <f t="shared" si="496"/>
        <v>theater</v>
      </c>
      <c r="R3994" t="str">
        <f t="shared" si="499"/>
        <v>plays</v>
      </c>
      <c r="S3994" s="8">
        <f t="shared" si="500"/>
        <v>42289.94049768518</v>
      </c>
      <c r="T3994" s="8">
        <f t="shared" si="501"/>
        <v>42349.982164351852</v>
      </c>
      <c r="U3994" t="str">
        <f t="shared" si="502"/>
        <v xml:space="preserve"> </v>
      </c>
      <c r="V3994">
        <f t="shared" si="503"/>
        <v>9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97"/>
        <v>0</v>
      </c>
      <c r="P3995">
        <f t="shared" si="498"/>
        <v>3</v>
      </c>
      <c r="Q3995" t="str">
        <f t="shared" si="496"/>
        <v>theater</v>
      </c>
      <c r="R3995" t="str">
        <f t="shared" si="499"/>
        <v>plays</v>
      </c>
      <c r="S3995" s="8">
        <f t="shared" si="500"/>
        <v>42107.864722222221</v>
      </c>
      <c r="T3995" s="8">
        <f t="shared" si="501"/>
        <v>42137.864722222221</v>
      </c>
      <c r="U3995" t="str">
        <f t="shared" si="502"/>
        <v xml:space="preserve"> </v>
      </c>
      <c r="V3995">
        <f t="shared" si="503"/>
        <v>1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97"/>
        <v>0</v>
      </c>
      <c r="P3996">
        <f t="shared" si="498"/>
        <v>5</v>
      </c>
      <c r="Q3996" t="str">
        <f t="shared" si="496"/>
        <v>theater</v>
      </c>
      <c r="R3996" t="str">
        <f t="shared" si="499"/>
        <v>plays</v>
      </c>
      <c r="S3996" s="8">
        <f t="shared" si="500"/>
        <v>41809.389930555553</v>
      </c>
      <c r="T3996" s="8">
        <f t="shared" si="501"/>
        <v>41839.389930555553</v>
      </c>
      <c r="U3996" t="str">
        <f t="shared" si="502"/>
        <v xml:space="preserve"> </v>
      </c>
      <c r="V3996">
        <f t="shared" si="503"/>
        <v>1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97"/>
        <v>35</v>
      </c>
      <c r="P3997">
        <f t="shared" si="498"/>
        <v>17.5</v>
      </c>
      <c r="Q3997" t="str">
        <f t="shared" si="496"/>
        <v>theater</v>
      </c>
      <c r="R3997" t="str">
        <f t="shared" si="499"/>
        <v>plays</v>
      </c>
      <c r="S3997" s="8">
        <f t="shared" si="500"/>
        <v>42019.683761574073</v>
      </c>
      <c r="T3997" s="8">
        <f t="shared" si="501"/>
        <v>42049.477083333331</v>
      </c>
      <c r="U3997" t="str">
        <f t="shared" si="502"/>
        <v xml:space="preserve"> </v>
      </c>
      <c r="V3997">
        <f t="shared" si="503"/>
        <v>4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97"/>
        <v>17</v>
      </c>
      <c r="P3998">
        <f t="shared" si="498"/>
        <v>29.235294117647058</v>
      </c>
      <c r="Q3998" t="str">
        <f t="shared" si="496"/>
        <v>theater</v>
      </c>
      <c r="R3998" t="str">
        <f t="shared" si="499"/>
        <v>plays</v>
      </c>
      <c r="S3998" s="8">
        <f t="shared" si="500"/>
        <v>41950.266944444447</v>
      </c>
      <c r="T3998" s="8">
        <f t="shared" si="501"/>
        <v>41963.669444444444</v>
      </c>
      <c r="U3998" t="str">
        <f t="shared" si="502"/>
        <v xml:space="preserve"> </v>
      </c>
      <c r="V3998">
        <f t="shared" si="503"/>
        <v>17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97"/>
        <v>0</v>
      </c>
      <c r="P3999">
        <f t="shared" si="498"/>
        <v>0</v>
      </c>
      <c r="Q3999" t="str">
        <f t="shared" si="496"/>
        <v>theater</v>
      </c>
      <c r="R3999" t="str">
        <f t="shared" si="499"/>
        <v>plays</v>
      </c>
      <c r="S3999" s="8">
        <f t="shared" si="500"/>
        <v>42069.391446759255</v>
      </c>
      <c r="T3999" s="8">
        <f t="shared" si="501"/>
        <v>42099.349780092591</v>
      </c>
      <c r="U3999" t="str">
        <f t="shared" si="502"/>
        <v xml:space="preserve"> </v>
      </c>
      <c r="V3999">
        <f t="shared" si="503"/>
        <v>0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97"/>
        <v>57</v>
      </c>
      <c r="P4000">
        <f t="shared" si="498"/>
        <v>59.583333333333336</v>
      </c>
      <c r="Q4000" t="str">
        <f t="shared" si="496"/>
        <v>theater</v>
      </c>
      <c r="R4000" t="str">
        <f t="shared" si="499"/>
        <v>plays</v>
      </c>
      <c r="S4000" s="8">
        <f t="shared" si="500"/>
        <v>42061.963263888887</v>
      </c>
      <c r="T4000" s="8">
        <f t="shared" si="501"/>
        <v>42091.921597222223</v>
      </c>
      <c r="U4000" t="str">
        <f t="shared" si="502"/>
        <v xml:space="preserve"> </v>
      </c>
      <c r="V4000">
        <f t="shared" si="503"/>
        <v>12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97"/>
        <v>17</v>
      </c>
      <c r="P4001">
        <f t="shared" si="498"/>
        <v>82.571428571428569</v>
      </c>
      <c r="Q4001" t="str">
        <f t="shared" si="496"/>
        <v>theater</v>
      </c>
      <c r="R4001" t="str">
        <f t="shared" si="499"/>
        <v>plays</v>
      </c>
      <c r="S4001" s="8">
        <f t="shared" si="500"/>
        <v>41842.828680555554</v>
      </c>
      <c r="T4001" s="8">
        <f t="shared" si="501"/>
        <v>41882.827650462961</v>
      </c>
      <c r="U4001" t="str">
        <f t="shared" si="502"/>
        <v xml:space="preserve"> </v>
      </c>
      <c r="V4001">
        <f t="shared" si="503"/>
        <v>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97"/>
        <v>0</v>
      </c>
      <c r="P4002">
        <f t="shared" si="498"/>
        <v>10</v>
      </c>
      <c r="Q4002" t="str">
        <f t="shared" si="496"/>
        <v>theater</v>
      </c>
      <c r="R4002" t="str">
        <f t="shared" si="499"/>
        <v>plays</v>
      </c>
      <c r="S4002" s="8">
        <f t="shared" si="500"/>
        <v>42437.64534722222</v>
      </c>
      <c r="T4002" s="8">
        <f t="shared" si="501"/>
        <v>42497.603680555556</v>
      </c>
      <c r="U4002" t="str">
        <f t="shared" si="502"/>
        <v xml:space="preserve"> </v>
      </c>
      <c r="V4002">
        <f t="shared" si="503"/>
        <v>1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97"/>
        <v>38</v>
      </c>
      <c r="P4003">
        <f t="shared" si="498"/>
        <v>32.357142857142854</v>
      </c>
      <c r="Q4003" t="str">
        <f t="shared" si="496"/>
        <v>theater</v>
      </c>
      <c r="R4003" t="str">
        <f t="shared" si="499"/>
        <v>plays</v>
      </c>
      <c r="S4003" s="8">
        <f t="shared" si="500"/>
        <v>42775.964212962965</v>
      </c>
      <c r="T4003" s="8">
        <f t="shared" si="501"/>
        <v>42795.791666666664</v>
      </c>
      <c r="U4003" t="str">
        <f t="shared" si="502"/>
        <v xml:space="preserve"> </v>
      </c>
      <c r="V4003">
        <f t="shared" si="503"/>
        <v>14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97"/>
        <v>2</v>
      </c>
      <c r="P4004">
        <f t="shared" si="498"/>
        <v>5.75</v>
      </c>
      <c r="Q4004" t="str">
        <f t="shared" si="496"/>
        <v>theater</v>
      </c>
      <c r="R4004" t="str">
        <f t="shared" si="499"/>
        <v>plays</v>
      </c>
      <c r="S4004" s="8">
        <f t="shared" si="500"/>
        <v>41879.043530092589</v>
      </c>
      <c r="T4004" s="8">
        <f t="shared" si="501"/>
        <v>41909.043530092589</v>
      </c>
      <c r="U4004" t="str">
        <f t="shared" si="502"/>
        <v xml:space="preserve"> </v>
      </c>
      <c r="V4004">
        <f t="shared" si="503"/>
        <v>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97"/>
        <v>10</v>
      </c>
      <c r="P4005">
        <f t="shared" si="498"/>
        <v>100.5</v>
      </c>
      <c r="Q4005" t="str">
        <f t="shared" si="496"/>
        <v>theater</v>
      </c>
      <c r="R4005" t="str">
        <f t="shared" si="499"/>
        <v>plays</v>
      </c>
      <c r="S4005" s="8">
        <f t="shared" si="500"/>
        <v>42020.587349537032</v>
      </c>
      <c r="T4005" s="8">
        <f t="shared" si="501"/>
        <v>42050.587349537032</v>
      </c>
      <c r="U4005" t="str">
        <f t="shared" si="502"/>
        <v xml:space="preserve"> </v>
      </c>
      <c r="V4005">
        <f t="shared" si="503"/>
        <v>2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97"/>
        <v>0</v>
      </c>
      <c r="P4006">
        <f t="shared" si="498"/>
        <v>1</v>
      </c>
      <c r="Q4006" t="str">
        <f t="shared" si="496"/>
        <v>theater</v>
      </c>
      <c r="R4006" t="str">
        <f t="shared" si="499"/>
        <v>plays</v>
      </c>
      <c r="S4006" s="8">
        <f t="shared" si="500"/>
        <v>41890.16269675926</v>
      </c>
      <c r="T4006" s="8">
        <f t="shared" si="501"/>
        <v>41920.16269675926</v>
      </c>
      <c r="U4006" t="str">
        <f t="shared" si="502"/>
        <v xml:space="preserve"> </v>
      </c>
      <c r="V4006">
        <f t="shared" si="503"/>
        <v>1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97"/>
        <v>1</v>
      </c>
      <c r="P4007">
        <f t="shared" si="498"/>
        <v>20</v>
      </c>
      <c r="Q4007" t="str">
        <f t="shared" si="496"/>
        <v>theater</v>
      </c>
      <c r="R4007" t="str">
        <f t="shared" si="499"/>
        <v>plays</v>
      </c>
      <c r="S4007" s="8">
        <f t="shared" si="500"/>
        <v>41872.807696759257</v>
      </c>
      <c r="T4007" s="8">
        <f t="shared" si="501"/>
        <v>41932.807696759257</v>
      </c>
      <c r="U4007" t="str">
        <f t="shared" si="502"/>
        <v xml:space="preserve"> </v>
      </c>
      <c r="V4007">
        <f t="shared" si="503"/>
        <v>2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97"/>
        <v>0</v>
      </c>
      <c r="P4008">
        <f t="shared" si="498"/>
        <v>2</v>
      </c>
      <c r="Q4008" t="str">
        <f t="shared" si="496"/>
        <v>theater</v>
      </c>
      <c r="R4008" t="str">
        <f t="shared" si="499"/>
        <v>plays</v>
      </c>
      <c r="S4008" s="8">
        <f t="shared" si="500"/>
        <v>42391.772997685184</v>
      </c>
      <c r="T4008" s="8">
        <f t="shared" si="501"/>
        <v>42416.772997685184</v>
      </c>
      <c r="U4008" t="str">
        <f t="shared" si="502"/>
        <v xml:space="preserve"> </v>
      </c>
      <c r="V4008">
        <f t="shared" si="503"/>
        <v>1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97"/>
        <v>0</v>
      </c>
      <c r="P4009">
        <f t="shared" si="498"/>
        <v>5</v>
      </c>
      <c r="Q4009" t="str">
        <f t="shared" si="496"/>
        <v>theater</v>
      </c>
      <c r="R4009" t="str">
        <f t="shared" si="499"/>
        <v>plays</v>
      </c>
      <c r="S4009" s="8">
        <f t="shared" si="500"/>
        <v>41848.772928240738</v>
      </c>
      <c r="T4009" s="8">
        <f t="shared" si="501"/>
        <v>41877.686111111107</v>
      </c>
      <c r="U4009" t="str">
        <f t="shared" si="502"/>
        <v xml:space="preserve"> </v>
      </c>
      <c r="V4009">
        <f t="shared" si="503"/>
        <v>1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97"/>
        <v>6</v>
      </c>
      <c r="P4010">
        <f t="shared" si="498"/>
        <v>15</v>
      </c>
      <c r="Q4010" t="str">
        <f t="shared" si="496"/>
        <v>theater</v>
      </c>
      <c r="R4010" t="str">
        <f t="shared" si="499"/>
        <v>plays</v>
      </c>
      <c r="S4010" s="8">
        <f t="shared" si="500"/>
        <v>42177.964201388888</v>
      </c>
      <c r="T4010" s="8">
        <f t="shared" si="501"/>
        <v>42207.964201388888</v>
      </c>
      <c r="U4010" t="str">
        <f t="shared" si="502"/>
        <v xml:space="preserve"> </v>
      </c>
      <c r="V4010">
        <f t="shared" si="503"/>
        <v>4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97"/>
        <v>4</v>
      </c>
      <c r="P4011">
        <f t="shared" si="498"/>
        <v>25</v>
      </c>
      <c r="Q4011" t="str">
        <f t="shared" si="496"/>
        <v>theater</v>
      </c>
      <c r="R4011" t="str">
        <f t="shared" si="499"/>
        <v>plays</v>
      </c>
      <c r="S4011" s="8">
        <f t="shared" si="500"/>
        <v>41851.700925925921</v>
      </c>
      <c r="T4011" s="8">
        <f t="shared" si="501"/>
        <v>41891.700925925921</v>
      </c>
      <c r="U4011" t="str">
        <f t="shared" si="502"/>
        <v xml:space="preserve"> </v>
      </c>
      <c r="V4011">
        <f t="shared" si="503"/>
        <v>3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97"/>
        <v>24</v>
      </c>
      <c r="P4012">
        <f t="shared" si="498"/>
        <v>45.842105263157897</v>
      </c>
      <c r="Q4012" t="str">
        <f t="shared" si="496"/>
        <v>theater</v>
      </c>
      <c r="R4012" t="str">
        <f t="shared" si="499"/>
        <v>plays</v>
      </c>
      <c r="S4012" s="8">
        <f t="shared" si="500"/>
        <v>41921.770439814813</v>
      </c>
      <c r="T4012" s="8">
        <f t="shared" si="501"/>
        <v>41938.770439814813</v>
      </c>
      <c r="U4012" t="str">
        <f t="shared" si="502"/>
        <v xml:space="preserve"> </v>
      </c>
      <c r="V4012">
        <f t="shared" si="503"/>
        <v>38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97"/>
        <v>8</v>
      </c>
      <c r="P4013">
        <f t="shared" si="498"/>
        <v>4.75</v>
      </c>
      <c r="Q4013" t="str">
        <f t="shared" si="496"/>
        <v>theater</v>
      </c>
      <c r="R4013" t="str">
        <f t="shared" si="499"/>
        <v>plays</v>
      </c>
      <c r="S4013" s="8">
        <f t="shared" si="500"/>
        <v>42002.54488425926</v>
      </c>
      <c r="T4013" s="8">
        <f t="shared" si="501"/>
        <v>42032.54488425926</v>
      </c>
      <c r="U4013" t="str">
        <f t="shared" si="502"/>
        <v xml:space="preserve"> </v>
      </c>
      <c r="V4013">
        <f t="shared" si="503"/>
        <v>4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97"/>
        <v>0</v>
      </c>
      <c r="P4014">
        <f t="shared" si="498"/>
        <v>0</v>
      </c>
      <c r="Q4014" t="str">
        <f t="shared" si="496"/>
        <v>theater</v>
      </c>
      <c r="R4014" t="str">
        <f t="shared" si="499"/>
        <v>plays</v>
      </c>
      <c r="S4014" s="8">
        <f t="shared" si="500"/>
        <v>42096.544548611113</v>
      </c>
      <c r="T4014" s="8">
        <f t="shared" si="501"/>
        <v>42126.544548611113</v>
      </c>
      <c r="U4014" t="str">
        <f t="shared" si="502"/>
        <v xml:space="preserve"> </v>
      </c>
      <c r="V4014">
        <f t="shared" si="503"/>
        <v>0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97"/>
        <v>1</v>
      </c>
      <c r="P4015">
        <f t="shared" si="498"/>
        <v>13</v>
      </c>
      <c r="Q4015" t="str">
        <f t="shared" si="496"/>
        <v>theater</v>
      </c>
      <c r="R4015" t="str">
        <f t="shared" si="499"/>
        <v>plays</v>
      </c>
      <c r="S4015" s="8">
        <f t="shared" si="500"/>
        <v>42021.301192129627</v>
      </c>
      <c r="T4015" s="8">
        <f t="shared" si="501"/>
        <v>42051.301192129627</v>
      </c>
      <c r="U4015" t="str">
        <f t="shared" si="502"/>
        <v xml:space="preserve"> </v>
      </c>
      <c r="V4015">
        <f t="shared" si="503"/>
        <v>2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97"/>
        <v>0</v>
      </c>
      <c r="P4016">
        <f t="shared" si="498"/>
        <v>0</v>
      </c>
      <c r="Q4016" t="str">
        <f t="shared" si="496"/>
        <v>theater</v>
      </c>
      <c r="R4016" t="str">
        <f t="shared" si="499"/>
        <v>plays</v>
      </c>
      <c r="S4016" s="8">
        <f t="shared" si="500"/>
        <v>42419.246168981481</v>
      </c>
      <c r="T4016" s="8">
        <f t="shared" si="501"/>
        <v>42434.246168981481</v>
      </c>
      <c r="U4016" t="str">
        <f t="shared" si="502"/>
        <v xml:space="preserve"> </v>
      </c>
      <c r="V4016">
        <f t="shared" si="503"/>
        <v>0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97"/>
        <v>0</v>
      </c>
      <c r="P4017">
        <f t="shared" si="498"/>
        <v>1</v>
      </c>
      <c r="Q4017" t="str">
        <f t="shared" si="496"/>
        <v>theater</v>
      </c>
      <c r="R4017" t="str">
        <f t="shared" si="499"/>
        <v>plays</v>
      </c>
      <c r="S4017" s="8">
        <f t="shared" si="500"/>
        <v>42174.780821759254</v>
      </c>
      <c r="T4017" s="8">
        <f t="shared" si="501"/>
        <v>42204.780821759254</v>
      </c>
      <c r="U4017" t="str">
        <f t="shared" si="502"/>
        <v xml:space="preserve"> </v>
      </c>
      <c r="V4017">
        <f t="shared" si="503"/>
        <v>1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97"/>
        <v>14</v>
      </c>
      <c r="P4018">
        <f t="shared" si="498"/>
        <v>10</v>
      </c>
      <c r="Q4018" t="str">
        <f t="shared" si="496"/>
        <v>theater</v>
      </c>
      <c r="R4018" t="str">
        <f t="shared" si="499"/>
        <v>plays</v>
      </c>
      <c r="S4018" s="8">
        <f t="shared" si="500"/>
        <v>41869.872685185182</v>
      </c>
      <c r="T4018" s="8">
        <f t="shared" si="501"/>
        <v>41899.872685185182</v>
      </c>
      <c r="U4018" t="str">
        <f t="shared" si="502"/>
        <v xml:space="preserve"> </v>
      </c>
      <c r="V4018">
        <f t="shared" si="503"/>
        <v>7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97"/>
        <v>1</v>
      </c>
      <c r="P4019">
        <f t="shared" si="498"/>
        <v>52.5</v>
      </c>
      <c r="Q4019" t="str">
        <f t="shared" si="496"/>
        <v>theater</v>
      </c>
      <c r="R4019" t="str">
        <f t="shared" si="499"/>
        <v>plays</v>
      </c>
      <c r="S4019" s="8">
        <f t="shared" si="500"/>
        <v>41856.672152777777</v>
      </c>
      <c r="T4019" s="8">
        <f t="shared" si="501"/>
        <v>41886.672152777777</v>
      </c>
      <c r="U4019" t="str">
        <f t="shared" si="502"/>
        <v xml:space="preserve"> </v>
      </c>
      <c r="V4019">
        <f t="shared" si="503"/>
        <v>2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97"/>
        <v>9</v>
      </c>
      <c r="P4020">
        <f t="shared" si="498"/>
        <v>32.5</v>
      </c>
      <c r="Q4020" t="str">
        <f t="shared" si="496"/>
        <v>theater</v>
      </c>
      <c r="R4020" t="str">
        <f t="shared" si="499"/>
        <v>plays</v>
      </c>
      <c r="S4020" s="8">
        <f t="shared" si="500"/>
        <v>42620.91097222222</v>
      </c>
      <c r="T4020" s="8">
        <f t="shared" si="501"/>
        <v>42650.91097222222</v>
      </c>
      <c r="U4020" t="str">
        <f t="shared" si="502"/>
        <v xml:space="preserve"> </v>
      </c>
      <c r="V4020">
        <f t="shared" si="503"/>
        <v>4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97"/>
        <v>1</v>
      </c>
      <c r="P4021">
        <f t="shared" si="498"/>
        <v>7.25</v>
      </c>
      <c r="Q4021" t="str">
        <f t="shared" si="496"/>
        <v>theater</v>
      </c>
      <c r="R4021" t="str">
        <f t="shared" si="499"/>
        <v>plays</v>
      </c>
      <c r="S4021" s="8">
        <f t="shared" si="500"/>
        <v>42417.675879629627</v>
      </c>
      <c r="T4021" s="8">
        <f t="shared" si="501"/>
        <v>42475.686111111107</v>
      </c>
      <c r="U4021" t="str">
        <f t="shared" si="502"/>
        <v xml:space="preserve"> </v>
      </c>
      <c r="V4021">
        <f t="shared" si="503"/>
        <v>4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97"/>
        <v>17</v>
      </c>
      <c r="P4022">
        <f t="shared" si="498"/>
        <v>33.333333333333336</v>
      </c>
      <c r="Q4022" t="str">
        <f t="shared" si="496"/>
        <v>theater</v>
      </c>
      <c r="R4022" t="str">
        <f t="shared" si="499"/>
        <v>plays</v>
      </c>
      <c r="S4022" s="8">
        <f t="shared" si="500"/>
        <v>42057.190960648149</v>
      </c>
      <c r="T4022" s="8">
        <f t="shared" si="501"/>
        <v>42087.149293981478</v>
      </c>
      <c r="U4022" t="str">
        <f t="shared" si="502"/>
        <v xml:space="preserve"> </v>
      </c>
      <c r="V4022">
        <f t="shared" si="503"/>
        <v>3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97"/>
        <v>1</v>
      </c>
      <c r="P4023">
        <f t="shared" si="498"/>
        <v>62.5</v>
      </c>
      <c r="Q4023" t="str">
        <f t="shared" si="496"/>
        <v>theater</v>
      </c>
      <c r="R4023" t="str">
        <f t="shared" si="499"/>
        <v>plays</v>
      </c>
      <c r="S4023" s="8">
        <f t="shared" si="500"/>
        <v>41878.911550925928</v>
      </c>
      <c r="T4023" s="8">
        <f t="shared" si="501"/>
        <v>41938.911550925928</v>
      </c>
      <c r="U4023" t="str">
        <f t="shared" si="502"/>
        <v xml:space="preserve"> </v>
      </c>
      <c r="V4023">
        <f t="shared" si="503"/>
        <v>2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97"/>
        <v>70</v>
      </c>
      <c r="P4024">
        <f t="shared" si="498"/>
        <v>63.558375634517766</v>
      </c>
      <c r="Q4024" t="str">
        <f t="shared" si="496"/>
        <v>theater</v>
      </c>
      <c r="R4024" t="str">
        <f t="shared" si="499"/>
        <v>plays</v>
      </c>
      <c r="S4024" s="8">
        <f t="shared" si="500"/>
        <v>41990.584108796291</v>
      </c>
      <c r="T4024" s="8">
        <f t="shared" si="501"/>
        <v>42036.120833333334</v>
      </c>
      <c r="U4024" t="str">
        <f t="shared" si="502"/>
        <v xml:space="preserve"> </v>
      </c>
      <c r="V4024">
        <f t="shared" si="503"/>
        <v>197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97"/>
        <v>0</v>
      </c>
      <c r="P4025">
        <f t="shared" si="498"/>
        <v>0</v>
      </c>
      <c r="Q4025" t="str">
        <f t="shared" si="496"/>
        <v>theater</v>
      </c>
      <c r="R4025" t="str">
        <f t="shared" si="499"/>
        <v>plays</v>
      </c>
      <c r="S4025" s="8">
        <f t="shared" si="500"/>
        <v>42408.999571759254</v>
      </c>
      <c r="T4025" s="8">
        <f t="shared" si="501"/>
        <v>42453.957905092597</v>
      </c>
      <c r="U4025" t="str">
        <f t="shared" si="502"/>
        <v xml:space="preserve"> </v>
      </c>
      <c r="V4025">
        <f t="shared" si="503"/>
        <v>0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97"/>
        <v>1</v>
      </c>
      <c r="P4026">
        <f t="shared" si="498"/>
        <v>10</v>
      </c>
      <c r="Q4026" t="str">
        <f t="shared" si="496"/>
        <v>theater</v>
      </c>
      <c r="R4026" t="str">
        <f t="shared" si="499"/>
        <v>plays</v>
      </c>
      <c r="S4026" s="8">
        <f t="shared" si="500"/>
        <v>42217.670104166667</v>
      </c>
      <c r="T4026" s="8">
        <f t="shared" si="501"/>
        <v>42247.670104166667</v>
      </c>
      <c r="U4026" t="str">
        <f t="shared" si="502"/>
        <v xml:space="preserve"> </v>
      </c>
      <c r="V4026">
        <f t="shared" si="503"/>
        <v>1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97"/>
        <v>5</v>
      </c>
      <c r="P4027">
        <f t="shared" si="498"/>
        <v>62.5</v>
      </c>
      <c r="Q4027" t="str">
        <f t="shared" si="496"/>
        <v>theater</v>
      </c>
      <c r="R4027" t="str">
        <f t="shared" si="499"/>
        <v>plays</v>
      </c>
      <c r="S4027" s="8">
        <f t="shared" si="500"/>
        <v>42151.237685185188</v>
      </c>
      <c r="T4027" s="8">
        <f t="shared" si="501"/>
        <v>42211.237685185188</v>
      </c>
      <c r="U4027" t="str">
        <f t="shared" si="502"/>
        <v xml:space="preserve"> </v>
      </c>
      <c r="V4027">
        <f t="shared" si="503"/>
        <v>4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97"/>
        <v>0</v>
      </c>
      <c r="P4028">
        <f t="shared" si="498"/>
        <v>0</v>
      </c>
      <c r="Q4028" t="str">
        <f t="shared" si="496"/>
        <v>theater</v>
      </c>
      <c r="R4028" t="str">
        <f t="shared" si="499"/>
        <v>plays</v>
      </c>
      <c r="S4028" s="8">
        <f t="shared" si="500"/>
        <v>42282.655543981484</v>
      </c>
      <c r="T4028" s="8">
        <f t="shared" si="501"/>
        <v>42342.697210648148</v>
      </c>
      <c r="U4028" t="str">
        <f t="shared" si="502"/>
        <v xml:space="preserve"> </v>
      </c>
      <c r="V4028">
        <f t="shared" si="503"/>
        <v>0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97"/>
        <v>7</v>
      </c>
      <c r="P4029">
        <f t="shared" si="498"/>
        <v>30.714285714285715</v>
      </c>
      <c r="Q4029" t="str">
        <f t="shared" si="496"/>
        <v>theater</v>
      </c>
      <c r="R4029" t="str">
        <f t="shared" si="499"/>
        <v>plays</v>
      </c>
      <c r="S4029" s="8">
        <f t="shared" si="500"/>
        <v>42768.97084490741</v>
      </c>
      <c r="T4029" s="8">
        <f t="shared" si="501"/>
        <v>42789.041666666664</v>
      </c>
      <c r="U4029" t="str">
        <f t="shared" si="502"/>
        <v xml:space="preserve"> </v>
      </c>
      <c r="V4029">
        <f t="shared" si="503"/>
        <v>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97"/>
        <v>28</v>
      </c>
      <c r="P4030">
        <f t="shared" si="498"/>
        <v>51</v>
      </c>
      <c r="Q4030" t="str">
        <f t="shared" si="496"/>
        <v>theater</v>
      </c>
      <c r="R4030" t="str">
        <f t="shared" si="499"/>
        <v>plays</v>
      </c>
      <c r="S4030" s="8">
        <f t="shared" si="500"/>
        <v>41765.938657407409</v>
      </c>
      <c r="T4030" s="8">
        <f t="shared" si="501"/>
        <v>41795.938657407409</v>
      </c>
      <c r="U4030" t="str">
        <f t="shared" si="502"/>
        <v xml:space="preserve"> </v>
      </c>
      <c r="V4030">
        <f t="shared" si="503"/>
        <v>11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97"/>
        <v>0</v>
      </c>
      <c r="P4031">
        <f t="shared" si="498"/>
        <v>0</v>
      </c>
      <c r="Q4031" t="str">
        <f t="shared" si="496"/>
        <v>theater</v>
      </c>
      <c r="R4031" t="str">
        <f t="shared" si="499"/>
        <v>plays</v>
      </c>
      <c r="S4031" s="8">
        <f t="shared" si="500"/>
        <v>42322.02511574074</v>
      </c>
      <c r="T4031" s="8">
        <f t="shared" si="501"/>
        <v>42352.02511574074</v>
      </c>
      <c r="U4031" t="str">
        <f t="shared" si="502"/>
        <v xml:space="preserve"> </v>
      </c>
      <c r="V4031">
        <f t="shared" si="503"/>
        <v>0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97"/>
        <v>16</v>
      </c>
      <c r="P4032">
        <f t="shared" si="498"/>
        <v>66.666666666666671</v>
      </c>
      <c r="Q4032" t="str">
        <f t="shared" si="496"/>
        <v>theater</v>
      </c>
      <c r="R4032" t="str">
        <f t="shared" si="499"/>
        <v>plays</v>
      </c>
      <c r="S4032" s="8">
        <f t="shared" si="500"/>
        <v>42374.655081018514</v>
      </c>
      <c r="T4032" s="8">
        <f t="shared" si="501"/>
        <v>42403.784027777772</v>
      </c>
      <c r="U4032" t="str">
        <f t="shared" si="502"/>
        <v xml:space="preserve"> </v>
      </c>
      <c r="V4032">
        <f t="shared" si="503"/>
        <v>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97"/>
        <v>0</v>
      </c>
      <c r="P4033">
        <f t="shared" si="498"/>
        <v>0</v>
      </c>
      <c r="Q4033" t="str">
        <f t="shared" si="496"/>
        <v>theater</v>
      </c>
      <c r="R4033" t="str">
        <f t="shared" si="499"/>
        <v>plays</v>
      </c>
      <c r="S4033" s="8">
        <f t="shared" si="500"/>
        <v>41941.585231481484</v>
      </c>
      <c r="T4033" s="8">
        <f t="shared" si="501"/>
        <v>41991.626898148148</v>
      </c>
      <c r="U4033" t="str">
        <f t="shared" si="502"/>
        <v xml:space="preserve"> </v>
      </c>
      <c r="V4033">
        <f t="shared" si="503"/>
        <v>0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97"/>
        <v>7</v>
      </c>
      <c r="P4034">
        <f t="shared" si="498"/>
        <v>59</v>
      </c>
      <c r="Q4034" t="str">
        <f t="shared" ref="Q4034:Q4097" si="504">LEFT(N4034,FIND("/",N4034)-1)</f>
        <v>theater</v>
      </c>
      <c r="R4034" t="str">
        <f t="shared" si="499"/>
        <v>plays</v>
      </c>
      <c r="S4034" s="8">
        <f t="shared" si="500"/>
        <v>42293.809212962966</v>
      </c>
      <c r="T4034" s="8">
        <f t="shared" si="501"/>
        <v>42353.85087962963</v>
      </c>
      <c r="U4034" t="str">
        <f t="shared" si="502"/>
        <v xml:space="preserve"> </v>
      </c>
      <c r="V4034">
        <f t="shared" si="503"/>
        <v>7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505">ROUND(E4035/D4035*100,0)</f>
        <v>26</v>
      </c>
      <c r="P4035">
        <f t="shared" ref="P4035:P4098" si="506">IFERROR(E4035/L4035,0)</f>
        <v>65.340319148936175</v>
      </c>
      <c r="Q4035" t="str">
        <f t="shared" si="504"/>
        <v>theater</v>
      </c>
      <c r="R4035" t="str">
        <f t="shared" ref="R4035:R4098" si="507">RIGHT(N4035,LEN(N4035)-FIND("/",N4035))</f>
        <v>plays</v>
      </c>
      <c r="S4035" s="8">
        <f t="shared" ref="S4035:T4098" si="508">(J4035*(1/(60*60*24)))+DATE(1970,1,1)</f>
        <v>42614.268796296295</v>
      </c>
      <c r="T4035" s="8">
        <f t="shared" ref="T4035:T4098" si="509">(I4035*(1/(60*60*24)))+DATE(1970,1,1)</f>
        <v>42645.375</v>
      </c>
      <c r="U4035" t="str">
        <f t="shared" ref="U4035:U4098" si="510">IF(F4035="successful",L4035," ")</f>
        <v xml:space="preserve"> </v>
      </c>
      <c r="V4035">
        <f t="shared" ref="V4035:V4098" si="511">IF(F4035="failed",L4035," ")</f>
        <v>94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505"/>
        <v>1</v>
      </c>
      <c r="P4036">
        <f t="shared" si="506"/>
        <v>100</v>
      </c>
      <c r="Q4036" t="str">
        <f t="shared" si="504"/>
        <v>theater</v>
      </c>
      <c r="R4036" t="str">
        <f t="shared" si="507"/>
        <v>plays</v>
      </c>
      <c r="S4036" s="8">
        <f t="shared" si="508"/>
        <v>42067.947337962964</v>
      </c>
      <c r="T4036" s="8">
        <f t="shared" si="509"/>
        <v>42097.905671296292</v>
      </c>
      <c r="U4036" t="str">
        <f t="shared" si="510"/>
        <v xml:space="preserve"> </v>
      </c>
      <c r="V4036">
        <f t="shared" si="511"/>
        <v>2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505"/>
        <v>37</v>
      </c>
      <c r="P4037">
        <f t="shared" si="506"/>
        <v>147.4</v>
      </c>
      <c r="Q4037" t="str">
        <f t="shared" si="504"/>
        <v>theater</v>
      </c>
      <c r="R4037" t="str">
        <f t="shared" si="507"/>
        <v>plays</v>
      </c>
      <c r="S4037" s="8">
        <f t="shared" si="508"/>
        <v>41903.882951388892</v>
      </c>
      <c r="T4037" s="8">
        <f t="shared" si="509"/>
        <v>41933.882951388892</v>
      </c>
      <c r="U4037" t="str">
        <f t="shared" si="510"/>
        <v xml:space="preserve"> </v>
      </c>
      <c r="V4037">
        <f t="shared" si="511"/>
        <v>25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505"/>
        <v>47</v>
      </c>
      <c r="P4038">
        <f t="shared" si="506"/>
        <v>166.05882352941177</v>
      </c>
      <c r="Q4038" t="str">
        <f t="shared" si="504"/>
        <v>theater</v>
      </c>
      <c r="R4038" t="str">
        <f t="shared" si="507"/>
        <v>plays</v>
      </c>
      <c r="S4038" s="8">
        <f t="shared" si="508"/>
        <v>41804.937083333331</v>
      </c>
      <c r="T4038" s="8">
        <f t="shared" si="509"/>
        <v>41821.9375</v>
      </c>
      <c r="U4038" t="str">
        <f t="shared" si="510"/>
        <v xml:space="preserve"> </v>
      </c>
      <c r="V4038">
        <f t="shared" si="511"/>
        <v>17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505"/>
        <v>11</v>
      </c>
      <c r="P4039">
        <f t="shared" si="506"/>
        <v>40</v>
      </c>
      <c r="Q4039" t="str">
        <f t="shared" si="504"/>
        <v>theater</v>
      </c>
      <c r="R4039" t="str">
        <f t="shared" si="507"/>
        <v>plays</v>
      </c>
      <c r="S4039" s="8">
        <f t="shared" si="508"/>
        <v>42497.070775462962</v>
      </c>
      <c r="T4039" s="8">
        <f t="shared" si="509"/>
        <v>42514.600694444445</v>
      </c>
      <c r="U4039" t="str">
        <f t="shared" si="510"/>
        <v xml:space="preserve"> </v>
      </c>
      <c r="V4039">
        <f t="shared" si="511"/>
        <v>2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505"/>
        <v>12</v>
      </c>
      <c r="P4040">
        <f t="shared" si="506"/>
        <v>75.25</v>
      </c>
      <c r="Q4040" t="str">
        <f t="shared" si="504"/>
        <v>theater</v>
      </c>
      <c r="R4040" t="str">
        <f t="shared" si="507"/>
        <v>plays</v>
      </c>
      <c r="S4040" s="8">
        <f t="shared" si="508"/>
        <v>41869.798726851848</v>
      </c>
      <c r="T4040" s="8">
        <f t="shared" si="509"/>
        <v>41929.798726851848</v>
      </c>
      <c r="U4040" t="str">
        <f t="shared" si="510"/>
        <v xml:space="preserve"> </v>
      </c>
      <c r="V4040">
        <f t="shared" si="511"/>
        <v>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505"/>
        <v>60</v>
      </c>
      <c r="P4041">
        <f t="shared" si="506"/>
        <v>60</v>
      </c>
      <c r="Q4041" t="str">
        <f t="shared" si="504"/>
        <v>theater</v>
      </c>
      <c r="R4041" t="str">
        <f t="shared" si="507"/>
        <v>plays</v>
      </c>
      <c r="S4041" s="8">
        <f t="shared" si="508"/>
        <v>42305.670914351853</v>
      </c>
      <c r="T4041" s="8">
        <f t="shared" si="509"/>
        <v>42339.249305555553</v>
      </c>
      <c r="U4041" t="str">
        <f t="shared" si="510"/>
        <v xml:space="preserve"> </v>
      </c>
      <c r="V4041">
        <f t="shared" si="511"/>
        <v>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505"/>
        <v>31</v>
      </c>
      <c r="P4042">
        <f t="shared" si="506"/>
        <v>1250</v>
      </c>
      <c r="Q4042" t="str">
        <f t="shared" si="504"/>
        <v>theater</v>
      </c>
      <c r="R4042" t="str">
        <f t="shared" si="507"/>
        <v>plays</v>
      </c>
      <c r="S4042" s="8">
        <f t="shared" si="508"/>
        <v>42144.231527777782</v>
      </c>
      <c r="T4042" s="8">
        <f t="shared" si="509"/>
        <v>42203.125</v>
      </c>
      <c r="U4042" t="str">
        <f t="shared" si="510"/>
        <v xml:space="preserve"> </v>
      </c>
      <c r="V4042">
        <f t="shared" si="511"/>
        <v>2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505"/>
        <v>0</v>
      </c>
      <c r="P4043">
        <f t="shared" si="506"/>
        <v>10.5</v>
      </c>
      <c r="Q4043" t="str">
        <f t="shared" si="504"/>
        <v>theater</v>
      </c>
      <c r="R4043" t="str">
        <f t="shared" si="507"/>
        <v>plays</v>
      </c>
      <c r="S4043" s="8">
        <f t="shared" si="508"/>
        <v>42559.474004629628</v>
      </c>
      <c r="T4043" s="8">
        <f t="shared" si="509"/>
        <v>42619.474004629628</v>
      </c>
      <c r="U4043" t="str">
        <f t="shared" si="510"/>
        <v xml:space="preserve"> </v>
      </c>
      <c r="V4043">
        <f t="shared" si="511"/>
        <v>2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505"/>
        <v>0</v>
      </c>
      <c r="P4044">
        <f t="shared" si="506"/>
        <v>7</v>
      </c>
      <c r="Q4044" t="str">
        <f t="shared" si="504"/>
        <v>theater</v>
      </c>
      <c r="R4044" t="str">
        <f t="shared" si="507"/>
        <v>plays</v>
      </c>
      <c r="S4044" s="8">
        <f t="shared" si="508"/>
        <v>41995.084074074075</v>
      </c>
      <c r="T4044" s="8">
        <f t="shared" si="509"/>
        <v>42024.802777777775</v>
      </c>
      <c r="U4044" t="str">
        <f t="shared" si="510"/>
        <v xml:space="preserve"> </v>
      </c>
      <c r="V4044">
        <f t="shared" si="511"/>
        <v>3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505"/>
        <v>0</v>
      </c>
      <c r="P4045">
        <f t="shared" si="506"/>
        <v>0</v>
      </c>
      <c r="Q4045" t="str">
        <f t="shared" si="504"/>
        <v>theater</v>
      </c>
      <c r="R4045" t="str">
        <f t="shared" si="507"/>
        <v>plays</v>
      </c>
      <c r="S4045" s="8">
        <f t="shared" si="508"/>
        <v>41948.957465277781</v>
      </c>
      <c r="T4045" s="8">
        <f t="shared" si="509"/>
        <v>41963.957465277781</v>
      </c>
      <c r="U4045" t="str">
        <f t="shared" si="510"/>
        <v xml:space="preserve"> </v>
      </c>
      <c r="V4045">
        <f t="shared" si="511"/>
        <v>0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505"/>
        <v>38</v>
      </c>
      <c r="P4046">
        <f t="shared" si="506"/>
        <v>56.25</v>
      </c>
      <c r="Q4046" t="str">
        <f t="shared" si="504"/>
        <v>theater</v>
      </c>
      <c r="R4046" t="str">
        <f t="shared" si="507"/>
        <v>plays</v>
      </c>
      <c r="S4046" s="8">
        <f t="shared" si="508"/>
        <v>42074.219699074078</v>
      </c>
      <c r="T4046" s="8">
        <f t="shared" si="509"/>
        <v>42104.208333333328</v>
      </c>
      <c r="U4046" t="str">
        <f t="shared" si="510"/>
        <v xml:space="preserve"> </v>
      </c>
      <c r="V4046">
        <f t="shared" si="511"/>
        <v>4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505"/>
        <v>0</v>
      </c>
      <c r="P4047">
        <f t="shared" si="506"/>
        <v>1</v>
      </c>
      <c r="Q4047" t="str">
        <f t="shared" si="504"/>
        <v>theater</v>
      </c>
      <c r="R4047" t="str">
        <f t="shared" si="507"/>
        <v>plays</v>
      </c>
      <c r="S4047" s="8">
        <f t="shared" si="508"/>
        <v>41842.201261574075</v>
      </c>
      <c r="T4047" s="8">
        <f t="shared" si="509"/>
        <v>41872.201261574075</v>
      </c>
      <c r="U4047" t="str">
        <f t="shared" si="510"/>
        <v xml:space="preserve"> </v>
      </c>
      <c r="V4047">
        <f t="shared" si="511"/>
        <v>1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505"/>
        <v>8</v>
      </c>
      <c r="P4048">
        <f t="shared" si="506"/>
        <v>38.333333333333336</v>
      </c>
      <c r="Q4048" t="str">
        <f t="shared" si="504"/>
        <v>theater</v>
      </c>
      <c r="R4048" t="str">
        <f t="shared" si="507"/>
        <v>plays</v>
      </c>
      <c r="S4048" s="8">
        <f t="shared" si="508"/>
        <v>41904.650578703702</v>
      </c>
      <c r="T4048" s="8">
        <f t="shared" si="509"/>
        <v>41934.650578703702</v>
      </c>
      <c r="U4048" t="str">
        <f t="shared" si="510"/>
        <v xml:space="preserve"> </v>
      </c>
      <c r="V4048">
        <f t="shared" si="511"/>
        <v>12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505"/>
        <v>2</v>
      </c>
      <c r="P4049">
        <f t="shared" si="506"/>
        <v>27.5</v>
      </c>
      <c r="Q4049" t="str">
        <f t="shared" si="504"/>
        <v>theater</v>
      </c>
      <c r="R4049" t="str">
        <f t="shared" si="507"/>
        <v>plays</v>
      </c>
      <c r="S4049" s="8">
        <f t="shared" si="508"/>
        <v>41991.022488425922</v>
      </c>
      <c r="T4049" s="8">
        <f t="shared" si="509"/>
        <v>42015.041666666664</v>
      </c>
      <c r="U4049" t="str">
        <f t="shared" si="510"/>
        <v xml:space="preserve"> </v>
      </c>
      <c r="V4049">
        <f t="shared" si="511"/>
        <v>4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505"/>
        <v>18</v>
      </c>
      <c r="P4050">
        <f t="shared" si="506"/>
        <v>32.978021978021978</v>
      </c>
      <c r="Q4050" t="str">
        <f t="shared" si="504"/>
        <v>theater</v>
      </c>
      <c r="R4050" t="str">
        <f t="shared" si="507"/>
        <v>plays</v>
      </c>
      <c r="S4050" s="8">
        <f t="shared" si="508"/>
        <v>42436.509108796294</v>
      </c>
      <c r="T4050" s="8">
        <f t="shared" si="509"/>
        <v>42471.467442129629</v>
      </c>
      <c r="U4050" t="str">
        <f t="shared" si="510"/>
        <v xml:space="preserve"> </v>
      </c>
      <c r="V4050">
        <f t="shared" si="511"/>
        <v>91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505"/>
        <v>0</v>
      </c>
      <c r="P4051">
        <f t="shared" si="506"/>
        <v>16</v>
      </c>
      <c r="Q4051" t="str">
        <f t="shared" si="504"/>
        <v>theater</v>
      </c>
      <c r="R4051" t="str">
        <f t="shared" si="507"/>
        <v>plays</v>
      </c>
      <c r="S4051" s="8">
        <f t="shared" si="508"/>
        <v>42169.958506944444</v>
      </c>
      <c r="T4051" s="8">
        <f t="shared" si="509"/>
        <v>42199.958506944444</v>
      </c>
      <c r="U4051" t="str">
        <f t="shared" si="510"/>
        <v xml:space="preserve"> </v>
      </c>
      <c r="V4051">
        <f t="shared" si="511"/>
        <v>1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505"/>
        <v>0</v>
      </c>
      <c r="P4052">
        <f t="shared" si="506"/>
        <v>1</v>
      </c>
      <c r="Q4052" t="str">
        <f t="shared" si="504"/>
        <v>theater</v>
      </c>
      <c r="R4052" t="str">
        <f t="shared" si="507"/>
        <v>plays</v>
      </c>
      <c r="S4052" s="8">
        <f t="shared" si="508"/>
        <v>41905.636469907404</v>
      </c>
      <c r="T4052" s="8">
        <f t="shared" si="509"/>
        <v>41935.636469907404</v>
      </c>
      <c r="U4052" t="str">
        <f t="shared" si="510"/>
        <v xml:space="preserve"> </v>
      </c>
      <c r="V4052">
        <f t="shared" si="511"/>
        <v>1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505"/>
        <v>0</v>
      </c>
      <c r="P4053">
        <f t="shared" si="506"/>
        <v>0</v>
      </c>
      <c r="Q4053" t="str">
        <f t="shared" si="504"/>
        <v>theater</v>
      </c>
      <c r="R4053" t="str">
        <f t="shared" si="507"/>
        <v>plays</v>
      </c>
      <c r="S4053" s="8">
        <f t="shared" si="508"/>
        <v>41761.810150462959</v>
      </c>
      <c r="T4053" s="8">
        <f t="shared" si="509"/>
        <v>41768.286805555559</v>
      </c>
      <c r="U4053" t="str">
        <f t="shared" si="510"/>
        <v xml:space="preserve"> </v>
      </c>
      <c r="V4053">
        <f t="shared" si="511"/>
        <v>0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505"/>
        <v>38</v>
      </c>
      <c r="P4054">
        <f t="shared" si="506"/>
        <v>86.615384615384613</v>
      </c>
      <c r="Q4054" t="str">
        <f t="shared" si="504"/>
        <v>theater</v>
      </c>
      <c r="R4054" t="str">
        <f t="shared" si="507"/>
        <v>plays</v>
      </c>
      <c r="S4054" s="8">
        <f t="shared" si="508"/>
        <v>41865.878657407404</v>
      </c>
      <c r="T4054" s="8">
        <f t="shared" si="509"/>
        <v>41925.878657407404</v>
      </c>
      <c r="U4054" t="str">
        <f t="shared" si="510"/>
        <v xml:space="preserve"> </v>
      </c>
      <c r="V4054">
        <f t="shared" si="511"/>
        <v>13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505"/>
        <v>22</v>
      </c>
      <c r="P4055">
        <f t="shared" si="506"/>
        <v>55</v>
      </c>
      <c r="Q4055" t="str">
        <f t="shared" si="504"/>
        <v>theater</v>
      </c>
      <c r="R4055" t="str">
        <f t="shared" si="507"/>
        <v>plays</v>
      </c>
      <c r="S4055" s="8">
        <f t="shared" si="508"/>
        <v>41928.690138888887</v>
      </c>
      <c r="T4055" s="8">
        <f t="shared" si="509"/>
        <v>41958.833333333328</v>
      </c>
      <c r="U4055" t="str">
        <f t="shared" si="510"/>
        <v xml:space="preserve"> </v>
      </c>
      <c r="V4055">
        <f t="shared" si="511"/>
        <v>2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505"/>
        <v>0</v>
      </c>
      <c r="P4056">
        <f t="shared" si="506"/>
        <v>0</v>
      </c>
      <c r="Q4056" t="str">
        <f t="shared" si="504"/>
        <v>theater</v>
      </c>
      <c r="R4056" t="str">
        <f t="shared" si="507"/>
        <v>plays</v>
      </c>
      <c r="S4056" s="8">
        <f t="shared" si="508"/>
        <v>42613.841261574074</v>
      </c>
      <c r="T4056" s="8">
        <f t="shared" si="509"/>
        <v>42644.166666666664</v>
      </c>
      <c r="U4056" t="str">
        <f t="shared" si="510"/>
        <v xml:space="preserve"> </v>
      </c>
      <c r="V4056">
        <f t="shared" si="511"/>
        <v>0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505"/>
        <v>18</v>
      </c>
      <c r="P4057">
        <f t="shared" si="506"/>
        <v>41.952380952380949</v>
      </c>
      <c r="Q4057" t="str">
        <f t="shared" si="504"/>
        <v>theater</v>
      </c>
      <c r="R4057" t="str">
        <f t="shared" si="507"/>
        <v>plays</v>
      </c>
      <c r="S4057" s="8">
        <f t="shared" si="508"/>
        <v>41779.648506944446</v>
      </c>
      <c r="T4057" s="8">
        <f t="shared" si="509"/>
        <v>41809.648506944446</v>
      </c>
      <c r="U4057" t="str">
        <f t="shared" si="510"/>
        <v xml:space="preserve"> </v>
      </c>
      <c r="V4057">
        <f t="shared" si="511"/>
        <v>21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505"/>
        <v>53</v>
      </c>
      <c r="P4058">
        <f t="shared" si="506"/>
        <v>88.333333333333329</v>
      </c>
      <c r="Q4058" t="str">
        <f t="shared" si="504"/>
        <v>theater</v>
      </c>
      <c r="R4058" t="str">
        <f t="shared" si="507"/>
        <v>plays</v>
      </c>
      <c r="S4058" s="8">
        <f t="shared" si="508"/>
        <v>42534.933321759258</v>
      </c>
      <c r="T4058" s="8">
        <f t="shared" si="509"/>
        <v>42554.832638888889</v>
      </c>
      <c r="U4058" t="str">
        <f t="shared" si="510"/>
        <v xml:space="preserve"> </v>
      </c>
      <c r="V4058">
        <f t="shared" si="511"/>
        <v>9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505"/>
        <v>22</v>
      </c>
      <c r="P4059">
        <f t="shared" si="506"/>
        <v>129.16666666666666</v>
      </c>
      <c r="Q4059" t="str">
        <f t="shared" si="504"/>
        <v>theater</v>
      </c>
      <c r="R4059" t="str">
        <f t="shared" si="507"/>
        <v>plays</v>
      </c>
      <c r="S4059" s="8">
        <f t="shared" si="508"/>
        <v>42310.968518518523</v>
      </c>
      <c r="T4059" s="8">
        <f t="shared" si="509"/>
        <v>42333.958333333328</v>
      </c>
      <c r="U4059" t="str">
        <f t="shared" si="510"/>
        <v xml:space="preserve"> </v>
      </c>
      <c r="V4059">
        <f t="shared" si="511"/>
        <v>6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505"/>
        <v>3</v>
      </c>
      <c r="P4060">
        <f t="shared" si="506"/>
        <v>23.75</v>
      </c>
      <c r="Q4060" t="str">
        <f t="shared" si="504"/>
        <v>theater</v>
      </c>
      <c r="R4060" t="str">
        <f t="shared" si="507"/>
        <v>plays</v>
      </c>
      <c r="S4060" s="8">
        <f t="shared" si="508"/>
        <v>42446.060694444444</v>
      </c>
      <c r="T4060" s="8">
        <f t="shared" si="509"/>
        <v>42461.165972222225</v>
      </c>
      <c r="U4060" t="str">
        <f t="shared" si="510"/>
        <v xml:space="preserve"> </v>
      </c>
      <c r="V4060">
        <f t="shared" si="511"/>
        <v>4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505"/>
        <v>3</v>
      </c>
      <c r="P4061">
        <f t="shared" si="506"/>
        <v>35.714285714285715</v>
      </c>
      <c r="Q4061" t="str">
        <f t="shared" si="504"/>
        <v>theater</v>
      </c>
      <c r="R4061" t="str">
        <f t="shared" si="507"/>
        <v>plays</v>
      </c>
      <c r="S4061" s="8">
        <f t="shared" si="508"/>
        <v>41866.640648148146</v>
      </c>
      <c r="T4061" s="8">
        <f t="shared" si="509"/>
        <v>41898.125</v>
      </c>
      <c r="U4061" t="str">
        <f t="shared" si="510"/>
        <v xml:space="preserve"> </v>
      </c>
      <c r="V4061">
        <f t="shared" si="511"/>
        <v>7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505"/>
        <v>3</v>
      </c>
      <c r="P4062">
        <f t="shared" si="506"/>
        <v>57</v>
      </c>
      <c r="Q4062" t="str">
        <f t="shared" si="504"/>
        <v>theater</v>
      </c>
      <c r="R4062" t="str">
        <f t="shared" si="507"/>
        <v>plays</v>
      </c>
      <c r="S4062" s="8">
        <f t="shared" si="508"/>
        <v>41779.695092592592</v>
      </c>
      <c r="T4062" s="8">
        <f t="shared" si="509"/>
        <v>41813.666666666664</v>
      </c>
      <c r="U4062" t="str">
        <f t="shared" si="510"/>
        <v xml:space="preserve"> </v>
      </c>
      <c r="V4062">
        <f t="shared" si="511"/>
        <v>5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505"/>
        <v>0</v>
      </c>
      <c r="P4063">
        <f t="shared" si="506"/>
        <v>0</v>
      </c>
      <c r="Q4063" t="str">
        <f t="shared" si="504"/>
        <v>theater</v>
      </c>
      <c r="R4063" t="str">
        <f t="shared" si="507"/>
        <v>plays</v>
      </c>
      <c r="S4063" s="8">
        <f t="shared" si="508"/>
        <v>42421.141469907408</v>
      </c>
      <c r="T4063" s="8">
        <f t="shared" si="509"/>
        <v>42481.099803240737</v>
      </c>
      <c r="U4063" t="str">
        <f t="shared" si="510"/>
        <v xml:space="preserve"> </v>
      </c>
      <c r="V4063">
        <f t="shared" si="511"/>
        <v>0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505"/>
        <v>2</v>
      </c>
      <c r="P4064">
        <f t="shared" si="506"/>
        <v>163.33333333333334</v>
      </c>
      <c r="Q4064" t="str">
        <f t="shared" si="504"/>
        <v>theater</v>
      </c>
      <c r="R4064" t="str">
        <f t="shared" si="507"/>
        <v>plays</v>
      </c>
      <c r="S4064" s="8">
        <f t="shared" si="508"/>
        <v>42523.739212962959</v>
      </c>
      <c r="T4064" s="8">
        <f t="shared" si="509"/>
        <v>42553.739212962959</v>
      </c>
      <c r="U4064" t="str">
        <f t="shared" si="510"/>
        <v xml:space="preserve"> </v>
      </c>
      <c r="V4064">
        <f t="shared" si="511"/>
        <v>3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505"/>
        <v>1</v>
      </c>
      <c r="P4065">
        <f t="shared" si="506"/>
        <v>15</v>
      </c>
      <c r="Q4065" t="str">
        <f t="shared" si="504"/>
        <v>theater</v>
      </c>
      <c r="R4065" t="str">
        <f t="shared" si="507"/>
        <v>plays</v>
      </c>
      <c r="S4065" s="8">
        <f t="shared" si="508"/>
        <v>41787.681527777779</v>
      </c>
      <c r="T4065" s="8">
        <f t="shared" si="509"/>
        <v>41817.681527777779</v>
      </c>
      <c r="U4065" t="str">
        <f t="shared" si="510"/>
        <v xml:space="preserve"> </v>
      </c>
      <c r="V4065">
        <f t="shared" si="511"/>
        <v>9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505"/>
        <v>19</v>
      </c>
      <c r="P4066">
        <f t="shared" si="506"/>
        <v>64.166666666666671</v>
      </c>
      <c r="Q4066" t="str">
        <f t="shared" si="504"/>
        <v>theater</v>
      </c>
      <c r="R4066" t="str">
        <f t="shared" si="507"/>
        <v>plays</v>
      </c>
      <c r="S4066" s="8">
        <f t="shared" si="508"/>
        <v>42093.588263888887</v>
      </c>
      <c r="T4066" s="8">
        <f t="shared" si="509"/>
        <v>42123.588263888887</v>
      </c>
      <c r="U4066" t="str">
        <f t="shared" si="510"/>
        <v xml:space="preserve"> </v>
      </c>
      <c r="V4066">
        <f t="shared" si="511"/>
        <v>6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505"/>
        <v>1</v>
      </c>
      <c r="P4067">
        <f t="shared" si="506"/>
        <v>6.75</v>
      </c>
      <c r="Q4067" t="str">
        <f t="shared" si="504"/>
        <v>theater</v>
      </c>
      <c r="R4067" t="str">
        <f t="shared" si="507"/>
        <v>plays</v>
      </c>
      <c r="S4067" s="8">
        <f t="shared" si="508"/>
        <v>41833.951516203699</v>
      </c>
      <c r="T4067" s="8">
        <f t="shared" si="509"/>
        <v>41863.951516203699</v>
      </c>
      <c r="U4067" t="str">
        <f t="shared" si="510"/>
        <v xml:space="preserve"> </v>
      </c>
      <c r="V4067">
        <f t="shared" si="511"/>
        <v>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505"/>
        <v>0</v>
      </c>
      <c r="P4068">
        <f t="shared" si="506"/>
        <v>25</v>
      </c>
      <c r="Q4068" t="str">
        <f t="shared" si="504"/>
        <v>theater</v>
      </c>
      <c r="R4068" t="str">
        <f t="shared" si="507"/>
        <v>plays</v>
      </c>
      <c r="S4068" s="8">
        <f t="shared" si="508"/>
        <v>42479.039212962962</v>
      </c>
      <c r="T4068" s="8">
        <f t="shared" si="509"/>
        <v>42509.039212962962</v>
      </c>
      <c r="U4068" t="str">
        <f t="shared" si="510"/>
        <v xml:space="preserve"> </v>
      </c>
      <c r="V4068">
        <f t="shared" si="511"/>
        <v>1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505"/>
        <v>61</v>
      </c>
      <c r="P4069">
        <f t="shared" si="506"/>
        <v>179.11764705882354</v>
      </c>
      <c r="Q4069" t="str">
        <f t="shared" si="504"/>
        <v>theater</v>
      </c>
      <c r="R4069" t="str">
        <f t="shared" si="507"/>
        <v>plays</v>
      </c>
      <c r="S4069" s="8">
        <f t="shared" si="508"/>
        <v>42235.117476851854</v>
      </c>
      <c r="T4069" s="8">
        <f t="shared" si="509"/>
        <v>42275.117476851854</v>
      </c>
      <c r="U4069" t="str">
        <f t="shared" si="510"/>
        <v xml:space="preserve"> </v>
      </c>
      <c r="V4069">
        <f t="shared" si="511"/>
        <v>17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505"/>
        <v>1</v>
      </c>
      <c r="P4070">
        <f t="shared" si="506"/>
        <v>34.950000000000003</v>
      </c>
      <c r="Q4070" t="str">
        <f t="shared" si="504"/>
        <v>theater</v>
      </c>
      <c r="R4070" t="str">
        <f t="shared" si="507"/>
        <v>plays</v>
      </c>
      <c r="S4070" s="8">
        <f t="shared" si="508"/>
        <v>42718.963599537034</v>
      </c>
      <c r="T4070" s="8">
        <f t="shared" si="509"/>
        <v>42748.961805555555</v>
      </c>
      <c r="U4070" t="str">
        <f t="shared" si="510"/>
        <v xml:space="preserve"> </v>
      </c>
      <c r="V4070">
        <f t="shared" si="511"/>
        <v>1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505"/>
        <v>34</v>
      </c>
      <c r="P4071">
        <f t="shared" si="506"/>
        <v>33.07692307692308</v>
      </c>
      <c r="Q4071" t="str">
        <f t="shared" si="504"/>
        <v>theater</v>
      </c>
      <c r="R4071" t="str">
        <f t="shared" si="507"/>
        <v>plays</v>
      </c>
      <c r="S4071" s="8">
        <f t="shared" si="508"/>
        <v>42022.661527777775</v>
      </c>
      <c r="T4071" s="8">
        <f t="shared" si="509"/>
        <v>42063.5</v>
      </c>
      <c r="U4071" t="str">
        <f t="shared" si="510"/>
        <v xml:space="preserve"> </v>
      </c>
      <c r="V4071">
        <f t="shared" si="511"/>
        <v>13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505"/>
        <v>17</v>
      </c>
      <c r="P4072">
        <f t="shared" si="506"/>
        <v>27.5</v>
      </c>
      <c r="Q4072" t="str">
        <f t="shared" si="504"/>
        <v>theater</v>
      </c>
      <c r="R4072" t="str">
        <f t="shared" si="507"/>
        <v>plays</v>
      </c>
      <c r="S4072" s="8">
        <f t="shared" si="508"/>
        <v>42031.666898148149</v>
      </c>
      <c r="T4072" s="8">
        <f t="shared" si="509"/>
        <v>42064.125</v>
      </c>
      <c r="U4072" t="str">
        <f t="shared" si="510"/>
        <v xml:space="preserve"> </v>
      </c>
      <c r="V4072">
        <f t="shared" si="511"/>
        <v>6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505"/>
        <v>0</v>
      </c>
      <c r="P4073">
        <f t="shared" si="506"/>
        <v>0</v>
      </c>
      <c r="Q4073" t="str">
        <f t="shared" si="504"/>
        <v>theater</v>
      </c>
      <c r="R4073" t="str">
        <f t="shared" si="507"/>
        <v>plays</v>
      </c>
      <c r="S4073" s="8">
        <f t="shared" si="508"/>
        <v>42700.804756944446</v>
      </c>
      <c r="T4073" s="8">
        <f t="shared" si="509"/>
        <v>42730.804756944446</v>
      </c>
      <c r="U4073" t="str">
        <f t="shared" si="510"/>
        <v xml:space="preserve"> </v>
      </c>
      <c r="V4073">
        <f t="shared" si="511"/>
        <v>0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505"/>
        <v>0</v>
      </c>
      <c r="P4074">
        <f t="shared" si="506"/>
        <v>2</v>
      </c>
      <c r="Q4074" t="str">
        <f t="shared" si="504"/>
        <v>theater</v>
      </c>
      <c r="R4074" t="str">
        <f t="shared" si="507"/>
        <v>plays</v>
      </c>
      <c r="S4074" s="8">
        <f t="shared" si="508"/>
        <v>41812.77443287037</v>
      </c>
      <c r="T4074" s="8">
        <f t="shared" si="509"/>
        <v>41872.77443287037</v>
      </c>
      <c r="U4074" t="str">
        <f t="shared" si="510"/>
        <v xml:space="preserve"> </v>
      </c>
      <c r="V4074">
        <f t="shared" si="511"/>
        <v>2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505"/>
        <v>1</v>
      </c>
      <c r="P4075">
        <f t="shared" si="506"/>
        <v>18.5</v>
      </c>
      <c r="Q4075" t="str">
        <f t="shared" si="504"/>
        <v>theater</v>
      </c>
      <c r="R4075" t="str">
        <f t="shared" si="507"/>
        <v>plays</v>
      </c>
      <c r="S4075" s="8">
        <f t="shared" si="508"/>
        <v>42078.345208333332</v>
      </c>
      <c r="T4075" s="8">
        <f t="shared" si="509"/>
        <v>42133.166666666664</v>
      </c>
      <c r="U4075" t="str">
        <f t="shared" si="510"/>
        <v xml:space="preserve"> </v>
      </c>
      <c r="V4075">
        <f t="shared" si="511"/>
        <v>2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505"/>
        <v>27</v>
      </c>
      <c r="P4076">
        <f t="shared" si="506"/>
        <v>35</v>
      </c>
      <c r="Q4076" t="str">
        <f t="shared" si="504"/>
        <v>theater</v>
      </c>
      <c r="R4076" t="str">
        <f t="shared" si="507"/>
        <v>plays</v>
      </c>
      <c r="S4076" s="8">
        <f t="shared" si="508"/>
        <v>42283.552951388891</v>
      </c>
      <c r="T4076" s="8">
        <f t="shared" si="509"/>
        <v>42313.594618055555</v>
      </c>
      <c r="U4076" t="str">
        <f t="shared" si="510"/>
        <v xml:space="preserve"> </v>
      </c>
      <c r="V4076">
        <f t="shared" si="511"/>
        <v>21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505"/>
        <v>29</v>
      </c>
      <c r="P4077">
        <f t="shared" si="506"/>
        <v>44.307692307692307</v>
      </c>
      <c r="Q4077" t="str">
        <f t="shared" si="504"/>
        <v>theater</v>
      </c>
      <c r="R4077" t="str">
        <f t="shared" si="507"/>
        <v>plays</v>
      </c>
      <c r="S4077" s="8">
        <f t="shared" si="508"/>
        <v>41779.045937499999</v>
      </c>
      <c r="T4077" s="8">
        <f t="shared" si="509"/>
        <v>41820.727777777778</v>
      </c>
      <c r="U4077" t="str">
        <f t="shared" si="510"/>
        <v xml:space="preserve"> </v>
      </c>
      <c r="V4077">
        <f t="shared" si="511"/>
        <v>13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505"/>
        <v>0</v>
      </c>
      <c r="P4078">
        <f t="shared" si="506"/>
        <v>0</v>
      </c>
      <c r="Q4078" t="str">
        <f t="shared" si="504"/>
        <v>theater</v>
      </c>
      <c r="R4078" t="str">
        <f t="shared" si="507"/>
        <v>plays</v>
      </c>
      <c r="S4078" s="8">
        <f t="shared" si="508"/>
        <v>41905.795706018514</v>
      </c>
      <c r="T4078" s="8">
        <f t="shared" si="509"/>
        <v>41933.82708333333</v>
      </c>
      <c r="U4078" t="str">
        <f t="shared" si="510"/>
        <v xml:space="preserve"> </v>
      </c>
      <c r="V4078">
        <f t="shared" si="511"/>
        <v>0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505"/>
        <v>9</v>
      </c>
      <c r="P4079">
        <f t="shared" si="506"/>
        <v>222.5</v>
      </c>
      <c r="Q4079" t="str">
        <f t="shared" si="504"/>
        <v>theater</v>
      </c>
      <c r="R4079" t="str">
        <f t="shared" si="507"/>
        <v>plays</v>
      </c>
      <c r="S4079" s="8">
        <f t="shared" si="508"/>
        <v>42695.7105787037</v>
      </c>
      <c r="T4079" s="8">
        <f t="shared" si="509"/>
        <v>42725.7105787037</v>
      </c>
      <c r="U4079" t="str">
        <f t="shared" si="510"/>
        <v xml:space="preserve"> </v>
      </c>
      <c r="V4079">
        <f t="shared" si="511"/>
        <v>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505"/>
        <v>0</v>
      </c>
      <c r="P4080">
        <f t="shared" si="506"/>
        <v>0</v>
      </c>
      <c r="Q4080" t="str">
        <f t="shared" si="504"/>
        <v>theater</v>
      </c>
      <c r="R4080" t="str">
        <f t="shared" si="507"/>
        <v>plays</v>
      </c>
      <c r="S4080" s="8">
        <f t="shared" si="508"/>
        <v>42732.787523148145</v>
      </c>
      <c r="T4080" s="8">
        <f t="shared" si="509"/>
        <v>42762.787523148145</v>
      </c>
      <c r="U4080" t="str">
        <f t="shared" si="510"/>
        <v xml:space="preserve"> </v>
      </c>
      <c r="V4080">
        <f t="shared" si="511"/>
        <v>0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505"/>
        <v>0</v>
      </c>
      <c r="P4081">
        <f t="shared" si="506"/>
        <v>5</v>
      </c>
      <c r="Q4081" t="str">
        <f t="shared" si="504"/>
        <v>theater</v>
      </c>
      <c r="R4081" t="str">
        <f t="shared" si="507"/>
        <v>plays</v>
      </c>
      <c r="S4081" s="8">
        <f t="shared" si="508"/>
        <v>42510.938900462963</v>
      </c>
      <c r="T4081" s="8">
        <f t="shared" si="509"/>
        <v>42540.938900462963</v>
      </c>
      <c r="U4081" t="str">
        <f t="shared" si="510"/>
        <v xml:space="preserve"> </v>
      </c>
      <c r="V4081">
        <f t="shared" si="511"/>
        <v>1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505"/>
        <v>0</v>
      </c>
      <c r="P4082">
        <f t="shared" si="506"/>
        <v>0</v>
      </c>
      <c r="Q4082" t="str">
        <f t="shared" si="504"/>
        <v>theater</v>
      </c>
      <c r="R4082" t="str">
        <f t="shared" si="507"/>
        <v>plays</v>
      </c>
      <c r="S4082" s="8">
        <f t="shared" si="508"/>
        <v>42511.698101851856</v>
      </c>
      <c r="T4082" s="8">
        <f t="shared" si="509"/>
        <v>42535.787499999999</v>
      </c>
      <c r="U4082" t="str">
        <f t="shared" si="510"/>
        <v xml:space="preserve"> </v>
      </c>
      <c r="V4082">
        <f t="shared" si="511"/>
        <v>0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505"/>
        <v>16</v>
      </c>
      <c r="P4083">
        <f t="shared" si="506"/>
        <v>29.166666666666668</v>
      </c>
      <c r="Q4083" t="str">
        <f t="shared" si="504"/>
        <v>theater</v>
      </c>
      <c r="R4083" t="str">
        <f t="shared" si="507"/>
        <v>plays</v>
      </c>
      <c r="S4083" s="8">
        <f t="shared" si="508"/>
        <v>42041.581307870365</v>
      </c>
      <c r="T4083" s="8">
        <f t="shared" si="509"/>
        <v>42071.539641203708</v>
      </c>
      <c r="U4083" t="str">
        <f t="shared" si="510"/>
        <v xml:space="preserve"> </v>
      </c>
      <c r="V4083">
        <f t="shared" si="511"/>
        <v>12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505"/>
        <v>2</v>
      </c>
      <c r="P4084">
        <f t="shared" si="506"/>
        <v>1.5</v>
      </c>
      <c r="Q4084" t="str">
        <f t="shared" si="504"/>
        <v>theater</v>
      </c>
      <c r="R4084" t="str">
        <f t="shared" si="507"/>
        <v>plays</v>
      </c>
      <c r="S4084" s="8">
        <f t="shared" si="508"/>
        <v>42307.189270833333</v>
      </c>
      <c r="T4084" s="8">
        <f t="shared" si="509"/>
        <v>42322.958333333328</v>
      </c>
      <c r="U4084" t="str">
        <f t="shared" si="510"/>
        <v xml:space="preserve"> </v>
      </c>
      <c r="V4084">
        <f t="shared" si="511"/>
        <v>2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505"/>
        <v>22</v>
      </c>
      <c r="P4085">
        <f t="shared" si="506"/>
        <v>126.5</v>
      </c>
      <c r="Q4085" t="str">
        <f t="shared" si="504"/>
        <v>theater</v>
      </c>
      <c r="R4085" t="str">
        <f t="shared" si="507"/>
        <v>plays</v>
      </c>
      <c r="S4085" s="8">
        <f t="shared" si="508"/>
        <v>42353.761759259258</v>
      </c>
      <c r="T4085" s="8">
        <f t="shared" si="509"/>
        <v>42383.761759259258</v>
      </c>
      <c r="U4085" t="str">
        <f t="shared" si="510"/>
        <v xml:space="preserve"> </v>
      </c>
      <c r="V4085">
        <f t="shared" si="511"/>
        <v>6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505"/>
        <v>0</v>
      </c>
      <c r="P4086">
        <f t="shared" si="506"/>
        <v>10</v>
      </c>
      <c r="Q4086" t="str">
        <f t="shared" si="504"/>
        <v>theater</v>
      </c>
      <c r="R4086" t="str">
        <f t="shared" si="507"/>
        <v>plays</v>
      </c>
      <c r="S4086" s="8">
        <f t="shared" si="508"/>
        <v>42622.436412037037</v>
      </c>
      <c r="T4086" s="8">
        <f t="shared" si="509"/>
        <v>42652.436412037037</v>
      </c>
      <c r="U4086" t="str">
        <f t="shared" si="510"/>
        <v xml:space="preserve"> </v>
      </c>
      <c r="V4086">
        <f t="shared" si="511"/>
        <v>1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505"/>
        <v>0</v>
      </c>
      <c r="P4087">
        <f t="shared" si="506"/>
        <v>10</v>
      </c>
      <c r="Q4087" t="str">
        <f t="shared" si="504"/>
        <v>theater</v>
      </c>
      <c r="R4087" t="str">
        <f t="shared" si="507"/>
        <v>plays</v>
      </c>
      <c r="S4087" s="8">
        <f t="shared" si="508"/>
        <v>42058.603877314818</v>
      </c>
      <c r="T4087" s="8">
        <f t="shared" si="509"/>
        <v>42087.165972222225</v>
      </c>
      <c r="U4087" t="str">
        <f t="shared" si="510"/>
        <v xml:space="preserve"> </v>
      </c>
      <c r="V4087">
        <f t="shared" si="511"/>
        <v>1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505"/>
        <v>5</v>
      </c>
      <c r="P4088">
        <f t="shared" si="506"/>
        <v>9.4</v>
      </c>
      <c r="Q4088" t="str">
        <f t="shared" si="504"/>
        <v>theater</v>
      </c>
      <c r="R4088" t="str">
        <f t="shared" si="507"/>
        <v>plays</v>
      </c>
      <c r="S4088" s="8">
        <f t="shared" si="508"/>
        <v>42304.940960648149</v>
      </c>
      <c r="T4088" s="8">
        <f t="shared" si="509"/>
        <v>42329.166666666664</v>
      </c>
      <c r="U4088" t="str">
        <f t="shared" si="510"/>
        <v xml:space="preserve"> </v>
      </c>
      <c r="V4088">
        <f t="shared" si="511"/>
        <v>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505"/>
        <v>0</v>
      </c>
      <c r="P4089">
        <f t="shared" si="506"/>
        <v>0</v>
      </c>
      <c r="Q4089" t="str">
        <f t="shared" si="504"/>
        <v>theater</v>
      </c>
      <c r="R4089" t="str">
        <f t="shared" si="507"/>
        <v>plays</v>
      </c>
      <c r="S4089" s="8">
        <f t="shared" si="508"/>
        <v>42538.742893518516</v>
      </c>
      <c r="T4089" s="8">
        <f t="shared" si="509"/>
        <v>42568.742893518516</v>
      </c>
      <c r="U4089" t="str">
        <f t="shared" si="510"/>
        <v xml:space="preserve"> </v>
      </c>
      <c r="V4089">
        <f t="shared" si="511"/>
        <v>0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505"/>
        <v>11</v>
      </c>
      <c r="P4090">
        <f t="shared" si="506"/>
        <v>72</v>
      </c>
      <c r="Q4090" t="str">
        <f t="shared" si="504"/>
        <v>theater</v>
      </c>
      <c r="R4090" t="str">
        <f t="shared" si="507"/>
        <v>plays</v>
      </c>
      <c r="S4090" s="8">
        <f t="shared" si="508"/>
        <v>41990.612546296295</v>
      </c>
      <c r="T4090" s="8">
        <f t="shared" si="509"/>
        <v>42020.43472222222</v>
      </c>
      <c r="U4090" t="str">
        <f t="shared" si="510"/>
        <v xml:space="preserve"> </v>
      </c>
      <c r="V4090">
        <f t="shared" si="511"/>
        <v>3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505"/>
        <v>5</v>
      </c>
      <c r="P4091">
        <f t="shared" si="506"/>
        <v>30</v>
      </c>
      <c r="Q4091" t="str">
        <f t="shared" si="504"/>
        <v>theater</v>
      </c>
      <c r="R4091" t="str">
        <f t="shared" si="507"/>
        <v>plays</v>
      </c>
      <c r="S4091" s="8">
        <f t="shared" si="508"/>
        <v>42122.732499999998</v>
      </c>
      <c r="T4091" s="8">
        <f t="shared" si="509"/>
        <v>42155.732638888891</v>
      </c>
      <c r="U4091" t="str">
        <f t="shared" si="510"/>
        <v xml:space="preserve"> </v>
      </c>
      <c r="V4091">
        <f t="shared" si="511"/>
        <v>8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505"/>
        <v>3</v>
      </c>
      <c r="P4092">
        <f t="shared" si="506"/>
        <v>10.666666666666666</v>
      </c>
      <c r="Q4092" t="str">
        <f t="shared" si="504"/>
        <v>theater</v>
      </c>
      <c r="R4092" t="str">
        <f t="shared" si="507"/>
        <v>plays</v>
      </c>
      <c r="S4092" s="8">
        <f t="shared" si="508"/>
        <v>42209.67288194444</v>
      </c>
      <c r="T4092" s="8">
        <f t="shared" si="509"/>
        <v>42223.625</v>
      </c>
      <c r="U4092" t="str">
        <f t="shared" si="510"/>
        <v xml:space="preserve"> </v>
      </c>
      <c r="V4092">
        <f t="shared" si="511"/>
        <v>3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505"/>
        <v>13</v>
      </c>
      <c r="P4093">
        <f t="shared" si="506"/>
        <v>25.5</v>
      </c>
      <c r="Q4093" t="str">
        <f t="shared" si="504"/>
        <v>theater</v>
      </c>
      <c r="R4093" t="str">
        <f t="shared" si="507"/>
        <v>plays</v>
      </c>
      <c r="S4093" s="8">
        <f t="shared" si="508"/>
        <v>41990.506377314814</v>
      </c>
      <c r="T4093" s="8">
        <f t="shared" si="509"/>
        <v>42020.506377314814</v>
      </c>
      <c r="U4093" t="str">
        <f t="shared" si="510"/>
        <v xml:space="preserve"> </v>
      </c>
      <c r="V4093">
        <f t="shared" si="511"/>
        <v>8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505"/>
        <v>0</v>
      </c>
      <c r="P4094">
        <f t="shared" si="506"/>
        <v>20</v>
      </c>
      <c r="Q4094" t="str">
        <f t="shared" si="504"/>
        <v>theater</v>
      </c>
      <c r="R4094" t="str">
        <f t="shared" si="507"/>
        <v>plays</v>
      </c>
      <c r="S4094" s="8">
        <f t="shared" si="508"/>
        <v>42039.194988425923</v>
      </c>
      <c r="T4094" s="8">
        <f t="shared" si="509"/>
        <v>42099.153321759259</v>
      </c>
      <c r="U4094" t="str">
        <f t="shared" si="510"/>
        <v xml:space="preserve"> </v>
      </c>
      <c r="V4094">
        <f t="shared" si="511"/>
        <v>1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505"/>
        <v>2</v>
      </c>
      <c r="P4095">
        <f t="shared" si="506"/>
        <v>15</v>
      </c>
      <c r="Q4095" t="str">
        <f t="shared" si="504"/>
        <v>theater</v>
      </c>
      <c r="R4095" t="str">
        <f t="shared" si="507"/>
        <v>plays</v>
      </c>
      <c r="S4095" s="8">
        <f t="shared" si="508"/>
        <v>42178.815891203703</v>
      </c>
      <c r="T4095" s="8">
        <f t="shared" si="509"/>
        <v>42238.815891203703</v>
      </c>
      <c r="U4095" t="str">
        <f t="shared" si="510"/>
        <v xml:space="preserve"> </v>
      </c>
      <c r="V4095">
        <f t="shared" si="511"/>
        <v>4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505"/>
        <v>37</v>
      </c>
      <c r="P4096">
        <f t="shared" si="506"/>
        <v>91.25</v>
      </c>
      <c r="Q4096" t="str">
        <f t="shared" si="504"/>
        <v>theater</v>
      </c>
      <c r="R4096" t="str">
        <f t="shared" si="507"/>
        <v>plays</v>
      </c>
      <c r="S4096" s="8">
        <f t="shared" si="508"/>
        <v>41890.086805555555</v>
      </c>
      <c r="T4096" s="8">
        <f t="shared" si="509"/>
        <v>41934.207638888889</v>
      </c>
      <c r="U4096" t="str">
        <f t="shared" si="510"/>
        <v xml:space="preserve"> </v>
      </c>
      <c r="V4096">
        <f t="shared" si="511"/>
        <v>8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505"/>
        <v>3</v>
      </c>
      <c r="P4097">
        <f t="shared" si="506"/>
        <v>800</v>
      </c>
      <c r="Q4097" t="str">
        <f t="shared" si="504"/>
        <v>theater</v>
      </c>
      <c r="R4097" t="str">
        <f t="shared" si="507"/>
        <v>plays</v>
      </c>
      <c r="S4097" s="8">
        <f t="shared" si="508"/>
        <v>42693.031828703708</v>
      </c>
      <c r="T4097" s="8">
        <f t="shared" si="509"/>
        <v>42723.031828703708</v>
      </c>
      <c r="U4097" t="str">
        <f t="shared" si="510"/>
        <v xml:space="preserve"> </v>
      </c>
      <c r="V4097">
        <f t="shared" si="511"/>
        <v>1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505"/>
        <v>11</v>
      </c>
      <c r="P4098">
        <f t="shared" si="506"/>
        <v>80</v>
      </c>
      <c r="Q4098" t="str">
        <f t="shared" ref="Q4098:Q4115" si="512">LEFT(N4098,FIND("/",N4098)-1)</f>
        <v>theater</v>
      </c>
      <c r="R4098" t="str">
        <f t="shared" si="507"/>
        <v>plays</v>
      </c>
      <c r="S4098" s="8">
        <f t="shared" si="508"/>
        <v>42750.530312499999</v>
      </c>
      <c r="T4098" s="8">
        <f t="shared" si="509"/>
        <v>42794.368749999994</v>
      </c>
      <c r="U4098" t="str">
        <f t="shared" si="510"/>
        <v xml:space="preserve"> </v>
      </c>
      <c r="V4098">
        <f t="shared" si="511"/>
        <v>5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513">ROUND(E4099/D4099*100,0)</f>
        <v>0</v>
      </c>
      <c r="P4099">
        <f t="shared" ref="P4099:P4115" si="514">IFERROR(E4099/L4099,0)</f>
        <v>0</v>
      </c>
      <c r="Q4099" t="str">
        <f t="shared" si="512"/>
        <v>theater</v>
      </c>
      <c r="R4099" t="str">
        <f t="shared" ref="R4099:R4115" si="515">RIGHT(N4099,LEN(N4099)-FIND("/",N4099))</f>
        <v>plays</v>
      </c>
      <c r="S4099" s="8">
        <f t="shared" ref="S4099:T4115" si="516">(J4099*(1/(60*60*24)))+DATE(1970,1,1)</f>
        <v>42344.824502314819</v>
      </c>
      <c r="T4099" s="8">
        <f t="shared" ref="T4099:T4115" si="517">(I4099*(1/(60*60*24)))+DATE(1970,1,1)</f>
        <v>42400.996527777781</v>
      </c>
      <c r="U4099" t="str">
        <f t="shared" ref="U4099:U4115" si="518">IF(F4099="successful",L4099," ")</f>
        <v xml:space="preserve"> </v>
      </c>
      <c r="V4099">
        <f t="shared" ref="V4099:V4115" si="519">IF(F4099="failed",L4099," ")</f>
        <v>0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513"/>
        <v>0</v>
      </c>
      <c r="P4100">
        <f t="shared" si="514"/>
        <v>0</v>
      </c>
      <c r="Q4100" t="str">
        <f t="shared" si="512"/>
        <v>theater</v>
      </c>
      <c r="R4100" t="str">
        <f t="shared" si="515"/>
        <v>plays</v>
      </c>
      <c r="S4100" s="8">
        <f t="shared" si="516"/>
        <v>42495.722187499996</v>
      </c>
      <c r="T4100" s="8">
        <f t="shared" si="517"/>
        <v>42525.722187499996</v>
      </c>
      <c r="U4100" t="str">
        <f t="shared" si="518"/>
        <v xml:space="preserve"> </v>
      </c>
      <c r="V4100">
        <f t="shared" si="519"/>
        <v>0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513"/>
        <v>1</v>
      </c>
      <c r="P4101">
        <f t="shared" si="514"/>
        <v>50</v>
      </c>
      <c r="Q4101" t="str">
        <f t="shared" si="512"/>
        <v>theater</v>
      </c>
      <c r="R4101" t="str">
        <f t="shared" si="515"/>
        <v>plays</v>
      </c>
      <c r="S4101" s="8">
        <f t="shared" si="516"/>
        <v>42570.850381944445</v>
      </c>
      <c r="T4101" s="8">
        <f t="shared" si="517"/>
        <v>42615.850381944445</v>
      </c>
      <c r="U4101" t="str">
        <f t="shared" si="518"/>
        <v xml:space="preserve"> </v>
      </c>
      <c r="V4101">
        <f t="shared" si="519"/>
        <v>1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513"/>
        <v>0</v>
      </c>
      <c r="P4102">
        <f t="shared" si="514"/>
        <v>0</v>
      </c>
      <c r="Q4102" t="str">
        <f t="shared" si="512"/>
        <v>theater</v>
      </c>
      <c r="R4102" t="str">
        <f t="shared" si="515"/>
        <v>plays</v>
      </c>
      <c r="S4102" s="8">
        <f t="shared" si="516"/>
        <v>41927.124884259261</v>
      </c>
      <c r="T4102" s="8">
        <f t="shared" si="517"/>
        <v>41937.124884259261</v>
      </c>
      <c r="U4102" t="str">
        <f t="shared" si="518"/>
        <v xml:space="preserve"> </v>
      </c>
      <c r="V4102">
        <f t="shared" si="519"/>
        <v>0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513"/>
        <v>0</v>
      </c>
      <c r="P4103">
        <f t="shared" si="514"/>
        <v>0</v>
      </c>
      <c r="Q4103" t="str">
        <f t="shared" si="512"/>
        <v>theater</v>
      </c>
      <c r="R4103" t="str">
        <f t="shared" si="515"/>
        <v>plays</v>
      </c>
      <c r="S4103" s="8">
        <f t="shared" si="516"/>
        <v>42730.903726851851</v>
      </c>
      <c r="T4103" s="8">
        <f t="shared" si="517"/>
        <v>42760.903726851851</v>
      </c>
      <c r="U4103" t="str">
        <f t="shared" si="518"/>
        <v xml:space="preserve"> </v>
      </c>
      <c r="V4103">
        <f t="shared" si="519"/>
        <v>0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513"/>
        <v>27</v>
      </c>
      <c r="P4104">
        <f t="shared" si="514"/>
        <v>22.833333333333332</v>
      </c>
      <c r="Q4104" t="str">
        <f t="shared" si="512"/>
        <v>theater</v>
      </c>
      <c r="R4104" t="str">
        <f t="shared" si="515"/>
        <v>plays</v>
      </c>
      <c r="S4104" s="8">
        <f t="shared" si="516"/>
        <v>42475.848067129627</v>
      </c>
      <c r="T4104" s="8">
        <f t="shared" si="517"/>
        <v>42505.848067129627</v>
      </c>
      <c r="U4104" t="str">
        <f t="shared" si="518"/>
        <v xml:space="preserve"> </v>
      </c>
      <c r="V4104">
        <f t="shared" si="519"/>
        <v>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513"/>
        <v>10</v>
      </c>
      <c r="P4105">
        <f t="shared" si="514"/>
        <v>16.666666666666668</v>
      </c>
      <c r="Q4105" t="str">
        <f t="shared" si="512"/>
        <v>theater</v>
      </c>
      <c r="R4105" t="str">
        <f t="shared" si="515"/>
        <v>plays</v>
      </c>
      <c r="S4105" s="8">
        <f t="shared" si="516"/>
        <v>42188.832939814813</v>
      </c>
      <c r="T4105" s="8">
        <f t="shared" si="517"/>
        <v>42242.772222222222</v>
      </c>
      <c r="U4105" t="str">
        <f t="shared" si="518"/>
        <v xml:space="preserve"> </v>
      </c>
      <c r="V4105">
        <f t="shared" si="519"/>
        <v>6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513"/>
        <v>21</v>
      </c>
      <c r="P4106">
        <f t="shared" si="514"/>
        <v>45.785714285714285</v>
      </c>
      <c r="Q4106" t="str">
        <f t="shared" si="512"/>
        <v>theater</v>
      </c>
      <c r="R4106" t="str">
        <f t="shared" si="515"/>
        <v>plays</v>
      </c>
      <c r="S4106" s="8">
        <f t="shared" si="516"/>
        <v>42640.278171296297</v>
      </c>
      <c r="T4106" s="8">
        <f t="shared" si="517"/>
        <v>42670.278171296297</v>
      </c>
      <c r="U4106" t="str">
        <f t="shared" si="518"/>
        <v xml:space="preserve"> </v>
      </c>
      <c r="V4106">
        <f t="shared" si="519"/>
        <v>14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513"/>
        <v>7</v>
      </c>
      <c r="P4107">
        <f t="shared" si="514"/>
        <v>383.33333333333331</v>
      </c>
      <c r="Q4107" t="str">
        <f t="shared" si="512"/>
        <v>theater</v>
      </c>
      <c r="R4107" t="str">
        <f t="shared" si="515"/>
        <v>plays</v>
      </c>
      <c r="S4107" s="8">
        <f t="shared" si="516"/>
        <v>42697.010520833333</v>
      </c>
      <c r="T4107" s="8">
        <f t="shared" si="517"/>
        <v>42730.010520833333</v>
      </c>
      <c r="U4107" t="str">
        <f t="shared" si="518"/>
        <v xml:space="preserve"> </v>
      </c>
      <c r="V4107">
        <f t="shared" si="519"/>
        <v>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513"/>
        <v>71</v>
      </c>
      <c r="P4108">
        <f t="shared" si="514"/>
        <v>106.96969696969697</v>
      </c>
      <c r="Q4108" t="str">
        <f t="shared" si="512"/>
        <v>theater</v>
      </c>
      <c r="R4108" t="str">
        <f t="shared" si="515"/>
        <v>plays</v>
      </c>
      <c r="S4108" s="8">
        <f t="shared" si="516"/>
        <v>42053.049375000002</v>
      </c>
      <c r="T4108" s="8">
        <f t="shared" si="517"/>
        <v>42096.041666666664</v>
      </c>
      <c r="U4108" t="str">
        <f t="shared" si="518"/>
        <v xml:space="preserve"> </v>
      </c>
      <c r="V4108">
        <f t="shared" si="519"/>
        <v>33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513"/>
        <v>2</v>
      </c>
      <c r="P4109">
        <f t="shared" si="514"/>
        <v>10.25</v>
      </c>
      <c r="Q4109" t="str">
        <f t="shared" si="512"/>
        <v>theater</v>
      </c>
      <c r="R4109" t="str">
        <f t="shared" si="515"/>
        <v>plays</v>
      </c>
      <c r="S4109" s="8">
        <f t="shared" si="516"/>
        <v>41883.916678240741</v>
      </c>
      <c r="T4109" s="8">
        <f t="shared" si="517"/>
        <v>41906.916678240741</v>
      </c>
      <c r="U4109" t="str">
        <f t="shared" si="518"/>
        <v xml:space="preserve"> </v>
      </c>
      <c r="V4109">
        <f t="shared" si="519"/>
        <v>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513"/>
        <v>2</v>
      </c>
      <c r="P4110">
        <f t="shared" si="514"/>
        <v>59</v>
      </c>
      <c r="Q4110" t="str">
        <f t="shared" si="512"/>
        <v>theater</v>
      </c>
      <c r="R4110" t="str">
        <f t="shared" si="515"/>
        <v>plays</v>
      </c>
      <c r="S4110" s="8">
        <f t="shared" si="516"/>
        <v>42767.031678240739</v>
      </c>
      <c r="T4110" s="8">
        <f t="shared" si="517"/>
        <v>42797.208333333328</v>
      </c>
      <c r="U4110" t="str">
        <f t="shared" si="518"/>
        <v xml:space="preserve"> </v>
      </c>
      <c r="V4110">
        <f t="shared" si="519"/>
        <v>1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513"/>
        <v>0</v>
      </c>
      <c r="P4111">
        <f t="shared" si="514"/>
        <v>0</v>
      </c>
      <c r="Q4111" t="str">
        <f t="shared" si="512"/>
        <v>theater</v>
      </c>
      <c r="R4111" t="str">
        <f t="shared" si="515"/>
        <v>plays</v>
      </c>
      <c r="S4111" s="8">
        <f t="shared" si="516"/>
        <v>42307.539398148147</v>
      </c>
      <c r="T4111" s="8">
        <f t="shared" si="517"/>
        <v>42337.581064814818</v>
      </c>
      <c r="U4111" t="str">
        <f t="shared" si="518"/>
        <v xml:space="preserve"> </v>
      </c>
      <c r="V4111">
        <f t="shared" si="519"/>
        <v>0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513"/>
        <v>29</v>
      </c>
      <c r="P4112">
        <f t="shared" si="514"/>
        <v>14.333333333333334</v>
      </c>
      <c r="Q4112" t="str">
        <f t="shared" si="512"/>
        <v>theater</v>
      </c>
      <c r="R4112" t="str">
        <f t="shared" si="515"/>
        <v>plays</v>
      </c>
      <c r="S4112" s="8">
        <f t="shared" si="516"/>
        <v>42512.626747685179</v>
      </c>
      <c r="T4112" s="8">
        <f t="shared" si="517"/>
        <v>42572.626747685179</v>
      </c>
      <c r="U4112" t="str">
        <f t="shared" si="518"/>
        <v xml:space="preserve"> </v>
      </c>
      <c r="V4112">
        <f t="shared" si="519"/>
        <v>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513"/>
        <v>3</v>
      </c>
      <c r="P4113">
        <f t="shared" si="514"/>
        <v>15.666666666666666</v>
      </c>
      <c r="Q4113" t="str">
        <f t="shared" si="512"/>
        <v>theater</v>
      </c>
      <c r="R4113" t="str">
        <f t="shared" si="515"/>
        <v>plays</v>
      </c>
      <c r="S4113" s="8">
        <f t="shared" si="516"/>
        <v>42029.135879629626</v>
      </c>
      <c r="T4113" s="8">
        <f t="shared" si="517"/>
        <v>42059.135879629626</v>
      </c>
      <c r="U4113" t="str">
        <f t="shared" si="518"/>
        <v xml:space="preserve"> </v>
      </c>
      <c r="V4113">
        <f t="shared" si="519"/>
        <v>6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513"/>
        <v>0</v>
      </c>
      <c r="P4114">
        <f t="shared" si="514"/>
        <v>1</v>
      </c>
      <c r="Q4114" t="str">
        <f t="shared" si="512"/>
        <v>theater</v>
      </c>
      <c r="R4114" t="str">
        <f t="shared" si="515"/>
        <v>plays</v>
      </c>
      <c r="S4114" s="8">
        <f t="shared" si="516"/>
        <v>42400.946597222224</v>
      </c>
      <c r="T4114" s="8">
        <f t="shared" si="517"/>
        <v>42428</v>
      </c>
      <c r="U4114" t="str">
        <f t="shared" si="518"/>
        <v xml:space="preserve"> </v>
      </c>
      <c r="V4114">
        <f t="shared" si="519"/>
        <v>1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513"/>
        <v>0</v>
      </c>
      <c r="P4115">
        <f t="shared" si="514"/>
        <v>1</v>
      </c>
      <c r="Q4115" t="str">
        <f>LEFT(N4115,FIND("/",N4115)-1)</f>
        <v>theater</v>
      </c>
      <c r="R4115" t="str">
        <f t="shared" si="515"/>
        <v>plays</v>
      </c>
      <c r="S4115" s="8">
        <f t="shared" si="516"/>
        <v>42358.573182870372</v>
      </c>
      <c r="T4115" s="8">
        <f t="shared" si="517"/>
        <v>42377.273611111115</v>
      </c>
      <c r="U4115" t="str">
        <f t="shared" si="518"/>
        <v xml:space="preserve"> </v>
      </c>
      <c r="V4115">
        <f t="shared" si="519"/>
        <v>3</v>
      </c>
    </row>
  </sheetData>
  <conditionalFormatting sqref="O2:O4115">
    <cfRule type="colorScale" priority="5">
      <colorScale>
        <cfvo type="num" val="0"/>
        <cfvo type="num" val="100"/>
        <cfvo type="num" val="200"/>
        <color rgb="FFC00000"/>
        <color theme="9" tint="-0.499984740745262"/>
        <color theme="8" tint="-0.499984740745262"/>
      </colorScale>
    </cfRule>
  </conditionalFormatting>
  <conditionalFormatting sqref="F2:F4115">
    <cfRule type="containsText" dxfId="4" priority="1" operator="containsText" text="Canceled">
      <formula>NOT(ISERROR(SEARCH("Canceled",F2)))</formula>
    </cfRule>
    <cfRule type="containsText" dxfId="3" priority="2" operator="containsText" text="Live">
      <formula>NOT(ISERROR(SEARCH("Live",F2)))</formula>
    </cfRule>
    <cfRule type="containsText" dxfId="2" priority="3" operator="containsText" text="SUCCESSFUL">
      <formula>NOT(ISERROR(SEARCH("SUCCESSFUL",F2)))</formula>
    </cfRule>
    <cfRule type="containsText" dxfId="1" priority="4" operator="containsText" text="Failed">
      <formula>NOT(ISERROR(SEARCH("Failed",F2)))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B1165-E0E4-1141-937A-711151A6AA74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5" t="s">
        <v>8223</v>
      </c>
      <c r="B1" t="s">
        <v>8323</v>
      </c>
    </row>
    <row r="3" spans="1:6" x14ac:dyDescent="0.2">
      <c r="A3" s="5" t="s">
        <v>8322</v>
      </c>
      <c r="B3" s="5" t="s">
        <v>8310</v>
      </c>
    </row>
    <row r="4" spans="1:6" x14ac:dyDescent="0.2">
      <c r="A4" s="5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">
      <c r="A5" s="6" t="s">
        <v>8321</v>
      </c>
      <c r="B5" s="7">
        <v>839</v>
      </c>
      <c r="C5" s="7">
        <v>24</v>
      </c>
      <c r="D5" s="7">
        <v>493</v>
      </c>
      <c r="E5" s="7">
        <v>37</v>
      </c>
      <c r="F5" s="7">
        <v>1393</v>
      </c>
    </row>
    <row r="6" spans="1:6" x14ac:dyDescent="0.2">
      <c r="A6" s="6" t="s">
        <v>8317</v>
      </c>
      <c r="B6" s="7">
        <v>540</v>
      </c>
      <c r="C6" s="7">
        <v>20</v>
      </c>
      <c r="D6" s="7">
        <v>120</v>
      </c>
      <c r="E6" s="7">
        <v>20</v>
      </c>
      <c r="F6" s="7">
        <v>700</v>
      </c>
    </row>
    <row r="7" spans="1:6" x14ac:dyDescent="0.2">
      <c r="A7" s="6" t="s">
        <v>8320</v>
      </c>
      <c r="B7" s="7">
        <v>209</v>
      </c>
      <c r="C7" s="7"/>
      <c r="D7" s="7">
        <v>213</v>
      </c>
      <c r="E7" s="7">
        <v>178</v>
      </c>
      <c r="F7" s="7">
        <v>600</v>
      </c>
    </row>
    <row r="8" spans="1:6" x14ac:dyDescent="0.2">
      <c r="A8" s="6" t="s">
        <v>8313</v>
      </c>
      <c r="B8" s="7">
        <v>300</v>
      </c>
      <c r="C8" s="7"/>
      <c r="D8" s="7">
        <v>180</v>
      </c>
      <c r="E8" s="7">
        <v>40</v>
      </c>
      <c r="F8" s="7">
        <v>520</v>
      </c>
    </row>
    <row r="9" spans="1:6" x14ac:dyDescent="0.2">
      <c r="A9" s="6" t="s">
        <v>8319</v>
      </c>
      <c r="B9" s="7">
        <v>80</v>
      </c>
      <c r="C9" s="7"/>
      <c r="D9" s="7">
        <v>127</v>
      </c>
      <c r="E9" s="7">
        <v>30</v>
      </c>
      <c r="F9" s="7">
        <v>237</v>
      </c>
    </row>
    <row r="10" spans="1:6" x14ac:dyDescent="0.2">
      <c r="A10" s="6" t="s">
        <v>8318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6" t="s">
        <v>8315</v>
      </c>
      <c r="B11" s="7">
        <v>80</v>
      </c>
      <c r="C11" s="7"/>
      <c r="D11" s="7">
        <v>140</v>
      </c>
      <c r="E11" s="7"/>
      <c r="F11" s="7">
        <v>220</v>
      </c>
    </row>
    <row r="12" spans="1:6" x14ac:dyDescent="0.2">
      <c r="A12" s="6" t="s">
        <v>8314</v>
      </c>
      <c r="B12" s="7">
        <v>34</v>
      </c>
      <c r="C12" s="7">
        <v>6</v>
      </c>
      <c r="D12" s="7">
        <v>140</v>
      </c>
      <c r="E12" s="7">
        <v>20</v>
      </c>
      <c r="F12" s="7">
        <v>200</v>
      </c>
    </row>
    <row r="13" spans="1:6" x14ac:dyDescent="0.2">
      <c r="A13" s="6" t="s">
        <v>8316</v>
      </c>
      <c r="B13" s="7"/>
      <c r="C13" s="7"/>
      <c r="D13" s="7"/>
      <c r="E13" s="7">
        <v>24</v>
      </c>
      <c r="F13" s="7">
        <v>24</v>
      </c>
    </row>
    <row r="14" spans="1:6" x14ac:dyDescent="0.2">
      <c r="A14" s="6" t="s">
        <v>8311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7924A-411A-3A47-99D0-B322891C3250}">
  <dimension ref="A1:F47"/>
  <sheetViews>
    <sheetView workbookViewId="0">
      <selection activeCell="Q43" sqref="Q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5" t="s">
        <v>8223</v>
      </c>
      <c r="B1" t="s">
        <v>8323</v>
      </c>
    </row>
    <row r="2" spans="1:6" x14ac:dyDescent="0.2">
      <c r="A2" s="5" t="s">
        <v>8308</v>
      </c>
      <c r="B2" t="s">
        <v>8323</v>
      </c>
    </row>
    <row r="4" spans="1:6" x14ac:dyDescent="0.2">
      <c r="A4" s="5" t="s">
        <v>8322</v>
      </c>
      <c r="B4" s="5" t="s">
        <v>8310</v>
      </c>
    </row>
    <row r="5" spans="1:6" x14ac:dyDescent="0.2">
      <c r="A5" s="5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">
      <c r="A6" s="6" t="s">
        <v>8348</v>
      </c>
      <c r="B6" s="7">
        <v>694</v>
      </c>
      <c r="C6" s="7">
        <v>19</v>
      </c>
      <c r="D6" s="7">
        <v>353</v>
      </c>
      <c r="E6" s="7"/>
      <c r="F6" s="7">
        <v>1066</v>
      </c>
    </row>
    <row r="7" spans="1:6" x14ac:dyDescent="0.2">
      <c r="A7" s="6" t="s">
        <v>8352</v>
      </c>
      <c r="B7" s="7">
        <v>260</v>
      </c>
      <c r="C7" s="7"/>
      <c r="D7" s="7"/>
      <c r="E7" s="7"/>
      <c r="F7" s="7">
        <v>260</v>
      </c>
    </row>
    <row r="8" spans="1:6" x14ac:dyDescent="0.2">
      <c r="A8" s="6" t="s">
        <v>8362</v>
      </c>
      <c r="B8" s="7">
        <v>20</v>
      </c>
      <c r="C8" s="7"/>
      <c r="D8" s="7">
        <v>120</v>
      </c>
      <c r="E8" s="7">
        <v>60</v>
      </c>
      <c r="F8" s="7">
        <v>200</v>
      </c>
    </row>
    <row r="9" spans="1:6" x14ac:dyDescent="0.2">
      <c r="A9" s="6" t="s">
        <v>8357</v>
      </c>
      <c r="B9" s="7">
        <v>85</v>
      </c>
      <c r="C9" s="7">
        <v>5</v>
      </c>
      <c r="D9" s="7">
        <v>80</v>
      </c>
      <c r="E9" s="7">
        <v>17</v>
      </c>
      <c r="F9" s="7">
        <v>187</v>
      </c>
    </row>
    <row r="10" spans="1:6" x14ac:dyDescent="0.2">
      <c r="A10" s="6" t="s">
        <v>8329</v>
      </c>
      <c r="B10" s="7">
        <v>180</v>
      </c>
      <c r="C10" s="7"/>
      <c r="D10" s="7"/>
      <c r="E10" s="7"/>
      <c r="F10" s="7">
        <v>180</v>
      </c>
    </row>
    <row r="11" spans="1:6" x14ac:dyDescent="0.2">
      <c r="A11" s="6" t="s">
        <v>8346</v>
      </c>
      <c r="B11" s="7">
        <v>103</v>
      </c>
      <c r="C11" s="7"/>
      <c r="D11" s="7">
        <v>57</v>
      </c>
      <c r="E11" s="7"/>
      <c r="F11" s="7">
        <v>160</v>
      </c>
    </row>
    <row r="12" spans="1:6" x14ac:dyDescent="0.2">
      <c r="A12" s="6" t="s">
        <v>8363</v>
      </c>
      <c r="B12" s="7"/>
      <c r="C12" s="7"/>
      <c r="D12" s="7">
        <v>60</v>
      </c>
      <c r="E12" s="7">
        <v>100</v>
      </c>
      <c r="F12" s="7">
        <v>160</v>
      </c>
    </row>
    <row r="13" spans="1:6" x14ac:dyDescent="0.2">
      <c r="A13" s="6" t="s">
        <v>8337</v>
      </c>
      <c r="B13" s="7">
        <v>140</v>
      </c>
      <c r="C13" s="7"/>
      <c r="D13" s="7">
        <v>20</v>
      </c>
      <c r="E13" s="7"/>
      <c r="F13" s="7">
        <v>160</v>
      </c>
    </row>
    <row r="14" spans="1:6" x14ac:dyDescent="0.2">
      <c r="A14" s="6" t="s">
        <v>8336</v>
      </c>
      <c r="B14" s="7">
        <v>140</v>
      </c>
      <c r="C14" s="7"/>
      <c r="D14" s="7"/>
      <c r="E14" s="7"/>
      <c r="F14" s="7">
        <v>140</v>
      </c>
    </row>
    <row r="15" spans="1:6" x14ac:dyDescent="0.2">
      <c r="A15" s="6" t="s">
        <v>8334</v>
      </c>
      <c r="B15" s="7"/>
      <c r="C15" s="7"/>
      <c r="D15" s="7">
        <v>120</v>
      </c>
      <c r="E15" s="7">
        <v>20</v>
      </c>
      <c r="F15" s="7">
        <v>140</v>
      </c>
    </row>
    <row r="16" spans="1:6" x14ac:dyDescent="0.2">
      <c r="A16" s="6" t="s">
        <v>8342</v>
      </c>
      <c r="B16" s="7">
        <v>60</v>
      </c>
      <c r="C16" s="7"/>
      <c r="D16" s="7">
        <v>60</v>
      </c>
      <c r="E16" s="7">
        <v>20</v>
      </c>
      <c r="F16" s="7">
        <v>140</v>
      </c>
    </row>
    <row r="17" spans="1:6" x14ac:dyDescent="0.2">
      <c r="A17" s="6" t="s">
        <v>8361</v>
      </c>
      <c r="B17" s="7"/>
      <c r="C17" s="7"/>
      <c r="D17" s="7">
        <v>100</v>
      </c>
      <c r="E17" s="7"/>
      <c r="F17" s="7">
        <v>100</v>
      </c>
    </row>
    <row r="18" spans="1:6" x14ac:dyDescent="0.2">
      <c r="A18" s="6" t="s">
        <v>8324</v>
      </c>
      <c r="B18" s="7"/>
      <c r="C18" s="7"/>
      <c r="D18" s="7">
        <v>100</v>
      </c>
      <c r="E18" s="7"/>
      <c r="F18" s="7">
        <v>100</v>
      </c>
    </row>
    <row r="19" spans="1:6" x14ac:dyDescent="0.2">
      <c r="A19" s="6" t="s">
        <v>8330</v>
      </c>
      <c r="B19" s="7"/>
      <c r="C19" s="7"/>
      <c r="D19" s="7">
        <v>80</v>
      </c>
      <c r="E19" s="7"/>
      <c r="F19" s="7">
        <v>80</v>
      </c>
    </row>
    <row r="20" spans="1:6" x14ac:dyDescent="0.2">
      <c r="A20" s="6" t="s">
        <v>8358</v>
      </c>
      <c r="B20" s="7">
        <v>80</v>
      </c>
      <c r="C20" s="7"/>
      <c r="D20" s="7"/>
      <c r="E20" s="7"/>
      <c r="F20" s="7">
        <v>80</v>
      </c>
    </row>
    <row r="21" spans="1:6" x14ac:dyDescent="0.2">
      <c r="A21" s="6" t="s">
        <v>8332</v>
      </c>
      <c r="B21" s="7"/>
      <c r="C21" s="7">
        <v>20</v>
      </c>
      <c r="D21" s="7">
        <v>40</v>
      </c>
      <c r="E21" s="7"/>
      <c r="F21" s="7">
        <v>60</v>
      </c>
    </row>
    <row r="22" spans="1:6" x14ac:dyDescent="0.2">
      <c r="A22" s="6" t="s">
        <v>8338</v>
      </c>
      <c r="B22" s="7"/>
      <c r="C22" s="7"/>
      <c r="D22" s="7">
        <v>60</v>
      </c>
      <c r="E22" s="7"/>
      <c r="F22" s="7">
        <v>60</v>
      </c>
    </row>
    <row r="23" spans="1:6" x14ac:dyDescent="0.2">
      <c r="A23" s="6" t="s">
        <v>8356</v>
      </c>
      <c r="B23" s="7">
        <v>40</v>
      </c>
      <c r="C23" s="7"/>
      <c r="D23" s="7">
        <v>2</v>
      </c>
      <c r="E23" s="7">
        <v>18</v>
      </c>
      <c r="F23" s="7">
        <v>60</v>
      </c>
    </row>
    <row r="24" spans="1:6" x14ac:dyDescent="0.2">
      <c r="A24" s="6" t="s">
        <v>8354</v>
      </c>
      <c r="B24" s="7">
        <v>60</v>
      </c>
      <c r="C24" s="7"/>
      <c r="D24" s="7"/>
      <c r="E24" s="7"/>
      <c r="F24" s="7">
        <v>60</v>
      </c>
    </row>
    <row r="25" spans="1:6" x14ac:dyDescent="0.2">
      <c r="A25" s="6" t="s">
        <v>8359</v>
      </c>
      <c r="B25" s="7">
        <v>60</v>
      </c>
      <c r="C25" s="7"/>
      <c r="D25" s="7"/>
      <c r="E25" s="7"/>
      <c r="F25" s="7">
        <v>60</v>
      </c>
    </row>
    <row r="26" spans="1:6" x14ac:dyDescent="0.2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6" t="s">
        <v>8360</v>
      </c>
      <c r="B27" s="7"/>
      <c r="C27" s="7"/>
      <c r="D27" s="7">
        <v>47</v>
      </c>
      <c r="E27" s="7">
        <v>10</v>
      </c>
      <c r="F27" s="7">
        <v>57</v>
      </c>
    </row>
    <row r="28" spans="1:6" x14ac:dyDescent="0.2">
      <c r="A28" s="6" t="s">
        <v>8331</v>
      </c>
      <c r="B28" s="7">
        <v>40</v>
      </c>
      <c r="C28" s="7"/>
      <c r="D28" s="7"/>
      <c r="E28" s="7"/>
      <c r="F28" s="7">
        <v>40</v>
      </c>
    </row>
    <row r="29" spans="1:6" x14ac:dyDescent="0.2">
      <c r="A29" s="6" t="s">
        <v>8333</v>
      </c>
      <c r="B29" s="7"/>
      <c r="C29" s="7"/>
      <c r="D29" s="7">
        <v>40</v>
      </c>
      <c r="E29" s="7"/>
      <c r="F29" s="7">
        <v>40</v>
      </c>
    </row>
    <row r="30" spans="1:6" x14ac:dyDescent="0.2">
      <c r="A30" s="6" t="s">
        <v>8328</v>
      </c>
      <c r="B30" s="7">
        <v>40</v>
      </c>
      <c r="C30" s="7"/>
      <c r="D30" s="7"/>
      <c r="E30" s="7"/>
      <c r="F30" s="7">
        <v>40</v>
      </c>
    </row>
    <row r="31" spans="1:6" x14ac:dyDescent="0.2">
      <c r="A31" s="6" t="s">
        <v>8341</v>
      </c>
      <c r="B31" s="7"/>
      <c r="C31" s="7"/>
      <c r="D31" s="7">
        <v>40</v>
      </c>
      <c r="E31" s="7"/>
      <c r="F31" s="7">
        <v>40</v>
      </c>
    </row>
    <row r="32" spans="1:6" x14ac:dyDescent="0.2">
      <c r="A32" s="6" t="s">
        <v>8349</v>
      </c>
      <c r="B32" s="7">
        <v>40</v>
      </c>
      <c r="C32" s="7"/>
      <c r="D32" s="7"/>
      <c r="E32" s="7"/>
      <c r="F32" s="7">
        <v>40</v>
      </c>
    </row>
    <row r="33" spans="1:6" x14ac:dyDescent="0.2">
      <c r="A33" s="6" t="s">
        <v>8327</v>
      </c>
      <c r="B33" s="7"/>
      <c r="C33" s="7"/>
      <c r="D33" s="7">
        <v>40</v>
      </c>
      <c r="E33" s="7"/>
      <c r="F33" s="7">
        <v>40</v>
      </c>
    </row>
    <row r="34" spans="1:6" x14ac:dyDescent="0.2">
      <c r="A34" s="6" t="s">
        <v>8353</v>
      </c>
      <c r="B34" s="7"/>
      <c r="C34" s="7"/>
      <c r="D34" s="7"/>
      <c r="E34" s="7">
        <v>40</v>
      </c>
      <c r="F34" s="7">
        <v>40</v>
      </c>
    </row>
    <row r="35" spans="1:6" x14ac:dyDescent="0.2">
      <c r="A35" s="6" t="s">
        <v>8355</v>
      </c>
      <c r="B35" s="7">
        <v>34</v>
      </c>
      <c r="C35" s="7">
        <v>6</v>
      </c>
      <c r="D35" s="7"/>
      <c r="E35" s="7"/>
      <c r="F35" s="7">
        <v>40</v>
      </c>
    </row>
    <row r="36" spans="1:6" x14ac:dyDescent="0.2">
      <c r="A36" s="6" t="s">
        <v>8326</v>
      </c>
      <c r="B36" s="7"/>
      <c r="C36" s="7"/>
      <c r="D36" s="7"/>
      <c r="E36" s="7">
        <v>24</v>
      </c>
      <c r="F36" s="7">
        <v>24</v>
      </c>
    </row>
    <row r="37" spans="1:6" x14ac:dyDescent="0.2">
      <c r="A37" s="6" t="s">
        <v>8343</v>
      </c>
      <c r="B37" s="7"/>
      <c r="C37" s="7"/>
      <c r="D37" s="7">
        <v>20</v>
      </c>
      <c r="E37" s="7"/>
      <c r="F37" s="7">
        <v>20</v>
      </c>
    </row>
    <row r="38" spans="1:6" x14ac:dyDescent="0.2">
      <c r="A38" s="6" t="s">
        <v>8325</v>
      </c>
      <c r="B38" s="7"/>
      <c r="C38" s="7"/>
      <c r="D38" s="7"/>
      <c r="E38" s="7">
        <v>20</v>
      </c>
      <c r="F38" s="7">
        <v>20</v>
      </c>
    </row>
    <row r="39" spans="1:6" x14ac:dyDescent="0.2">
      <c r="A39" s="6" t="s">
        <v>8364</v>
      </c>
      <c r="B39" s="7"/>
      <c r="C39" s="7"/>
      <c r="D39" s="7"/>
      <c r="E39" s="7">
        <v>20</v>
      </c>
      <c r="F39" s="7">
        <v>20</v>
      </c>
    </row>
    <row r="40" spans="1:6" x14ac:dyDescent="0.2">
      <c r="A40" s="6" t="s">
        <v>8350</v>
      </c>
      <c r="B40" s="7">
        <v>20</v>
      </c>
      <c r="C40" s="7"/>
      <c r="D40" s="7"/>
      <c r="E40" s="7"/>
      <c r="F40" s="7">
        <v>20</v>
      </c>
    </row>
    <row r="41" spans="1:6" x14ac:dyDescent="0.2">
      <c r="A41" s="6" t="s">
        <v>8335</v>
      </c>
      <c r="B41" s="7"/>
      <c r="C41" s="7"/>
      <c r="D41" s="7">
        <v>20</v>
      </c>
      <c r="E41" s="7"/>
      <c r="F41" s="7">
        <v>20</v>
      </c>
    </row>
    <row r="42" spans="1:6" x14ac:dyDescent="0.2">
      <c r="A42" s="6" t="s">
        <v>8339</v>
      </c>
      <c r="B42" s="7">
        <v>9</v>
      </c>
      <c r="C42" s="7"/>
      <c r="D42" s="7">
        <v>11</v>
      </c>
      <c r="E42" s="7"/>
      <c r="F42" s="7">
        <v>20</v>
      </c>
    </row>
    <row r="43" spans="1:6" x14ac:dyDescent="0.2">
      <c r="A43" s="6" t="s">
        <v>8345</v>
      </c>
      <c r="B43" s="7"/>
      <c r="C43" s="7"/>
      <c r="D43" s="7">
        <v>20</v>
      </c>
      <c r="E43" s="7"/>
      <c r="F43" s="7">
        <v>20</v>
      </c>
    </row>
    <row r="44" spans="1:6" x14ac:dyDescent="0.2">
      <c r="A44" s="6" t="s">
        <v>8340</v>
      </c>
      <c r="B44" s="7">
        <v>20</v>
      </c>
      <c r="C44" s="7"/>
      <c r="D44" s="7"/>
      <c r="E44" s="7"/>
      <c r="F44" s="7">
        <v>20</v>
      </c>
    </row>
    <row r="45" spans="1:6" x14ac:dyDescent="0.2">
      <c r="A45" s="6" t="s">
        <v>8347</v>
      </c>
      <c r="B45" s="7"/>
      <c r="C45" s="7"/>
      <c r="D45" s="7">
        <v>20</v>
      </c>
      <c r="E45" s="7"/>
      <c r="F45" s="7">
        <v>20</v>
      </c>
    </row>
    <row r="46" spans="1:6" x14ac:dyDescent="0.2">
      <c r="A46" s="6" t="s">
        <v>8351</v>
      </c>
      <c r="B46" s="7"/>
      <c r="C46" s="7"/>
      <c r="D46" s="7">
        <v>20</v>
      </c>
      <c r="E46" s="7"/>
      <c r="F46" s="7">
        <v>20</v>
      </c>
    </row>
    <row r="47" spans="1:6" x14ac:dyDescent="0.2">
      <c r="A47" s="6" t="s">
        <v>8311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0C5D4-A4EF-9F4F-B94F-EDC8E8991AA8}">
  <dimension ref="A1:F18"/>
  <sheetViews>
    <sheetView workbookViewId="0">
      <selection activeCell="V7" sqref="V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5" t="s">
        <v>8308</v>
      </c>
      <c r="B1" t="s">
        <v>8323</v>
      </c>
    </row>
    <row r="2" spans="1:6" x14ac:dyDescent="0.2">
      <c r="A2" s="5" t="s">
        <v>8379</v>
      </c>
      <c r="B2" t="s">
        <v>8323</v>
      </c>
    </row>
    <row r="4" spans="1:6" x14ac:dyDescent="0.2">
      <c r="A4" s="5" t="s">
        <v>8322</v>
      </c>
      <c r="B4" s="5" t="s">
        <v>8310</v>
      </c>
    </row>
    <row r="5" spans="1:6" x14ac:dyDescent="0.2">
      <c r="A5" s="5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">
      <c r="A6" s="9" t="s">
        <v>8373</v>
      </c>
      <c r="B6" s="7">
        <v>182</v>
      </c>
      <c r="C6" s="7">
        <v>2</v>
      </c>
      <c r="D6" s="7">
        <v>149</v>
      </c>
      <c r="E6" s="7">
        <v>34</v>
      </c>
      <c r="F6" s="7">
        <v>367</v>
      </c>
    </row>
    <row r="7" spans="1:6" x14ac:dyDescent="0.2">
      <c r="A7" s="9" t="s">
        <v>8374</v>
      </c>
      <c r="B7" s="7">
        <v>202</v>
      </c>
      <c r="C7" s="7">
        <v>18</v>
      </c>
      <c r="D7" s="7">
        <v>106</v>
      </c>
      <c r="E7" s="7">
        <v>27</v>
      </c>
      <c r="F7" s="7">
        <v>353</v>
      </c>
    </row>
    <row r="8" spans="1:6" x14ac:dyDescent="0.2">
      <c r="A8" s="9" t="s">
        <v>8375</v>
      </c>
      <c r="B8" s="7">
        <v>180</v>
      </c>
      <c r="C8" s="7">
        <v>30</v>
      </c>
      <c r="D8" s="7">
        <v>108</v>
      </c>
      <c r="E8" s="7">
        <v>28</v>
      </c>
      <c r="F8" s="7">
        <v>346</v>
      </c>
    </row>
    <row r="9" spans="1:6" x14ac:dyDescent="0.2">
      <c r="A9" s="9" t="s">
        <v>8376</v>
      </c>
      <c r="B9" s="7">
        <v>192</v>
      </c>
      <c r="C9" s="7"/>
      <c r="D9" s="7">
        <v>102</v>
      </c>
      <c r="E9" s="7">
        <v>27</v>
      </c>
      <c r="F9" s="7">
        <v>321</v>
      </c>
    </row>
    <row r="10" spans="1:6" x14ac:dyDescent="0.2">
      <c r="A10" s="9" t="s">
        <v>8367</v>
      </c>
      <c r="B10" s="7">
        <v>234</v>
      </c>
      <c r="C10" s="7"/>
      <c r="D10" s="7">
        <v>126</v>
      </c>
      <c r="E10" s="7">
        <v>26</v>
      </c>
      <c r="F10" s="7">
        <v>386</v>
      </c>
    </row>
    <row r="11" spans="1:6" x14ac:dyDescent="0.2">
      <c r="A11" s="9" t="s">
        <v>8377</v>
      </c>
      <c r="B11" s="7">
        <v>211</v>
      </c>
      <c r="C11" s="7"/>
      <c r="D11" s="7">
        <v>147</v>
      </c>
      <c r="E11" s="7">
        <v>27</v>
      </c>
      <c r="F11" s="7">
        <v>385</v>
      </c>
    </row>
    <row r="12" spans="1:6" x14ac:dyDescent="0.2">
      <c r="A12" s="9" t="s">
        <v>8368</v>
      </c>
      <c r="B12" s="7">
        <v>194</v>
      </c>
      <c r="C12" s="7"/>
      <c r="D12" s="7">
        <v>150</v>
      </c>
      <c r="E12" s="7">
        <v>43</v>
      </c>
      <c r="F12" s="7">
        <v>387</v>
      </c>
    </row>
    <row r="13" spans="1:6" x14ac:dyDescent="0.2">
      <c r="A13" s="9" t="s">
        <v>8369</v>
      </c>
      <c r="B13" s="7">
        <v>166</v>
      </c>
      <c r="C13" s="7"/>
      <c r="D13" s="7">
        <v>134</v>
      </c>
      <c r="E13" s="7">
        <v>33</v>
      </c>
      <c r="F13" s="7">
        <v>333</v>
      </c>
    </row>
    <row r="14" spans="1:6" x14ac:dyDescent="0.2">
      <c r="A14" s="9" t="s">
        <v>8370</v>
      </c>
      <c r="B14" s="7">
        <v>147</v>
      </c>
      <c r="C14" s="7"/>
      <c r="D14" s="7">
        <v>127</v>
      </c>
      <c r="E14" s="7">
        <v>24</v>
      </c>
      <c r="F14" s="7">
        <v>298</v>
      </c>
    </row>
    <row r="15" spans="1:6" x14ac:dyDescent="0.2">
      <c r="A15" s="9" t="s">
        <v>8371</v>
      </c>
      <c r="B15" s="7">
        <v>183</v>
      </c>
      <c r="C15" s="7"/>
      <c r="D15" s="7">
        <v>149</v>
      </c>
      <c r="E15" s="7">
        <v>20</v>
      </c>
      <c r="F15" s="7">
        <v>352</v>
      </c>
    </row>
    <row r="16" spans="1:6" x14ac:dyDescent="0.2">
      <c r="A16" s="9" t="s">
        <v>8372</v>
      </c>
      <c r="B16" s="7">
        <v>183</v>
      </c>
      <c r="C16" s="7"/>
      <c r="D16" s="7">
        <v>114</v>
      </c>
      <c r="E16" s="7">
        <v>37</v>
      </c>
      <c r="F16" s="7">
        <v>334</v>
      </c>
    </row>
    <row r="17" spans="1:6" x14ac:dyDescent="0.2">
      <c r="A17" s="9" t="s">
        <v>8378</v>
      </c>
      <c r="B17" s="7">
        <v>111</v>
      </c>
      <c r="C17" s="7"/>
      <c r="D17" s="7">
        <v>118</v>
      </c>
      <c r="E17" s="7">
        <v>23</v>
      </c>
      <c r="F17" s="7">
        <v>252</v>
      </c>
    </row>
    <row r="18" spans="1:6" x14ac:dyDescent="0.2">
      <c r="A18" s="9" t="s">
        <v>8311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BB14D-3141-5E45-8858-43BA5E3D3E1F}">
  <dimension ref="A1:J15"/>
  <sheetViews>
    <sheetView workbookViewId="0">
      <selection activeCell="D3" sqref="D3:J15"/>
    </sheetView>
  </sheetViews>
  <sheetFormatPr baseColWidth="10" defaultRowHeight="15" x14ac:dyDescent="0.2"/>
  <cols>
    <col min="3" max="3" width="24.83203125" bestFit="1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4.33203125" bestFit="1" customWidth="1"/>
    <col min="10" max="10" width="16.83203125" bestFit="1" customWidth="1"/>
  </cols>
  <sheetData>
    <row r="1" spans="1:10" x14ac:dyDescent="0.2">
      <c r="D1" t="s">
        <v>8219</v>
      </c>
      <c r="E1" t="s">
        <v>8221</v>
      </c>
      <c r="F1" t="s">
        <v>8220</v>
      </c>
    </row>
    <row r="2" spans="1:10" x14ac:dyDescent="0.2">
      <c r="C2" t="s">
        <v>8380</v>
      </c>
      <c r="D2" t="s">
        <v>8381</v>
      </c>
      <c r="E2" t="s">
        <v>8382</v>
      </c>
      <c r="F2" t="s">
        <v>8383</v>
      </c>
      <c r="G2" t="s">
        <v>8384</v>
      </c>
      <c r="H2" t="s">
        <v>8385</v>
      </c>
      <c r="I2" t="s">
        <v>8386</v>
      </c>
      <c r="J2" t="s">
        <v>8387</v>
      </c>
    </row>
    <row r="3" spans="1:10" x14ac:dyDescent="0.2">
      <c r="B3">
        <v>1000</v>
      </c>
      <c r="C3" t="s">
        <v>8388</v>
      </c>
      <c r="D3">
        <f>COUNTIFS(Data!$F$2:$F$4115,D$1,Data!$D$2:$D$4115,"&lt;1000")</f>
        <v>322</v>
      </c>
      <c r="E3">
        <f>COUNTIFS(Data!$F$2:$F$4115,E$1,Data!$D$2:$D$4115,"&lt;1000")</f>
        <v>113</v>
      </c>
      <c r="F3">
        <f>COUNTIFS(Data!$F$2:$F$4115,F$1,Data!$D$2:$D$4115,"&lt;1000")</f>
        <v>18</v>
      </c>
      <c r="G3">
        <f>SUM(D3:F3)</f>
        <v>453</v>
      </c>
      <c r="H3" s="10">
        <f>ROUNDUP(D3/$G3,2)</f>
        <v>0.72</v>
      </c>
      <c r="I3" s="10">
        <f t="shared" ref="I3:I14" si="0">ROUNDUP(E3/$G3,2)</f>
        <v>0.25</v>
      </c>
      <c r="J3" s="10">
        <f t="shared" ref="J3:J14" si="1">ROUNDUP(F3/$G3,2)</f>
        <v>0.04</v>
      </c>
    </row>
    <row r="4" spans="1:10" x14ac:dyDescent="0.2">
      <c r="A4">
        <v>1000</v>
      </c>
      <c r="B4">
        <v>4999</v>
      </c>
      <c r="C4" t="s">
        <v>8389</v>
      </c>
      <c r="D4">
        <f>COUNTIFS(Data!$F$2:$F$4115,D$1,Data!$D$2:$D$4115,"&gt;=1000",Data!$D$2:$D$4115,"&lt;=4999")</f>
        <v>932</v>
      </c>
      <c r="E4">
        <f>COUNTIFS(Data!$F$2:$F$4115,E$1,Data!$D$2:$D$4115,"&gt;=1000",Data!$D$2:$D$4115,"&lt;=4999")</f>
        <v>420</v>
      </c>
      <c r="F4">
        <f>COUNTIFS(Data!$F$2:$F$4115,F$1,Data!$D$2:$D$4115,"&gt;=1000",Data!$D$2:$D$4115,"&lt;=4999")</f>
        <v>60</v>
      </c>
      <c r="G4">
        <f t="shared" ref="G4:G14" si="2">SUM(D4:F4)</f>
        <v>1412</v>
      </c>
      <c r="H4" s="10">
        <f t="shared" ref="H4:H14" si="3">ROUNDUP(D4/$G4,2)</f>
        <v>0.67</v>
      </c>
      <c r="I4" s="10">
        <f t="shared" si="0"/>
        <v>0.3</v>
      </c>
      <c r="J4" s="10">
        <f t="shared" si="1"/>
        <v>0.05</v>
      </c>
    </row>
    <row r="5" spans="1:10" x14ac:dyDescent="0.2">
      <c r="A5">
        <f>A4+4000</f>
        <v>5000</v>
      </c>
      <c r="B5">
        <f>B4+5000</f>
        <v>9999</v>
      </c>
      <c r="C5" t="s">
        <v>8390</v>
      </c>
      <c r="D5">
        <f>COUNTIFS(Data!$F$2:$F$4115,D$1,Data!$D$2:$D$4115,"&gt;=5000",Data!$D$2:$D$4115,"&lt;=9999")</f>
        <v>381</v>
      </c>
      <c r="E5">
        <f>COUNTIFS(Data!$F$2:$F$4115,E$1,Data!$D$2:$D$4115,"&gt;=5000",Data!$D$2:$D$4115,"&lt;=9999")</f>
        <v>283</v>
      </c>
      <c r="F5">
        <f>COUNTIFS(Data!$F$2:$F$4115,F$1,Data!$D$2:$D$4115,"&gt;=5000",Data!$D$2:$D$4115,"&lt;=9999")</f>
        <v>52</v>
      </c>
      <c r="G5">
        <f t="shared" si="2"/>
        <v>716</v>
      </c>
      <c r="H5" s="10">
        <f t="shared" si="3"/>
        <v>0.54</v>
      </c>
      <c r="I5" s="10">
        <f t="shared" si="0"/>
        <v>0.4</v>
      </c>
      <c r="J5" s="10">
        <f t="shared" si="1"/>
        <v>0.08</v>
      </c>
    </row>
    <row r="6" spans="1:10" x14ac:dyDescent="0.2">
      <c r="A6">
        <f>A5+5000</f>
        <v>10000</v>
      </c>
      <c r="B6">
        <f t="shared" ref="B6:B13" si="4">B5+5000</f>
        <v>14999</v>
      </c>
      <c r="C6" t="s">
        <v>8391</v>
      </c>
      <c r="D6">
        <f>COUNTIFS(Data!$F$2:$F$4115,D$1,Data!$D$2:$D$4115,"&gt;=10000",Data!$D$2:$D$4115,"&lt;=14999")</f>
        <v>168</v>
      </c>
      <c r="E6">
        <f>COUNTIFS(Data!$F$2:$F$4115,E$1,Data!$D$2:$D$4115,"&gt;=10000",Data!$D$2:$D$4115,"&lt;=14999")</f>
        <v>144</v>
      </c>
      <c r="F6">
        <f>COUNTIFS(Data!$F$2:$F$4115,F$1,Data!$D$2:$D$4115,"&gt;=10000",Data!$D$2:$D$4115,"&lt;=14999")</f>
        <v>40</v>
      </c>
      <c r="G6">
        <f t="shared" si="2"/>
        <v>352</v>
      </c>
      <c r="H6" s="10">
        <f t="shared" si="3"/>
        <v>0.48</v>
      </c>
      <c r="I6" s="10">
        <f t="shared" si="0"/>
        <v>0.41000000000000003</v>
      </c>
      <c r="J6" s="10">
        <f t="shared" si="1"/>
        <v>0.12</v>
      </c>
    </row>
    <row r="7" spans="1:10" x14ac:dyDescent="0.2">
      <c r="A7">
        <f t="shared" ref="A7:A13" si="5">A6+5000</f>
        <v>15000</v>
      </c>
      <c r="B7">
        <f t="shared" si="4"/>
        <v>19999</v>
      </c>
      <c r="C7" t="s">
        <v>8392</v>
      </c>
      <c r="D7">
        <f>COUNTIFS(Data!$F$2:$F$4115,D$1,Data!$D$2:$D$4115,"&gt;=15000",Data!$D$2:$D$4115,"&lt;=19999")</f>
        <v>94</v>
      </c>
      <c r="E7">
        <f>COUNTIFS(Data!$F$2:$F$4115,E$1,Data!$D$2:$D$4115,"&gt;=15000",Data!$D$2:$D$4115,"&lt;=19999")</f>
        <v>90</v>
      </c>
      <c r="F7">
        <f>COUNTIFS(Data!$F$2:$F$4115,F$1,Data!$D$2:$D$4115,"&gt;=15000",Data!$D$2:$D$4115,"&lt;=19999")</f>
        <v>17</v>
      </c>
      <c r="G7">
        <f t="shared" si="2"/>
        <v>201</v>
      </c>
      <c r="H7" s="10">
        <f t="shared" si="3"/>
        <v>0.47000000000000003</v>
      </c>
      <c r="I7" s="10">
        <f t="shared" si="0"/>
        <v>0.45</v>
      </c>
      <c r="J7" s="10">
        <f t="shared" si="1"/>
        <v>0.09</v>
      </c>
    </row>
    <row r="8" spans="1:10" x14ac:dyDescent="0.2">
      <c r="A8">
        <f t="shared" si="5"/>
        <v>20000</v>
      </c>
      <c r="B8">
        <f t="shared" si="4"/>
        <v>24999</v>
      </c>
      <c r="C8" t="s">
        <v>8393</v>
      </c>
      <c r="D8">
        <f>COUNTIFS(Data!$F$2:$F$4115,D$1,Data!$D$2:$D$4115,"&gt;=20000",Data!$D$2:$D$4115,"&lt;=24999")</f>
        <v>62</v>
      </c>
      <c r="E8">
        <f>COUNTIFS(Data!$F$2:$F$4115,E$1,Data!$D$2:$D$4115,"&gt;=20000",Data!$D$2:$D$4115,"&lt;=24999")</f>
        <v>72</v>
      </c>
      <c r="F8">
        <f>COUNTIFS(Data!$F$2:$F$4115,F$1,Data!$D$2:$D$4115,"&gt;=20000",Data!$D$2:$D$4115,"&lt;=24999")</f>
        <v>14</v>
      </c>
      <c r="G8">
        <f t="shared" si="2"/>
        <v>148</v>
      </c>
      <c r="H8" s="10">
        <f t="shared" si="3"/>
        <v>0.42</v>
      </c>
      <c r="I8" s="10">
        <f t="shared" si="0"/>
        <v>0.49</v>
      </c>
      <c r="J8" s="10">
        <f t="shared" si="1"/>
        <v>9.9999999999999992E-2</v>
      </c>
    </row>
    <row r="9" spans="1:10" x14ac:dyDescent="0.2">
      <c r="A9">
        <f t="shared" si="5"/>
        <v>25000</v>
      </c>
      <c r="B9">
        <f t="shared" si="4"/>
        <v>29999</v>
      </c>
      <c r="C9" t="s">
        <v>8394</v>
      </c>
      <c r="D9">
        <f>COUNTIFS(Data!$F$2:$F$4115,D$1,Data!$D$2:$D$4115,"&gt;=25000",Data!$D$2:$D$4115,"&lt;=29999")</f>
        <v>55</v>
      </c>
      <c r="E9">
        <f>COUNTIFS(Data!$F$2:$F$4115,E$1,Data!$D$2:$D$4115,"&gt;=25000",Data!$D$2:$D$4115,"&lt;=29999")</f>
        <v>64</v>
      </c>
      <c r="F9">
        <f>COUNTIFS(Data!$F$2:$F$4115,F$1,Data!$D$2:$D$4115,"&gt;=25000",Data!$D$2:$D$4115,"&lt;=29999")</f>
        <v>18</v>
      </c>
      <c r="G9">
        <f t="shared" si="2"/>
        <v>137</v>
      </c>
      <c r="H9" s="10">
        <f t="shared" si="3"/>
        <v>0.41000000000000003</v>
      </c>
      <c r="I9" s="10">
        <f t="shared" si="0"/>
        <v>0.47000000000000003</v>
      </c>
      <c r="J9" s="10">
        <f t="shared" si="1"/>
        <v>0.14000000000000001</v>
      </c>
    </row>
    <row r="10" spans="1:10" x14ac:dyDescent="0.2">
      <c r="A10">
        <f t="shared" si="5"/>
        <v>30000</v>
      </c>
      <c r="B10">
        <f t="shared" si="4"/>
        <v>34999</v>
      </c>
      <c r="C10" t="s">
        <v>8395</v>
      </c>
      <c r="D10">
        <f>COUNTIFS(Data!$F$2:$F$4115,D$1,Data!$D$2:$D$4115,"&gt;=30000",Data!$D$2:$D$4115,"&lt;=34999")</f>
        <v>32</v>
      </c>
      <c r="E10">
        <f>COUNTIFS(Data!$F$2:$F$4115,E$1,Data!$D$2:$D$4115,"&gt;=30000",Data!$D$2:$D$4115,"&lt;=34999")</f>
        <v>37</v>
      </c>
      <c r="F10">
        <f>COUNTIFS(Data!$F$2:$F$4115,F$1,Data!$D$2:$D$4115,"&gt;=30000",Data!$D$2:$D$4115,"&lt;=34999")</f>
        <v>13</v>
      </c>
      <c r="G10">
        <f t="shared" si="2"/>
        <v>82</v>
      </c>
      <c r="H10" s="10">
        <f t="shared" si="3"/>
        <v>0.4</v>
      </c>
      <c r="I10" s="10">
        <f t="shared" si="0"/>
        <v>0.46</v>
      </c>
      <c r="J10" s="10">
        <f t="shared" si="1"/>
        <v>0.16</v>
      </c>
    </row>
    <row r="11" spans="1:10" x14ac:dyDescent="0.2">
      <c r="A11">
        <f t="shared" si="5"/>
        <v>35000</v>
      </c>
      <c r="B11">
        <f t="shared" si="4"/>
        <v>39999</v>
      </c>
      <c r="C11" t="s">
        <v>8396</v>
      </c>
      <c r="D11">
        <f>COUNTIFS(Data!$F$2:$F$4115,D$1,Data!$D$2:$D$4115,"&gt;=35000",Data!$D$2:$D$4115,"&lt;=39999")</f>
        <v>26</v>
      </c>
      <c r="E11">
        <f>COUNTIFS(Data!$F$2:$F$4115,E$1,Data!$D$2:$D$4115,"&gt;=35000",Data!$D$2:$D$4115,"&lt;=39999")</f>
        <v>22</v>
      </c>
      <c r="F11">
        <f>COUNTIFS(Data!$F$2:$F$4115,F$1,Data!$D$2:$D$4115,"&gt;=35000",Data!$D$2:$D$4115,"&lt;=39999")</f>
        <v>7</v>
      </c>
      <c r="G11">
        <f t="shared" si="2"/>
        <v>55</v>
      </c>
      <c r="H11" s="10">
        <f t="shared" si="3"/>
        <v>0.48</v>
      </c>
      <c r="I11" s="10">
        <f t="shared" si="0"/>
        <v>0.4</v>
      </c>
      <c r="J11" s="10">
        <f t="shared" si="1"/>
        <v>0.13</v>
      </c>
    </row>
    <row r="12" spans="1:10" x14ac:dyDescent="0.2">
      <c r="A12">
        <f t="shared" si="5"/>
        <v>40000</v>
      </c>
      <c r="B12">
        <f t="shared" si="4"/>
        <v>44999</v>
      </c>
      <c r="C12" t="s">
        <v>8397</v>
      </c>
      <c r="D12">
        <f>COUNTIFS(Data!$F$2:$F$4115,D$1,Data!$D$2:$D$4115,"&gt;=40000",Data!$D$2:$D$4115,"&lt;=44999")</f>
        <v>21</v>
      </c>
      <c r="E12">
        <f>COUNTIFS(Data!$F$2:$F$4115,E$1,Data!$D$2:$D$4115,"&gt;=40000",Data!$D$2:$D$4115,"&lt;=44999")</f>
        <v>16</v>
      </c>
      <c r="F12">
        <f>COUNTIFS(Data!$F$2:$F$4115,F$1,Data!$D$2:$D$4115,"&gt;=40000",Data!$D$2:$D$4115,"&lt;=44999")</f>
        <v>6</v>
      </c>
      <c r="G12">
        <f t="shared" si="2"/>
        <v>43</v>
      </c>
      <c r="H12" s="10">
        <f t="shared" si="3"/>
        <v>0.49</v>
      </c>
      <c r="I12" s="10">
        <f t="shared" si="0"/>
        <v>0.38</v>
      </c>
      <c r="J12" s="10">
        <f t="shared" si="1"/>
        <v>0.14000000000000001</v>
      </c>
    </row>
    <row r="13" spans="1:10" x14ac:dyDescent="0.2">
      <c r="A13">
        <f t="shared" si="5"/>
        <v>45000</v>
      </c>
      <c r="B13">
        <f t="shared" si="4"/>
        <v>49999</v>
      </c>
      <c r="C13" t="s">
        <v>8398</v>
      </c>
      <c r="D13">
        <f>COUNTIFS(Data!$F$2:$F$4115,D$1,Data!$D$2:$D$4115,"&gt;=45000",Data!$D$2:$D$4115,"&lt;=49999")</f>
        <v>6</v>
      </c>
      <c r="E13">
        <f>COUNTIFS(Data!$F$2:$F$4115,E$1,Data!$D$2:$D$4115,"&gt;=45000",Data!$D$2:$D$4115,"&lt;=49999")</f>
        <v>11</v>
      </c>
      <c r="F13">
        <f>COUNTIFS(Data!$F$2:$F$4115,F$1,Data!$D$2:$D$4115,"&gt;=45000",Data!$D$2:$D$4115,"&lt;=49999")</f>
        <v>4</v>
      </c>
      <c r="G13">
        <f t="shared" si="2"/>
        <v>21</v>
      </c>
      <c r="H13" s="10">
        <f t="shared" si="3"/>
        <v>0.29000000000000004</v>
      </c>
      <c r="I13" s="10">
        <f t="shared" si="0"/>
        <v>0.53</v>
      </c>
      <c r="J13" s="10">
        <f t="shared" si="1"/>
        <v>0.2</v>
      </c>
    </row>
    <row r="14" spans="1:10" x14ac:dyDescent="0.2">
      <c r="C14" t="s">
        <v>8399</v>
      </c>
      <c r="D14">
        <f>COUNTIFS(Data!$F$2:$F$4115,D$1,Data!$D$2:$D$4115,"&gt;=50000")</f>
        <v>86</v>
      </c>
      <c r="E14">
        <f>COUNTIFS(Data!$F$2:$F$4115,E$1,Data!$D$2:$D$4115,"&gt;=50000")</f>
        <v>258</v>
      </c>
      <c r="F14">
        <f>COUNTIFS(Data!$F$2:$F$4115,F$1,Data!$D$2:$D$4115,"&gt;=50000")</f>
        <v>100</v>
      </c>
      <c r="G14">
        <f t="shared" si="2"/>
        <v>444</v>
      </c>
      <c r="H14" s="10">
        <f t="shared" si="3"/>
        <v>0.2</v>
      </c>
      <c r="I14" s="10">
        <f t="shared" si="0"/>
        <v>0.59</v>
      </c>
      <c r="J14" s="10">
        <f t="shared" si="1"/>
        <v>0.23</v>
      </c>
    </row>
    <row r="15" spans="1:10" x14ac:dyDescent="0.2">
      <c r="C15" t="s">
        <v>8411</v>
      </c>
      <c r="D15">
        <f>SUM(D3:D14)</f>
        <v>2185</v>
      </c>
      <c r="E15">
        <f t="shared" ref="E15:G15" si="6">SUM(E3:E14)</f>
        <v>1530</v>
      </c>
      <c r="F15">
        <f t="shared" si="6"/>
        <v>349</v>
      </c>
      <c r="G15">
        <f t="shared" si="6"/>
        <v>4064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CB45A-CCB7-A64C-B301-56DD0F4C07D2}">
  <dimension ref="A1:M4115"/>
  <sheetViews>
    <sheetView topLeftCell="E1" workbookViewId="0">
      <selection activeCell="M12" sqref="M12"/>
    </sheetView>
  </sheetViews>
  <sheetFormatPr baseColWidth="10" defaultRowHeight="15" x14ac:dyDescent="0.2"/>
  <cols>
    <col min="1" max="1" width="31" customWidth="1"/>
    <col min="2" max="2" width="27.83203125" customWidth="1"/>
    <col min="4" max="4" width="29.1640625" bestFit="1" customWidth="1"/>
    <col min="5" max="5" width="25.83203125" bestFit="1" customWidth="1"/>
    <col min="7" max="7" width="15.6640625" bestFit="1" customWidth="1"/>
    <col min="13" max="13" width="106.1640625" bestFit="1" customWidth="1"/>
  </cols>
  <sheetData>
    <row r="1" spans="1:13" x14ac:dyDescent="0.2">
      <c r="A1" s="1" t="s">
        <v>8410</v>
      </c>
      <c r="B1" s="1" t="s">
        <v>8401</v>
      </c>
      <c r="D1" s="1" t="s">
        <v>8410</v>
      </c>
      <c r="E1" s="1" t="s">
        <v>8401</v>
      </c>
      <c r="H1" t="s">
        <v>8408</v>
      </c>
      <c r="I1" t="s">
        <v>8409</v>
      </c>
    </row>
    <row r="2" spans="1:13" x14ac:dyDescent="0.2">
      <c r="A2">
        <f>Data!U2</f>
        <v>182</v>
      </c>
      <c r="B2" t="str">
        <f>Data!V2</f>
        <v xml:space="preserve"> </v>
      </c>
      <c r="D2">
        <v>182</v>
      </c>
      <c r="E2">
        <v>0</v>
      </c>
      <c r="G2" t="s">
        <v>8402</v>
      </c>
      <c r="H2">
        <f>_xlfn.AGGREGATE(1,6,A$2:A$4115)</f>
        <v>194.42517162471395</v>
      </c>
      <c r="I2">
        <f>_xlfn.AGGREGATE(1,6,B$2:B$4115)</f>
        <v>17.709803921568628</v>
      </c>
    </row>
    <row r="3" spans="1:13" x14ac:dyDescent="0.2">
      <c r="A3">
        <f>Data!U3</f>
        <v>79</v>
      </c>
      <c r="B3" t="str">
        <f>Data!V3</f>
        <v xml:space="preserve"> </v>
      </c>
      <c r="D3">
        <v>79</v>
      </c>
      <c r="E3">
        <v>1</v>
      </c>
      <c r="G3" t="s">
        <v>8403</v>
      </c>
      <c r="H3">
        <f>_xlfn.AGGREGATE(12,6,A$2:A$4115)</f>
        <v>62</v>
      </c>
      <c r="I3">
        <f>_xlfn.AGGREGATE(12,6,B$2:B$4115)</f>
        <v>4</v>
      </c>
      <c r="M3" s="11" t="s">
        <v>8413</v>
      </c>
    </row>
    <row r="4" spans="1:13" x14ac:dyDescent="0.2">
      <c r="A4">
        <f>Data!U4</f>
        <v>35</v>
      </c>
      <c r="B4" t="str">
        <f>Data!V4</f>
        <v xml:space="preserve"> </v>
      </c>
      <c r="D4">
        <v>35</v>
      </c>
      <c r="E4">
        <v>10</v>
      </c>
      <c r="G4" t="s">
        <v>8404</v>
      </c>
      <c r="H4">
        <f>_xlfn.AGGREGATE(5,6,A$2:A$4115)</f>
        <v>1</v>
      </c>
      <c r="I4">
        <f>_xlfn.AGGREGATE(5,6,B$2:B$4115)</f>
        <v>0</v>
      </c>
    </row>
    <row r="5" spans="1:13" x14ac:dyDescent="0.2">
      <c r="A5">
        <f>Data!U5</f>
        <v>150</v>
      </c>
      <c r="B5" t="str">
        <f>Data!V5</f>
        <v xml:space="preserve"> </v>
      </c>
      <c r="D5">
        <v>150</v>
      </c>
      <c r="E5">
        <v>0</v>
      </c>
      <c r="G5" t="s">
        <v>8405</v>
      </c>
      <c r="H5">
        <f>_xlfn.AGGREGATE(4,6,A$2:A$4115)</f>
        <v>26457</v>
      </c>
      <c r="I5">
        <f>_xlfn.AGGREGATE(4,6,B$2:B$4115)</f>
        <v>1293</v>
      </c>
      <c r="M5" s="11" t="s">
        <v>8414</v>
      </c>
    </row>
    <row r="6" spans="1:13" x14ac:dyDescent="0.2">
      <c r="A6">
        <f>Data!U6</f>
        <v>284</v>
      </c>
      <c r="B6" t="str">
        <f>Data!V6</f>
        <v xml:space="preserve"> </v>
      </c>
      <c r="D6">
        <v>284</v>
      </c>
      <c r="E6">
        <v>7</v>
      </c>
      <c r="G6" t="s">
        <v>8406</v>
      </c>
      <c r="H6">
        <f>_xlfn.AGGREGATE(11,6,A$2:A$4115)</f>
        <v>712840.9867348104</v>
      </c>
      <c r="I6">
        <f>_xlfn.AGGREGATE(11,6,B$2:B$4115)</f>
        <v>3773.2216685890044</v>
      </c>
    </row>
    <row r="7" spans="1:13" x14ac:dyDescent="0.2">
      <c r="A7">
        <f>Data!U7</f>
        <v>47</v>
      </c>
      <c r="B7" t="str">
        <f>Data!V7</f>
        <v xml:space="preserve"> </v>
      </c>
      <c r="D7">
        <v>47</v>
      </c>
      <c r="E7">
        <v>0</v>
      </c>
      <c r="G7" t="s">
        <v>8407</v>
      </c>
      <c r="H7">
        <f>_xlfn.AGGREGATE(8,6,A$2:A$4115)</f>
        <v>844.29910975602149</v>
      </c>
      <c r="I7">
        <f>_xlfn.AGGREGATE(8,6,B$2:B$4115)</f>
        <v>61.426555076684906</v>
      </c>
    </row>
    <row r="8" spans="1:13" x14ac:dyDescent="0.2">
      <c r="A8">
        <f>Data!U8</f>
        <v>58</v>
      </c>
      <c r="B8" t="str">
        <f>Data!V8</f>
        <v xml:space="preserve"> </v>
      </c>
      <c r="D8">
        <v>58</v>
      </c>
      <c r="E8">
        <v>1</v>
      </c>
      <c r="G8" t="s">
        <v>8412</v>
      </c>
      <c r="H8">
        <f>H5-H4</f>
        <v>26456</v>
      </c>
      <c r="I8">
        <f t="shared" ref="I8" si="0">I5-I4</f>
        <v>1293</v>
      </c>
    </row>
    <row r="9" spans="1:13" x14ac:dyDescent="0.2">
      <c r="A9">
        <f>Data!U9</f>
        <v>57</v>
      </c>
      <c r="B9" t="str">
        <f>Data!V9</f>
        <v xml:space="preserve"> </v>
      </c>
      <c r="D9">
        <v>57</v>
      </c>
      <c r="E9">
        <v>2</v>
      </c>
    </row>
    <row r="10" spans="1:13" x14ac:dyDescent="0.2">
      <c r="A10">
        <f>Data!U10</f>
        <v>12</v>
      </c>
      <c r="B10" t="str">
        <f>Data!V10</f>
        <v xml:space="preserve"> </v>
      </c>
      <c r="D10">
        <v>12</v>
      </c>
      <c r="E10">
        <v>3</v>
      </c>
    </row>
    <row r="11" spans="1:13" x14ac:dyDescent="0.2">
      <c r="A11">
        <f>Data!U11</f>
        <v>20</v>
      </c>
      <c r="B11" t="str">
        <f>Data!V11</f>
        <v xml:space="preserve"> </v>
      </c>
      <c r="D11">
        <v>20</v>
      </c>
      <c r="E11">
        <v>10</v>
      </c>
    </row>
    <row r="12" spans="1:13" x14ac:dyDescent="0.2">
      <c r="A12">
        <f>Data!U12</f>
        <v>19</v>
      </c>
      <c r="B12" t="str">
        <f>Data!V12</f>
        <v xml:space="preserve"> </v>
      </c>
      <c r="D12">
        <v>19</v>
      </c>
      <c r="E12">
        <v>10</v>
      </c>
    </row>
    <row r="13" spans="1:13" x14ac:dyDescent="0.2">
      <c r="A13">
        <f>Data!U13</f>
        <v>75</v>
      </c>
      <c r="B13" t="str">
        <f>Data!V13</f>
        <v xml:space="preserve"> </v>
      </c>
      <c r="D13">
        <v>75</v>
      </c>
      <c r="E13">
        <v>1</v>
      </c>
    </row>
    <row r="14" spans="1:13" x14ac:dyDescent="0.2">
      <c r="A14">
        <f>Data!U14</f>
        <v>827</v>
      </c>
      <c r="B14" t="str">
        <f>Data!V14</f>
        <v xml:space="preserve"> </v>
      </c>
      <c r="D14">
        <v>827</v>
      </c>
      <c r="E14">
        <v>0</v>
      </c>
    </row>
    <row r="15" spans="1:13" x14ac:dyDescent="0.2">
      <c r="A15">
        <f>Data!U15</f>
        <v>51</v>
      </c>
      <c r="B15" t="str">
        <f>Data!V15</f>
        <v xml:space="preserve"> </v>
      </c>
      <c r="D15">
        <v>51</v>
      </c>
      <c r="E15">
        <v>0</v>
      </c>
    </row>
    <row r="16" spans="1:13" x14ac:dyDescent="0.2">
      <c r="A16">
        <f>Data!U16</f>
        <v>41</v>
      </c>
      <c r="B16" t="str">
        <f>Data!V16</f>
        <v xml:space="preserve"> </v>
      </c>
      <c r="D16">
        <v>41</v>
      </c>
      <c r="E16">
        <v>0</v>
      </c>
    </row>
    <row r="17" spans="1:5" x14ac:dyDescent="0.2">
      <c r="A17">
        <f>Data!U17</f>
        <v>98</v>
      </c>
      <c r="B17" t="str">
        <f>Data!V17</f>
        <v xml:space="preserve"> </v>
      </c>
      <c r="D17">
        <v>98</v>
      </c>
      <c r="E17">
        <v>26</v>
      </c>
    </row>
    <row r="18" spans="1:5" x14ac:dyDescent="0.2">
      <c r="A18">
        <f>Data!U18</f>
        <v>70</v>
      </c>
      <c r="B18" t="str">
        <f>Data!V18</f>
        <v xml:space="preserve"> </v>
      </c>
      <c r="D18">
        <v>70</v>
      </c>
      <c r="E18">
        <v>0</v>
      </c>
    </row>
    <row r="19" spans="1:5" x14ac:dyDescent="0.2">
      <c r="A19">
        <f>Data!U19</f>
        <v>36</v>
      </c>
      <c r="B19" t="str">
        <f>Data!V19</f>
        <v xml:space="preserve"> </v>
      </c>
      <c r="D19">
        <v>36</v>
      </c>
      <c r="E19">
        <v>7</v>
      </c>
    </row>
    <row r="20" spans="1:5" x14ac:dyDescent="0.2">
      <c r="A20">
        <f>Data!U20</f>
        <v>342</v>
      </c>
      <c r="B20" t="str">
        <f>Data!V20</f>
        <v xml:space="preserve"> </v>
      </c>
      <c r="D20">
        <v>342</v>
      </c>
      <c r="E20">
        <v>0</v>
      </c>
    </row>
    <row r="21" spans="1:5" x14ac:dyDescent="0.2">
      <c r="A21">
        <f>Data!U21</f>
        <v>22</v>
      </c>
      <c r="B21" t="str">
        <f>Data!V21</f>
        <v xml:space="preserve"> </v>
      </c>
      <c r="D21">
        <v>22</v>
      </c>
      <c r="E21">
        <v>2</v>
      </c>
    </row>
    <row r="22" spans="1:5" x14ac:dyDescent="0.2">
      <c r="A22">
        <f>Data!U22</f>
        <v>25</v>
      </c>
      <c r="B22" t="str">
        <f>Data!V22</f>
        <v xml:space="preserve"> </v>
      </c>
      <c r="D22">
        <v>25</v>
      </c>
      <c r="E22">
        <v>13</v>
      </c>
    </row>
    <row r="23" spans="1:5" x14ac:dyDescent="0.2">
      <c r="A23">
        <f>Data!U23</f>
        <v>101</v>
      </c>
      <c r="B23" t="str">
        <f>Data!V23</f>
        <v xml:space="preserve"> </v>
      </c>
      <c r="D23">
        <v>101</v>
      </c>
      <c r="E23">
        <v>4</v>
      </c>
    </row>
    <row r="24" spans="1:5" x14ac:dyDescent="0.2">
      <c r="A24">
        <f>Data!U24</f>
        <v>8</v>
      </c>
      <c r="B24" t="str">
        <f>Data!V24</f>
        <v xml:space="preserve"> </v>
      </c>
      <c r="D24">
        <v>8</v>
      </c>
      <c r="E24">
        <v>0</v>
      </c>
    </row>
    <row r="25" spans="1:5" x14ac:dyDescent="0.2">
      <c r="A25">
        <f>Data!U25</f>
        <v>23</v>
      </c>
      <c r="B25" t="str">
        <f>Data!V25</f>
        <v xml:space="preserve"> </v>
      </c>
      <c r="D25">
        <v>23</v>
      </c>
      <c r="E25">
        <v>12</v>
      </c>
    </row>
    <row r="26" spans="1:5" x14ac:dyDescent="0.2">
      <c r="A26">
        <f>Data!U26</f>
        <v>574</v>
      </c>
      <c r="B26" t="str">
        <f>Data!V26</f>
        <v xml:space="preserve"> </v>
      </c>
      <c r="D26">
        <v>574</v>
      </c>
      <c r="E26">
        <v>2</v>
      </c>
    </row>
    <row r="27" spans="1:5" x14ac:dyDescent="0.2">
      <c r="A27">
        <f>Data!U27</f>
        <v>14</v>
      </c>
      <c r="B27" t="str">
        <f>Data!V27</f>
        <v xml:space="preserve"> </v>
      </c>
      <c r="D27">
        <v>14</v>
      </c>
      <c r="E27">
        <v>10</v>
      </c>
    </row>
    <row r="28" spans="1:5" x14ac:dyDescent="0.2">
      <c r="A28">
        <f>Data!U28</f>
        <v>19</v>
      </c>
      <c r="B28" t="str">
        <f>Data!V28</f>
        <v xml:space="preserve"> </v>
      </c>
      <c r="D28">
        <v>19</v>
      </c>
      <c r="E28">
        <v>0</v>
      </c>
    </row>
    <row r="29" spans="1:5" x14ac:dyDescent="0.2">
      <c r="A29">
        <f>Data!U29</f>
        <v>150</v>
      </c>
      <c r="B29" t="str">
        <f>Data!V29</f>
        <v xml:space="preserve"> </v>
      </c>
      <c r="D29">
        <v>150</v>
      </c>
      <c r="E29">
        <v>5</v>
      </c>
    </row>
    <row r="30" spans="1:5" x14ac:dyDescent="0.2">
      <c r="A30">
        <f>Data!U30</f>
        <v>71</v>
      </c>
      <c r="B30" t="str">
        <f>Data!V30</f>
        <v xml:space="preserve"> </v>
      </c>
      <c r="D30">
        <v>71</v>
      </c>
      <c r="E30">
        <v>0</v>
      </c>
    </row>
    <row r="31" spans="1:5" x14ac:dyDescent="0.2">
      <c r="A31">
        <f>Data!U31</f>
        <v>117</v>
      </c>
      <c r="B31" t="str">
        <f>Data!V31</f>
        <v xml:space="preserve"> </v>
      </c>
      <c r="D31">
        <v>117</v>
      </c>
      <c r="E31">
        <v>5</v>
      </c>
    </row>
    <row r="32" spans="1:5" x14ac:dyDescent="0.2">
      <c r="A32">
        <f>Data!U32</f>
        <v>53</v>
      </c>
      <c r="B32" t="str">
        <f>Data!V32</f>
        <v xml:space="preserve"> </v>
      </c>
      <c r="D32">
        <v>53</v>
      </c>
      <c r="E32">
        <v>1</v>
      </c>
    </row>
    <row r="33" spans="1:5" x14ac:dyDescent="0.2">
      <c r="A33">
        <f>Data!U33</f>
        <v>1</v>
      </c>
      <c r="B33" t="str">
        <f>Data!V33</f>
        <v xml:space="preserve"> </v>
      </c>
      <c r="D33">
        <v>1</v>
      </c>
      <c r="E33">
        <v>3</v>
      </c>
    </row>
    <row r="34" spans="1:5" x14ac:dyDescent="0.2">
      <c r="A34">
        <f>Data!U34</f>
        <v>89</v>
      </c>
      <c r="B34" t="str">
        <f>Data!V34</f>
        <v xml:space="preserve"> </v>
      </c>
      <c r="D34">
        <v>89</v>
      </c>
      <c r="E34">
        <v>3</v>
      </c>
    </row>
    <row r="35" spans="1:5" x14ac:dyDescent="0.2">
      <c r="A35">
        <f>Data!U35</f>
        <v>64</v>
      </c>
      <c r="B35" t="str">
        <f>Data!V35</f>
        <v xml:space="preserve"> </v>
      </c>
      <c r="D35">
        <v>64</v>
      </c>
      <c r="E35">
        <v>0</v>
      </c>
    </row>
    <row r="36" spans="1:5" x14ac:dyDescent="0.2">
      <c r="A36">
        <f>Data!U36</f>
        <v>68</v>
      </c>
      <c r="B36" t="str">
        <f>Data!V36</f>
        <v xml:space="preserve"> </v>
      </c>
      <c r="D36">
        <v>68</v>
      </c>
      <c r="E36">
        <v>3</v>
      </c>
    </row>
    <row r="37" spans="1:5" x14ac:dyDescent="0.2">
      <c r="A37">
        <f>Data!U37</f>
        <v>28</v>
      </c>
      <c r="B37" t="str">
        <f>Data!V37</f>
        <v xml:space="preserve"> </v>
      </c>
      <c r="D37">
        <v>28</v>
      </c>
      <c r="E37">
        <v>0</v>
      </c>
    </row>
    <row r="38" spans="1:5" x14ac:dyDescent="0.2">
      <c r="A38">
        <f>Data!U38</f>
        <v>44</v>
      </c>
      <c r="B38" t="str">
        <f>Data!V38</f>
        <v xml:space="preserve"> </v>
      </c>
      <c r="D38">
        <v>44</v>
      </c>
      <c r="E38">
        <v>19</v>
      </c>
    </row>
    <row r="39" spans="1:5" x14ac:dyDescent="0.2">
      <c r="A39">
        <f>Data!U39</f>
        <v>253</v>
      </c>
      <c r="B39" t="str">
        <f>Data!V39</f>
        <v xml:space="preserve"> </v>
      </c>
      <c r="D39">
        <v>253</v>
      </c>
      <c r="E39">
        <v>8</v>
      </c>
    </row>
    <row r="40" spans="1:5" x14ac:dyDescent="0.2">
      <c r="A40">
        <f>Data!U40</f>
        <v>66</v>
      </c>
      <c r="B40" t="str">
        <f>Data!V40</f>
        <v xml:space="preserve"> </v>
      </c>
      <c r="D40">
        <v>66</v>
      </c>
      <c r="E40">
        <v>6</v>
      </c>
    </row>
    <row r="41" spans="1:5" x14ac:dyDescent="0.2">
      <c r="A41">
        <f>Data!U41</f>
        <v>217</v>
      </c>
      <c r="B41" t="str">
        <f>Data!V41</f>
        <v xml:space="preserve"> </v>
      </c>
      <c r="D41">
        <v>217</v>
      </c>
      <c r="E41">
        <v>0</v>
      </c>
    </row>
    <row r="42" spans="1:5" x14ac:dyDescent="0.2">
      <c r="A42">
        <f>Data!U42</f>
        <v>16</v>
      </c>
      <c r="B42" t="str">
        <f>Data!V42</f>
        <v xml:space="preserve"> </v>
      </c>
      <c r="D42">
        <v>16</v>
      </c>
      <c r="E42">
        <v>18</v>
      </c>
    </row>
    <row r="43" spans="1:5" x14ac:dyDescent="0.2">
      <c r="A43">
        <f>Data!U43</f>
        <v>19</v>
      </c>
      <c r="B43" t="str">
        <f>Data!V43</f>
        <v xml:space="preserve"> </v>
      </c>
      <c r="D43">
        <v>19</v>
      </c>
      <c r="E43">
        <v>7</v>
      </c>
    </row>
    <row r="44" spans="1:5" x14ac:dyDescent="0.2">
      <c r="A44">
        <f>Data!U44</f>
        <v>169</v>
      </c>
      <c r="B44" t="str">
        <f>Data!V44</f>
        <v xml:space="preserve"> </v>
      </c>
      <c r="D44">
        <v>169</v>
      </c>
      <c r="E44">
        <v>0</v>
      </c>
    </row>
    <row r="45" spans="1:5" x14ac:dyDescent="0.2">
      <c r="A45">
        <f>Data!U45</f>
        <v>263</v>
      </c>
      <c r="B45" t="str">
        <f>Data!V45</f>
        <v xml:space="preserve"> </v>
      </c>
      <c r="D45">
        <v>263</v>
      </c>
      <c r="E45">
        <v>8</v>
      </c>
    </row>
    <row r="46" spans="1:5" x14ac:dyDescent="0.2">
      <c r="A46">
        <f>Data!U46</f>
        <v>15</v>
      </c>
      <c r="B46" t="str">
        <f>Data!V46</f>
        <v xml:space="preserve"> </v>
      </c>
      <c r="D46">
        <v>15</v>
      </c>
      <c r="E46">
        <v>1293</v>
      </c>
    </row>
    <row r="47" spans="1:5" x14ac:dyDescent="0.2">
      <c r="A47">
        <f>Data!U47</f>
        <v>61</v>
      </c>
      <c r="B47" t="str">
        <f>Data!V47</f>
        <v xml:space="preserve"> </v>
      </c>
      <c r="D47">
        <v>61</v>
      </c>
      <c r="E47">
        <v>17</v>
      </c>
    </row>
    <row r="48" spans="1:5" x14ac:dyDescent="0.2">
      <c r="A48">
        <f>Data!U48</f>
        <v>45</v>
      </c>
      <c r="B48" t="str">
        <f>Data!V48</f>
        <v xml:space="preserve"> </v>
      </c>
      <c r="D48">
        <v>45</v>
      </c>
      <c r="E48">
        <v>0</v>
      </c>
    </row>
    <row r="49" spans="1:5" x14ac:dyDescent="0.2">
      <c r="A49">
        <f>Data!U49</f>
        <v>70</v>
      </c>
      <c r="B49" t="str">
        <f>Data!V49</f>
        <v xml:space="preserve"> </v>
      </c>
      <c r="D49">
        <v>70</v>
      </c>
      <c r="E49">
        <v>13</v>
      </c>
    </row>
    <row r="50" spans="1:5" x14ac:dyDescent="0.2">
      <c r="A50">
        <f>Data!U50</f>
        <v>38</v>
      </c>
      <c r="B50" t="str">
        <f>Data!V50</f>
        <v xml:space="preserve"> </v>
      </c>
      <c r="D50">
        <v>38</v>
      </c>
      <c r="E50">
        <v>0</v>
      </c>
    </row>
    <row r="51" spans="1:5" x14ac:dyDescent="0.2">
      <c r="A51">
        <f>Data!U51</f>
        <v>87</v>
      </c>
      <c r="B51" t="str">
        <f>Data!V51</f>
        <v xml:space="preserve"> </v>
      </c>
      <c r="D51">
        <v>87</v>
      </c>
      <c r="E51">
        <v>0</v>
      </c>
    </row>
    <row r="52" spans="1:5" x14ac:dyDescent="0.2">
      <c r="A52">
        <f>Data!U52</f>
        <v>22</v>
      </c>
      <c r="B52" t="str">
        <f>Data!V52</f>
        <v xml:space="preserve"> </v>
      </c>
      <c r="D52">
        <v>22</v>
      </c>
      <c r="E52">
        <v>33</v>
      </c>
    </row>
    <row r="53" spans="1:5" x14ac:dyDescent="0.2">
      <c r="A53">
        <f>Data!U53</f>
        <v>119</v>
      </c>
      <c r="B53" t="str">
        <f>Data!V53</f>
        <v xml:space="preserve"> </v>
      </c>
      <c r="D53">
        <v>119</v>
      </c>
      <c r="E53">
        <v>12</v>
      </c>
    </row>
    <row r="54" spans="1:5" x14ac:dyDescent="0.2">
      <c r="A54">
        <f>Data!U54</f>
        <v>52</v>
      </c>
      <c r="B54" t="str">
        <f>Data!V54</f>
        <v xml:space="preserve"> </v>
      </c>
      <c r="D54">
        <v>52</v>
      </c>
      <c r="E54">
        <v>1</v>
      </c>
    </row>
    <row r="55" spans="1:5" x14ac:dyDescent="0.2">
      <c r="A55">
        <f>Data!U55</f>
        <v>117</v>
      </c>
      <c r="B55" t="str">
        <f>Data!V55</f>
        <v xml:space="preserve"> </v>
      </c>
      <c r="D55">
        <v>117</v>
      </c>
      <c r="E55">
        <v>1</v>
      </c>
    </row>
    <row r="56" spans="1:5" x14ac:dyDescent="0.2">
      <c r="A56">
        <f>Data!U56</f>
        <v>52</v>
      </c>
      <c r="B56" t="str">
        <f>Data!V56</f>
        <v xml:space="preserve"> </v>
      </c>
      <c r="D56">
        <v>52</v>
      </c>
      <c r="E56">
        <v>1</v>
      </c>
    </row>
    <row r="57" spans="1:5" x14ac:dyDescent="0.2">
      <c r="A57">
        <f>Data!U57</f>
        <v>86</v>
      </c>
      <c r="B57" t="str">
        <f>Data!V57</f>
        <v xml:space="preserve"> </v>
      </c>
      <c r="D57">
        <v>86</v>
      </c>
      <c r="E57">
        <v>1</v>
      </c>
    </row>
    <row r="58" spans="1:5" x14ac:dyDescent="0.2">
      <c r="A58">
        <f>Data!U58</f>
        <v>174</v>
      </c>
      <c r="B58" t="str">
        <f>Data!V58</f>
        <v xml:space="preserve"> </v>
      </c>
      <c r="D58">
        <v>174</v>
      </c>
      <c r="E58">
        <v>84</v>
      </c>
    </row>
    <row r="59" spans="1:5" x14ac:dyDescent="0.2">
      <c r="A59">
        <f>Data!U59</f>
        <v>69</v>
      </c>
      <c r="B59" t="str">
        <f>Data!V59</f>
        <v xml:space="preserve"> </v>
      </c>
      <c r="D59">
        <v>69</v>
      </c>
      <c r="E59">
        <v>38</v>
      </c>
    </row>
    <row r="60" spans="1:5" x14ac:dyDescent="0.2">
      <c r="A60">
        <f>Data!U60</f>
        <v>75</v>
      </c>
      <c r="B60" t="str">
        <f>Data!V60</f>
        <v xml:space="preserve"> </v>
      </c>
      <c r="D60">
        <v>75</v>
      </c>
      <c r="E60">
        <v>1</v>
      </c>
    </row>
    <row r="61" spans="1:5" x14ac:dyDescent="0.2">
      <c r="A61">
        <f>Data!U61</f>
        <v>33</v>
      </c>
      <c r="B61" t="str">
        <f>Data!V61</f>
        <v xml:space="preserve"> </v>
      </c>
      <c r="D61">
        <v>33</v>
      </c>
      <c r="E61">
        <v>76</v>
      </c>
    </row>
    <row r="62" spans="1:5" x14ac:dyDescent="0.2">
      <c r="A62">
        <f>Data!U62</f>
        <v>108</v>
      </c>
      <c r="B62" t="str">
        <f>Data!V62</f>
        <v xml:space="preserve"> </v>
      </c>
      <c r="D62">
        <v>108</v>
      </c>
      <c r="E62">
        <v>3</v>
      </c>
    </row>
    <row r="63" spans="1:5" x14ac:dyDescent="0.2">
      <c r="A63">
        <f>Data!U63</f>
        <v>23</v>
      </c>
      <c r="B63" t="str">
        <f>Data!V63</f>
        <v xml:space="preserve"> </v>
      </c>
      <c r="D63">
        <v>23</v>
      </c>
      <c r="E63">
        <v>0</v>
      </c>
    </row>
    <row r="64" spans="1:5" x14ac:dyDescent="0.2">
      <c r="A64">
        <f>Data!U64</f>
        <v>48</v>
      </c>
      <c r="B64" t="str">
        <f>Data!V64</f>
        <v xml:space="preserve"> </v>
      </c>
      <c r="D64">
        <v>48</v>
      </c>
      <c r="E64">
        <v>2</v>
      </c>
    </row>
    <row r="65" spans="1:5" x14ac:dyDescent="0.2">
      <c r="A65">
        <f>Data!U65</f>
        <v>64</v>
      </c>
      <c r="B65" t="str">
        <f>Data!V65</f>
        <v xml:space="preserve"> </v>
      </c>
      <c r="D65">
        <v>64</v>
      </c>
      <c r="E65">
        <v>0</v>
      </c>
    </row>
    <row r="66" spans="1:5" x14ac:dyDescent="0.2">
      <c r="A66">
        <f>Data!U66</f>
        <v>24</v>
      </c>
      <c r="B66" t="str">
        <f>Data!V66</f>
        <v xml:space="preserve"> </v>
      </c>
      <c r="D66">
        <v>24</v>
      </c>
      <c r="E66">
        <v>0</v>
      </c>
    </row>
    <row r="67" spans="1:5" x14ac:dyDescent="0.2">
      <c r="A67">
        <f>Data!U67</f>
        <v>57</v>
      </c>
      <c r="B67" t="str">
        <f>Data!V67</f>
        <v xml:space="preserve"> </v>
      </c>
      <c r="D67">
        <v>57</v>
      </c>
      <c r="E67">
        <v>0</v>
      </c>
    </row>
    <row r="68" spans="1:5" x14ac:dyDescent="0.2">
      <c r="A68">
        <f>Data!U68</f>
        <v>26</v>
      </c>
      <c r="B68" t="str">
        <f>Data!V68</f>
        <v xml:space="preserve"> </v>
      </c>
      <c r="D68">
        <v>26</v>
      </c>
      <c r="E68">
        <v>2</v>
      </c>
    </row>
    <row r="69" spans="1:5" x14ac:dyDescent="0.2">
      <c r="A69">
        <f>Data!U69</f>
        <v>20</v>
      </c>
      <c r="B69" t="str">
        <f>Data!V69</f>
        <v xml:space="preserve"> </v>
      </c>
      <c r="D69">
        <v>20</v>
      </c>
      <c r="E69">
        <v>0</v>
      </c>
    </row>
    <row r="70" spans="1:5" x14ac:dyDescent="0.2">
      <c r="A70">
        <f>Data!U70</f>
        <v>36</v>
      </c>
      <c r="B70" t="str">
        <f>Data!V70</f>
        <v xml:space="preserve"> </v>
      </c>
      <c r="D70">
        <v>36</v>
      </c>
      <c r="E70">
        <v>0</v>
      </c>
    </row>
    <row r="71" spans="1:5" x14ac:dyDescent="0.2">
      <c r="A71">
        <f>Data!U71</f>
        <v>178</v>
      </c>
      <c r="B71" t="str">
        <f>Data!V71</f>
        <v xml:space="preserve"> </v>
      </c>
      <c r="D71">
        <v>178</v>
      </c>
      <c r="E71">
        <v>0</v>
      </c>
    </row>
    <row r="72" spans="1:5" x14ac:dyDescent="0.2">
      <c r="A72">
        <f>Data!U72</f>
        <v>17</v>
      </c>
      <c r="B72" t="str">
        <f>Data!V72</f>
        <v xml:space="preserve"> </v>
      </c>
      <c r="D72">
        <v>17</v>
      </c>
      <c r="E72">
        <v>2</v>
      </c>
    </row>
    <row r="73" spans="1:5" x14ac:dyDescent="0.2">
      <c r="A73">
        <f>Data!U73</f>
        <v>32</v>
      </c>
      <c r="B73" t="str">
        <f>Data!V73</f>
        <v xml:space="preserve"> </v>
      </c>
      <c r="D73">
        <v>32</v>
      </c>
      <c r="E73">
        <v>0</v>
      </c>
    </row>
    <row r="74" spans="1:5" x14ac:dyDescent="0.2">
      <c r="A74">
        <f>Data!U74</f>
        <v>41</v>
      </c>
      <c r="B74" t="str">
        <f>Data!V74</f>
        <v xml:space="preserve"> </v>
      </c>
      <c r="D74">
        <v>41</v>
      </c>
      <c r="E74">
        <v>7</v>
      </c>
    </row>
    <row r="75" spans="1:5" x14ac:dyDescent="0.2">
      <c r="A75">
        <f>Data!U75</f>
        <v>18</v>
      </c>
      <c r="B75" t="str">
        <f>Data!V75</f>
        <v xml:space="preserve"> </v>
      </c>
      <c r="D75">
        <v>18</v>
      </c>
      <c r="E75">
        <v>0</v>
      </c>
    </row>
    <row r="76" spans="1:5" x14ac:dyDescent="0.2">
      <c r="A76">
        <f>Data!U76</f>
        <v>29</v>
      </c>
      <c r="B76" t="str">
        <f>Data!V76</f>
        <v xml:space="preserve"> </v>
      </c>
      <c r="D76">
        <v>29</v>
      </c>
      <c r="E76">
        <v>5</v>
      </c>
    </row>
    <row r="77" spans="1:5" x14ac:dyDescent="0.2">
      <c r="A77">
        <f>Data!U77</f>
        <v>47</v>
      </c>
      <c r="B77" t="str">
        <f>Data!V77</f>
        <v xml:space="preserve"> </v>
      </c>
      <c r="D77">
        <v>47</v>
      </c>
      <c r="E77">
        <v>0</v>
      </c>
    </row>
    <row r="78" spans="1:5" x14ac:dyDescent="0.2">
      <c r="A78">
        <f>Data!U78</f>
        <v>15</v>
      </c>
      <c r="B78" t="str">
        <f>Data!V78</f>
        <v xml:space="preserve"> </v>
      </c>
      <c r="D78">
        <v>15</v>
      </c>
      <c r="E78">
        <v>0</v>
      </c>
    </row>
    <row r="79" spans="1:5" x14ac:dyDescent="0.2">
      <c r="A79">
        <f>Data!U79</f>
        <v>26</v>
      </c>
      <c r="B79" t="str">
        <f>Data!V79</f>
        <v xml:space="preserve"> </v>
      </c>
      <c r="D79">
        <v>26</v>
      </c>
      <c r="E79">
        <v>1</v>
      </c>
    </row>
    <row r="80" spans="1:5" x14ac:dyDescent="0.2">
      <c r="A80">
        <f>Data!U80</f>
        <v>35</v>
      </c>
      <c r="B80" t="str">
        <f>Data!V80</f>
        <v xml:space="preserve"> </v>
      </c>
      <c r="D80">
        <v>35</v>
      </c>
      <c r="E80">
        <v>0</v>
      </c>
    </row>
    <row r="81" spans="1:5" x14ac:dyDescent="0.2">
      <c r="A81">
        <f>Data!U81</f>
        <v>41</v>
      </c>
      <c r="B81" t="str">
        <f>Data!V81</f>
        <v xml:space="preserve"> </v>
      </c>
      <c r="D81">
        <v>41</v>
      </c>
      <c r="E81">
        <v>5</v>
      </c>
    </row>
    <row r="82" spans="1:5" x14ac:dyDescent="0.2">
      <c r="A82">
        <f>Data!U82</f>
        <v>47</v>
      </c>
      <c r="B82" t="str">
        <f>Data!V82</f>
        <v xml:space="preserve"> </v>
      </c>
      <c r="D82">
        <v>47</v>
      </c>
      <c r="E82">
        <v>3</v>
      </c>
    </row>
    <row r="83" spans="1:5" x14ac:dyDescent="0.2">
      <c r="A83">
        <f>Data!U83</f>
        <v>28</v>
      </c>
      <c r="B83" t="str">
        <f>Data!V83</f>
        <v xml:space="preserve"> </v>
      </c>
      <c r="D83">
        <v>28</v>
      </c>
      <c r="E83">
        <v>6</v>
      </c>
    </row>
    <row r="84" spans="1:5" x14ac:dyDescent="0.2">
      <c r="A84">
        <f>Data!U84</f>
        <v>100</v>
      </c>
      <c r="B84" t="str">
        <f>Data!V84</f>
        <v xml:space="preserve"> </v>
      </c>
      <c r="D84">
        <v>100</v>
      </c>
      <c r="E84">
        <v>12</v>
      </c>
    </row>
    <row r="85" spans="1:5" x14ac:dyDescent="0.2">
      <c r="A85">
        <f>Data!U85</f>
        <v>13</v>
      </c>
      <c r="B85" t="str">
        <f>Data!V85</f>
        <v xml:space="preserve"> </v>
      </c>
      <c r="D85">
        <v>13</v>
      </c>
      <c r="E85">
        <v>13</v>
      </c>
    </row>
    <row r="86" spans="1:5" x14ac:dyDescent="0.2">
      <c r="A86">
        <f>Data!U86</f>
        <v>7</v>
      </c>
      <c r="B86" t="str">
        <f>Data!V86</f>
        <v xml:space="preserve"> </v>
      </c>
      <c r="D86">
        <v>7</v>
      </c>
      <c r="E86">
        <v>5</v>
      </c>
    </row>
    <row r="87" spans="1:5" x14ac:dyDescent="0.2">
      <c r="A87">
        <f>Data!U87</f>
        <v>21</v>
      </c>
      <c r="B87" t="str">
        <f>Data!V87</f>
        <v xml:space="preserve"> </v>
      </c>
      <c r="D87">
        <v>21</v>
      </c>
      <c r="E87">
        <v>2</v>
      </c>
    </row>
    <row r="88" spans="1:5" x14ac:dyDescent="0.2">
      <c r="A88">
        <f>Data!U88</f>
        <v>17</v>
      </c>
      <c r="B88" t="str">
        <f>Data!V88</f>
        <v xml:space="preserve"> </v>
      </c>
      <c r="D88">
        <v>17</v>
      </c>
      <c r="E88">
        <v>8</v>
      </c>
    </row>
    <row r="89" spans="1:5" x14ac:dyDescent="0.2">
      <c r="A89">
        <f>Data!U89</f>
        <v>25</v>
      </c>
      <c r="B89" t="str">
        <f>Data!V89</f>
        <v xml:space="preserve"> </v>
      </c>
      <c r="D89">
        <v>25</v>
      </c>
      <c r="E89">
        <v>0</v>
      </c>
    </row>
    <row r="90" spans="1:5" x14ac:dyDescent="0.2">
      <c r="A90">
        <f>Data!U90</f>
        <v>60</v>
      </c>
      <c r="B90" t="str">
        <f>Data!V90</f>
        <v xml:space="preserve"> </v>
      </c>
      <c r="D90">
        <v>60</v>
      </c>
      <c r="E90">
        <v>13</v>
      </c>
    </row>
    <row r="91" spans="1:5" x14ac:dyDescent="0.2">
      <c r="A91">
        <f>Data!U91</f>
        <v>56</v>
      </c>
      <c r="B91" t="str">
        <f>Data!V91</f>
        <v xml:space="preserve"> </v>
      </c>
      <c r="D91">
        <v>56</v>
      </c>
      <c r="E91">
        <v>0</v>
      </c>
    </row>
    <row r="92" spans="1:5" x14ac:dyDescent="0.2">
      <c r="A92">
        <f>Data!U92</f>
        <v>16</v>
      </c>
      <c r="B92" t="str">
        <f>Data!V92</f>
        <v xml:space="preserve"> </v>
      </c>
      <c r="D92">
        <v>16</v>
      </c>
      <c r="E92">
        <v>5</v>
      </c>
    </row>
    <row r="93" spans="1:5" x14ac:dyDescent="0.2">
      <c r="A93">
        <f>Data!U93</f>
        <v>46</v>
      </c>
      <c r="B93" t="str">
        <f>Data!V93</f>
        <v xml:space="preserve"> </v>
      </c>
      <c r="D93">
        <v>46</v>
      </c>
      <c r="E93">
        <v>8</v>
      </c>
    </row>
    <row r="94" spans="1:5" x14ac:dyDescent="0.2">
      <c r="A94">
        <f>Data!U94</f>
        <v>43</v>
      </c>
      <c r="B94" t="str">
        <f>Data!V94</f>
        <v xml:space="preserve"> </v>
      </c>
      <c r="D94">
        <v>43</v>
      </c>
      <c r="E94">
        <v>8</v>
      </c>
    </row>
    <row r="95" spans="1:5" x14ac:dyDescent="0.2">
      <c r="A95">
        <f>Data!U95</f>
        <v>15</v>
      </c>
      <c r="B95" t="str">
        <f>Data!V95</f>
        <v xml:space="preserve"> </v>
      </c>
      <c r="D95">
        <v>15</v>
      </c>
      <c r="E95">
        <v>0</v>
      </c>
    </row>
    <row r="96" spans="1:5" x14ac:dyDescent="0.2">
      <c r="A96">
        <f>Data!U96</f>
        <v>12</v>
      </c>
      <c r="B96" t="str">
        <f>Data!V96</f>
        <v xml:space="preserve"> </v>
      </c>
      <c r="D96">
        <v>12</v>
      </c>
      <c r="E96">
        <v>2</v>
      </c>
    </row>
    <row r="97" spans="1:5" x14ac:dyDescent="0.2">
      <c r="A97">
        <f>Data!U97</f>
        <v>21</v>
      </c>
      <c r="B97" t="str">
        <f>Data!V97</f>
        <v xml:space="preserve"> </v>
      </c>
      <c r="D97">
        <v>21</v>
      </c>
      <c r="E97">
        <v>3</v>
      </c>
    </row>
    <row r="98" spans="1:5" x14ac:dyDescent="0.2">
      <c r="A98">
        <f>Data!U98</f>
        <v>34</v>
      </c>
      <c r="B98" t="str">
        <f>Data!V98</f>
        <v xml:space="preserve"> </v>
      </c>
      <c r="D98">
        <v>34</v>
      </c>
      <c r="E98">
        <v>0</v>
      </c>
    </row>
    <row r="99" spans="1:5" x14ac:dyDescent="0.2">
      <c r="A99">
        <f>Data!U99</f>
        <v>8</v>
      </c>
      <c r="B99" t="str">
        <f>Data!V99</f>
        <v xml:space="preserve"> </v>
      </c>
      <c r="D99">
        <v>8</v>
      </c>
      <c r="E99">
        <v>0</v>
      </c>
    </row>
    <row r="100" spans="1:5" x14ac:dyDescent="0.2">
      <c r="A100">
        <f>Data!U100</f>
        <v>60</v>
      </c>
      <c r="B100" t="str">
        <f>Data!V100</f>
        <v xml:space="preserve"> </v>
      </c>
      <c r="D100">
        <v>60</v>
      </c>
      <c r="E100">
        <v>11</v>
      </c>
    </row>
    <row r="101" spans="1:5" x14ac:dyDescent="0.2">
      <c r="A101">
        <f>Data!U101</f>
        <v>39</v>
      </c>
      <c r="B101" t="str">
        <f>Data!V101</f>
        <v xml:space="preserve"> </v>
      </c>
      <c r="D101">
        <v>39</v>
      </c>
      <c r="E101">
        <v>0</v>
      </c>
    </row>
    <row r="102" spans="1:5" x14ac:dyDescent="0.2">
      <c r="A102">
        <f>Data!U102</f>
        <v>26</v>
      </c>
      <c r="B102" t="str">
        <f>Data!V102</f>
        <v xml:space="preserve"> </v>
      </c>
      <c r="D102">
        <v>26</v>
      </c>
      <c r="E102">
        <v>1</v>
      </c>
    </row>
    <row r="103" spans="1:5" x14ac:dyDescent="0.2">
      <c r="A103">
        <f>Data!U103</f>
        <v>35</v>
      </c>
      <c r="B103" t="str">
        <f>Data!V103</f>
        <v xml:space="preserve"> </v>
      </c>
      <c r="D103">
        <v>35</v>
      </c>
      <c r="E103">
        <v>0</v>
      </c>
    </row>
    <row r="104" spans="1:5" x14ac:dyDescent="0.2">
      <c r="A104">
        <f>Data!U104</f>
        <v>65</v>
      </c>
      <c r="B104" t="str">
        <f>Data!V104</f>
        <v xml:space="preserve"> </v>
      </c>
      <c r="D104">
        <v>65</v>
      </c>
      <c r="E104">
        <v>17</v>
      </c>
    </row>
    <row r="105" spans="1:5" x14ac:dyDescent="0.2">
      <c r="A105">
        <f>Data!U105</f>
        <v>49</v>
      </c>
      <c r="B105" t="str">
        <f>Data!V105</f>
        <v xml:space="preserve"> </v>
      </c>
      <c r="D105">
        <v>49</v>
      </c>
      <c r="E105">
        <v>2</v>
      </c>
    </row>
    <row r="106" spans="1:5" x14ac:dyDescent="0.2">
      <c r="A106">
        <f>Data!U106</f>
        <v>10</v>
      </c>
      <c r="B106" t="str">
        <f>Data!V106</f>
        <v xml:space="preserve"> </v>
      </c>
      <c r="D106">
        <v>10</v>
      </c>
      <c r="E106">
        <v>1</v>
      </c>
    </row>
    <row r="107" spans="1:5" x14ac:dyDescent="0.2">
      <c r="A107">
        <f>Data!U107</f>
        <v>60</v>
      </c>
      <c r="B107" t="str">
        <f>Data!V107</f>
        <v xml:space="preserve"> </v>
      </c>
      <c r="D107">
        <v>60</v>
      </c>
      <c r="E107">
        <v>2</v>
      </c>
    </row>
    <row r="108" spans="1:5" x14ac:dyDescent="0.2">
      <c r="A108">
        <f>Data!U108</f>
        <v>27</v>
      </c>
      <c r="B108" t="str">
        <f>Data!V108</f>
        <v xml:space="preserve"> </v>
      </c>
      <c r="D108">
        <v>27</v>
      </c>
      <c r="E108">
        <v>16</v>
      </c>
    </row>
    <row r="109" spans="1:5" x14ac:dyDescent="0.2">
      <c r="A109">
        <f>Data!U109</f>
        <v>69</v>
      </c>
      <c r="B109" t="str">
        <f>Data!V109</f>
        <v xml:space="preserve"> </v>
      </c>
      <c r="D109">
        <v>69</v>
      </c>
      <c r="E109">
        <v>1</v>
      </c>
    </row>
    <row r="110" spans="1:5" x14ac:dyDescent="0.2">
      <c r="A110">
        <f>Data!U110</f>
        <v>47</v>
      </c>
      <c r="B110" t="str">
        <f>Data!V110</f>
        <v xml:space="preserve"> </v>
      </c>
      <c r="D110">
        <v>47</v>
      </c>
      <c r="E110">
        <v>4</v>
      </c>
    </row>
    <row r="111" spans="1:5" x14ac:dyDescent="0.2">
      <c r="A111">
        <f>Data!U111</f>
        <v>47</v>
      </c>
      <c r="B111" t="str">
        <f>Data!V111</f>
        <v xml:space="preserve"> </v>
      </c>
      <c r="D111">
        <v>47</v>
      </c>
      <c r="E111">
        <v>5</v>
      </c>
    </row>
    <row r="112" spans="1:5" x14ac:dyDescent="0.2">
      <c r="A112">
        <f>Data!U112</f>
        <v>26</v>
      </c>
      <c r="B112" t="str">
        <f>Data!V112</f>
        <v xml:space="preserve"> </v>
      </c>
      <c r="D112">
        <v>26</v>
      </c>
      <c r="E112">
        <v>7</v>
      </c>
    </row>
    <row r="113" spans="1:5" x14ac:dyDescent="0.2">
      <c r="A113">
        <f>Data!U113</f>
        <v>53</v>
      </c>
      <c r="B113" t="str">
        <f>Data!V113</f>
        <v xml:space="preserve"> </v>
      </c>
      <c r="D113">
        <v>53</v>
      </c>
      <c r="E113">
        <v>0</v>
      </c>
    </row>
    <row r="114" spans="1:5" x14ac:dyDescent="0.2">
      <c r="A114">
        <f>Data!U114</f>
        <v>81</v>
      </c>
      <c r="B114" t="str">
        <f>Data!V114</f>
        <v xml:space="preserve"> </v>
      </c>
      <c r="D114">
        <v>81</v>
      </c>
      <c r="E114">
        <v>12</v>
      </c>
    </row>
    <row r="115" spans="1:5" x14ac:dyDescent="0.2">
      <c r="A115">
        <f>Data!U115</f>
        <v>78</v>
      </c>
      <c r="B115" t="str">
        <f>Data!V115</f>
        <v xml:space="preserve"> </v>
      </c>
      <c r="D115">
        <v>78</v>
      </c>
      <c r="E115">
        <v>2</v>
      </c>
    </row>
    <row r="116" spans="1:5" x14ac:dyDescent="0.2">
      <c r="A116">
        <f>Data!U116</f>
        <v>35</v>
      </c>
      <c r="B116" t="str">
        <f>Data!V116</f>
        <v xml:space="preserve"> </v>
      </c>
      <c r="D116">
        <v>35</v>
      </c>
      <c r="E116">
        <v>5</v>
      </c>
    </row>
    <row r="117" spans="1:5" x14ac:dyDescent="0.2">
      <c r="A117">
        <f>Data!U117</f>
        <v>22</v>
      </c>
      <c r="B117" t="str">
        <f>Data!V117</f>
        <v xml:space="preserve"> </v>
      </c>
      <c r="D117">
        <v>22</v>
      </c>
      <c r="E117">
        <v>2</v>
      </c>
    </row>
    <row r="118" spans="1:5" x14ac:dyDescent="0.2">
      <c r="A118">
        <f>Data!U118</f>
        <v>57</v>
      </c>
      <c r="B118" t="str">
        <f>Data!V118</f>
        <v xml:space="preserve"> </v>
      </c>
      <c r="D118">
        <v>57</v>
      </c>
      <c r="E118">
        <v>3</v>
      </c>
    </row>
    <row r="119" spans="1:5" x14ac:dyDescent="0.2">
      <c r="A119">
        <f>Data!U119</f>
        <v>27</v>
      </c>
      <c r="B119" t="str">
        <f>Data!V119</f>
        <v xml:space="preserve"> </v>
      </c>
      <c r="D119">
        <v>27</v>
      </c>
      <c r="E119">
        <v>0</v>
      </c>
    </row>
    <row r="120" spans="1:5" x14ac:dyDescent="0.2">
      <c r="A120">
        <f>Data!U120</f>
        <v>39</v>
      </c>
      <c r="B120" t="str">
        <f>Data!V120</f>
        <v xml:space="preserve"> </v>
      </c>
      <c r="D120">
        <v>39</v>
      </c>
      <c r="E120">
        <v>49</v>
      </c>
    </row>
    <row r="121" spans="1:5" x14ac:dyDescent="0.2">
      <c r="A121">
        <f>Data!U121</f>
        <v>37</v>
      </c>
      <c r="B121" t="str">
        <f>Data!V121</f>
        <v xml:space="preserve"> </v>
      </c>
      <c r="D121">
        <v>37</v>
      </c>
      <c r="E121">
        <v>1</v>
      </c>
    </row>
    <row r="122" spans="1:5" x14ac:dyDescent="0.2">
      <c r="A122" t="str">
        <f>Data!U122</f>
        <v xml:space="preserve"> </v>
      </c>
      <c r="B122" t="str">
        <f>Data!V122</f>
        <v xml:space="preserve"> </v>
      </c>
      <c r="D122">
        <v>137</v>
      </c>
      <c r="E122">
        <v>2</v>
      </c>
    </row>
    <row r="123" spans="1:5" x14ac:dyDescent="0.2">
      <c r="A123" t="str">
        <f>Data!U123</f>
        <v xml:space="preserve"> </v>
      </c>
      <c r="B123" t="str">
        <f>Data!V123</f>
        <v xml:space="preserve"> </v>
      </c>
      <c r="D123">
        <v>376</v>
      </c>
      <c r="E123">
        <v>0</v>
      </c>
    </row>
    <row r="124" spans="1:5" x14ac:dyDescent="0.2">
      <c r="A124" t="str">
        <f>Data!U124</f>
        <v xml:space="preserve"> </v>
      </c>
      <c r="B124" t="str">
        <f>Data!V124</f>
        <v xml:space="preserve"> </v>
      </c>
      <c r="D124">
        <v>202</v>
      </c>
      <c r="E124">
        <v>0</v>
      </c>
    </row>
    <row r="125" spans="1:5" x14ac:dyDescent="0.2">
      <c r="A125" t="str">
        <f>Data!U125</f>
        <v xml:space="preserve"> </v>
      </c>
      <c r="B125" t="str">
        <f>Data!V125</f>
        <v xml:space="preserve"> </v>
      </c>
      <c r="D125">
        <v>328</v>
      </c>
      <c r="E125">
        <v>11</v>
      </c>
    </row>
    <row r="126" spans="1:5" x14ac:dyDescent="0.2">
      <c r="A126" t="str">
        <f>Data!U126</f>
        <v xml:space="preserve"> </v>
      </c>
      <c r="B126" t="str">
        <f>Data!V126</f>
        <v xml:space="preserve"> </v>
      </c>
      <c r="D126">
        <v>84</v>
      </c>
      <c r="E126">
        <v>1</v>
      </c>
    </row>
    <row r="127" spans="1:5" x14ac:dyDescent="0.2">
      <c r="A127" t="str">
        <f>Data!U127</f>
        <v xml:space="preserve"> </v>
      </c>
      <c r="B127" t="str">
        <f>Data!V127</f>
        <v xml:space="preserve"> </v>
      </c>
      <c r="D127">
        <v>96</v>
      </c>
      <c r="E127">
        <v>8</v>
      </c>
    </row>
    <row r="128" spans="1:5" x14ac:dyDescent="0.2">
      <c r="A128" t="str">
        <f>Data!U128</f>
        <v xml:space="preserve"> </v>
      </c>
      <c r="B128" t="str">
        <f>Data!V128</f>
        <v xml:space="preserve"> </v>
      </c>
      <c r="D128">
        <v>223</v>
      </c>
      <c r="E128">
        <v>5</v>
      </c>
    </row>
    <row r="129" spans="1:5" x14ac:dyDescent="0.2">
      <c r="A129" t="str">
        <f>Data!U129</f>
        <v xml:space="preserve"> </v>
      </c>
      <c r="B129" t="str">
        <f>Data!V129</f>
        <v xml:space="preserve"> </v>
      </c>
      <c r="D129">
        <v>62</v>
      </c>
      <c r="E129">
        <v>39</v>
      </c>
    </row>
    <row r="130" spans="1:5" x14ac:dyDescent="0.2">
      <c r="A130" t="str">
        <f>Data!U130</f>
        <v xml:space="preserve"> </v>
      </c>
      <c r="B130" t="str">
        <f>Data!V130</f>
        <v xml:space="preserve"> </v>
      </c>
      <c r="D130">
        <v>146</v>
      </c>
      <c r="E130">
        <v>0</v>
      </c>
    </row>
    <row r="131" spans="1:5" x14ac:dyDescent="0.2">
      <c r="A131" t="str">
        <f>Data!U131</f>
        <v xml:space="preserve"> </v>
      </c>
      <c r="B131" t="str">
        <f>Data!V131</f>
        <v xml:space="preserve"> </v>
      </c>
      <c r="D131">
        <v>235</v>
      </c>
      <c r="E131">
        <v>0</v>
      </c>
    </row>
    <row r="132" spans="1:5" x14ac:dyDescent="0.2">
      <c r="A132" t="str">
        <f>Data!U132</f>
        <v xml:space="preserve"> </v>
      </c>
      <c r="B132" t="str">
        <f>Data!V132</f>
        <v xml:space="preserve"> </v>
      </c>
      <c r="D132">
        <v>437</v>
      </c>
      <c r="E132">
        <v>2</v>
      </c>
    </row>
    <row r="133" spans="1:5" x14ac:dyDescent="0.2">
      <c r="A133" t="str">
        <f>Data!U133</f>
        <v xml:space="preserve"> </v>
      </c>
      <c r="B133" t="str">
        <f>Data!V133</f>
        <v xml:space="preserve"> </v>
      </c>
      <c r="D133">
        <v>77</v>
      </c>
      <c r="E133">
        <v>170</v>
      </c>
    </row>
    <row r="134" spans="1:5" x14ac:dyDescent="0.2">
      <c r="A134" t="str">
        <f>Data!U134</f>
        <v xml:space="preserve"> </v>
      </c>
      <c r="B134" t="str">
        <f>Data!V134</f>
        <v xml:space="preserve"> </v>
      </c>
      <c r="D134">
        <v>108</v>
      </c>
      <c r="E134">
        <v>5</v>
      </c>
    </row>
    <row r="135" spans="1:5" x14ac:dyDescent="0.2">
      <c r="A135" t="str">
        <f>Data!U135</f>
        <v xml:space="preserve"> </v>
      </c>
      <c r="B135" t="str">
        <f>Data!V135</f>
        <v xml:space="preserve"> </v>
      </c>
      <c r="D135">
        <v>7</v>
      </c>
      <c r="E135">
        <v>14</v>
      </c>
    </row>
    <row r="136" spans="1:5" x14ac:dyDescent="0.2">
      <c r="A136" t="str">
        <f>Data!U136</f>
        <v xml:space="preserve"> </v>
      </c>
      <c r="B136" t="str">
        <f>Data!V136</f>
        <v xml:space="preserve"> </v>
      </c>
      <c r="D136">
        <v>314</v>
      </c>
      <c r="E136">
        <v>1</v>
      </c>
    </row>
    <row r="137" spans="1:5" x14ac:dyDescent="0.2">
      <c r="A137" t="str">
        <f>Data!U137</f>
        <v xml:space="preserve"> </v>
      </c>
      <c r="B137" t="str">
        <f>Data!V137</f>
        <v xml:space="preserve"> </v>
      </c>
      <c r="D137">
        <v>188</v>
      </c>
      <c r="E137">
        <v>0</v>
      </c>
    </row>
    <row r="138" spans="1:5" x14ac:dyDescent="0.2">
      <c r="A138" t="str">
        <f>Data!U138</f>
        <v xml:space="preserve"> </v>
      </c>
      <c r="B138" t="str">
        <f>Data!V138</f>
        <v xml:space="preserve"> </v>
      </c>
      <c r="D138">
        <v>275</v>
      </c>
      <c r="E138">
        <v>124</v>
      </c>
    </row>
    <row r="139" spans="1:5" x14ac:dyDescent="0.2">
      <c r="A139" t="str">
        <f>Data!U139</f>
        <v xml:space="preserve"> </v>
      </c>
      <c r="B139" t="str">
        <f>Data!V139</f>
        <v xml:space="preserve"> </v>
      </c>
      <c r="D139">
        <v>560</v>
      </c>
      <c r="E139">
        <v>0</v>
      </c>
    </row>
    <row r="140" spans="1:5" x14ac:dyDescent="0.2">
      <c r="A140" t="str">
        <f>Data!U140</f>
        <v xml:space="preserve"> </v>
      </c>
      <c r="B140" t="str">
        <f>Data!V140</f>
        <v xml:space="preserve"> </v>
      </c>
      <c r="D140">
        <v>688</v>
      </c>
      <c r="E140">
        <v>0</v>
      </c>
    </row>
    <row r="141" spans="1:5" x14ac:dyDescent="0.2">
      <c r="A141" t="str">
        <f>Data!U141</f>
        <v xml:space="preserve"> </v>
      </c>
      <c r="B141" t="str">
        <f>Data!V141</f>
        <v xml:space="preserve"> </v>
      </c>
      <c r="D141">
        <v>942</v>
      </c>
      <c r="E141">
        <v>55</v>
      </c>
    </row>
    <row r="142" spans="1:5" x14ac:dyDescent="0.2">
      <c r="A142" t="str">
        <f>Data!U142</f>
        <v xml:space="preserve"> </v>
      </c>
      <c r="B142" t="str">
        <f>Data!V142</f>
        <v xml:space="preserve"> </v>
      </c>
      <c r="D142">
        <v>88</v>
      </c>
      <c r="E142">
        <v>140</v>
      </c>
    </row>
    <row r="143" spans="1:5" x14ac:dyDescent="0.2">
      <c r="A143" t="str">
        <f>Data!U143</f>
        <v xml:space="preserve"> </v>
      </c>
      <c r="B143" t="str">
        <f>Data!V143</f>
        <v xml:space="preserve"> </v>
      </c>
      <c r="D143">
        <v>220</v>
      </c>
      <c r="E143">
        <v>21</v>
      </c>
    </row>
    <row r="144" spans="1:5" x14ac:dyDescent="0.2">
      <c r="A144" t="str">
        <f>Data!U144</f>
        <v xml:space="preserve"> </v>
      </c>
      <c r="B144" t="str">
        <f>Data!V144</f>
        <v xml:space="preserve"> </v>
      </c>
      <c r="D144">
        <v>145</v>
      </c>
      <c r="E144">
        <v>1</v>
      </c>
    </row>
    <row r="145" spans="1:5" x14ac:dyDescent="0.2">
      <c r="A145" t="str">
        <f>Data!U145</f>
        <v xml:space="preserve"> </v>
      </c>
      <c r="B145" t="str">
        <f>Data!V145</f>
        <v xml:space="preserve"> </v>
      </c>
      <c r="D145">
        <v>963</v>
      </c>
      <c r="E145">
        <v>147</v>
      </c>
    </row>
    <row r="146" spans="1:5" x14ac:dyDescent="0.2">
      <c r="A146" t="str">
        <f>Data!U146</f>
        <v xml:space="preserve"> </v>
      </c>
      <c r="B146" t="str">
        <f>Data!V146</f>
        <v xml:space="preserve"> </v>
      </c>
      <c r="D146">
        <v>91</v>
      </c>
      <c r="E146">
        <v>11</v>
      </c>
    </row>
    <row r="147" spans="1:5" x14ac:dyDescent="0.2">
      <c r="A147" t="str">
        <f>Data!U147</f>
        <v xml:space="preserve"> </v>
      </c>
      <c r="B147" t="str">
        <f>Data!V147</f>
        <v xml:space="preserve"> </v>
      </c>
      <c r="D147">
        <v>58</v>
      </c>
      <c r="E147">
        <v>125</v>
      </c>
    </row>
    <row r="148" spans="1:5" x14ac:dyDescent="0.2">
      <c r="A148" t="str">
        <f>Data!U148</f>
        <v xml:space="preserve"> </v>
      </c>
      <c r="B148" t="str">
        <f>Data!V148</f>
        <v xml:space="preserve"> </v>
      </c>
      <c r="D148">
        <v>36</v>
      </c>
      <c r="E148">
        <v>1</v>
      </c>
    </row>
    <row r="149" spans="1:5" x14ac:dyDescent="0.2">
      <c r="A149" t="str">
        <f>Data!U149</f>
        <v xml:space="preserve"> </v>
      </c>
      <c r="B149" t="str">
        <f>Data!V149</f>
        <v xml:space="preserve"> </v>
      </c>
      <c r="D149">
        <v>165</v>
      </c>
      <c r="E149">
        <v>0</v>
      </c>
    </row>
    <row r="150" spans="1:5" x14ac:dyDescent="0.2">
      <c r="A150" t="str">
        <f>Data!U150</f>
        <v xml:space="preserve"> </v>
      </c>
      <c r="B150" t="str">
        <f>Data!V150</f>
        <v xml:space="preserve"> </v>
      </c>
      <c r="D150">
        <v>111</v>
      </c>
      <c r="E150">
        <v>0</v>
      </c>
    </row>
    <row r="151" spans="1:5" x14ac:dyDescent="0.2">
      <c r="A151" t="str">
        <f>Data!U151</f>
        <v xml:space="preserve"> </v>
      </c>
      <c r="B151" t="str">
        <f>Data!V151</f>
        <v xml:space="preserve"> </v>
      </c>
      <c r="D151">
        <v>1596</v>
      </c>
      <c r="E151">
        <v>3</v>
      </c>
    </row>
    <row r="152" spans="1:5" x14ac:dyDescent="0.2">
      <c r="A152" t="str">
        <f>Data!U152</f>
        <v xml:space="preserve"> </v>
      </c>
      <c r="B152" t="str">
        <f>Data!V152</f>
        <v xml:space="preserve"> </v>
      </c>
      <c r="D152">
        <v>61</v>
      </c>
      <c r="E152">
        <v>0</v>
      </c>
    </row>
    <row r="153" spans="1:5" x14ac:dyDescent="0.2">
      <c r="A153" t="str">
        <f>Data!U153</f>
        <v xml:space="preserve"> </v>
      </c>
      <c r="B153" t="str">
        <f>Data!V153</f>
        <v xml:space="preserve"> </v>
      </c>
      <c r="D153">
        <v>287</v>
      </c>
      <c r="E153">
        <v>0</v>
      </c>
    </row>
    <row r="154" spans="1:5" x14ac:dyDescent="0.2">
      <c r="A154" t="str">
        <f>Data!U154</f>
        <v xml:space="preserve"> </v>
      </c>
      <c r="B154" t="str">
        <f>Data!V154</f>
        <v xml:space="preserve"> </v>
      </c>
      <c r="D154">
        <v>65</v>
      </c>
      <c r="E154">
        <v>0</v>
      </c>
    </row>
    <row r="155" spans="1:5" x14ac:dyDescent="0.2">
      <c r="A155" t="str">
        <f>Data!U155</f>
        <v xml:space="preserve"> </v>
      </c>
      <c r="B155" t="str">
        <f>Data!V155</f>
        <v xml:space="preserve"> </v>
      </c>
      <c r="D155">
        <v>118</v>
      </c>
      <c r="E155">
        <v>0</v>
      </c>
    </row>
    <row r="156" spans="1:5" x14ac:dyDescent="0.2">
      <c r="A156" t="str">
        <f>Data!U156</f>
        <v xml:space="preserve"> </v>
      </c>
      <c r="B156" t="str">
        <f>Data!V156</f>
        <v xml:space="preserve"> </v>
      </c>
      <c r="D156">
        <v>113</v>
      </c>
      <c r="E156">
        <v>3</v>
      </c>
    </row>
    <row r="157" spans="1:5" x14ac:dyDescent="0.2">
      <c r="A157" t="str">
        <f>Data!U157</f>
        <v xml:space="preserve"> </v>
      </c>
      <c r="B157" t="str">
        <f>Data!V157</f>
        <v xml:space="preserve"> </v>
      </c>
      <c r="D157">
        <v>332</v>
      </c>
      <c r="E157">
        <v>0</v>
      </c>
    </row>
    <row r="158" spans="1:5" x14ac:dyDescent="0.2">
      <c r="A158" t="str">
        <f>Data!U158</f>
        <v xml:space="preserve"> </v>
      </c>
      <c r="B158" t="str">
        <f>Data!V158</f>
        <v xml:space="preserve"> </v>
      </c>
      <c r="D158">
        <v>62</v>
      </c>
      <c r="E158">
        <v>1</v>
      </c>
    </row>
    <row r="159" spans="1:5" x14ac:dyDescent="0.2">
      <c r="A159" t="str">
        <f>Data!U159</f>
        <v xml:space="preserve"> </v>
      </c>
      <c r="B159" t="str">
        <f>Data!V159</f>
        <v xml:space="preserve"> </v>
      </c>
      <c r="D159">
        <v>951</v>
      </c>
      <c r="E159">
        <v>3</v>
      </c>
    </row>
    <row r="160" spans="1:5" x14ac:dyDescent="0.2">
      <c r="A160" t="str">
        <f>Data!U160</f>
        <v xml:space="preserve"> </v>
      </c>
      <c r="B160" t="str">
        <f>Data!V160</f>
        <v xml:space="preserve"> </v>
      </c>
      <c r="D160">
        <v>415</v>
      </c>
      <c r="E160">
        <v>22</v>
      </c>
    </row>
    <row r="161" spans="1:5" x14ac:dyDescent="0.2">
      <c r="A161" t="str">
        <f>Data!U161</f>
        <v xml:space="preserve"> </v>
      </c>
      <c r="B161" t="str">
        <f>Data!V161</f>
        <v xml:space="preserve"> </v>
      </c>
      <c r="D161">
        <v>305</v>
      </c>
      <c r="E161">
        <v>26</v>
      </c>
    </row>
    <row r="162" spans="1:5" x14ac:dyDescent="0.2">
      <c r="A162" t="str">
        <f>Data!U162</f>
        <v xml:space="preserve"> </v>
      </c>
      <c r="B162">
        <f>Data!V162</f>
        <v>0</v>
      </c>
      <c r="D162">
        <v>2139</v>
      </c>
      <c r="E162">
        <v>4</v>
      </c>
    </row>
    <row r="163" spans="1:5" x14ac:dyDescent="0.2">
      <c r="A163" t="str">
        <f>Data!U163</f>
        <v xml:space="preserve"> </v>
      </c>
      <c r="B163">
        <f>Data!V163</f>
        <v>1</v>
      </c>
      <c r="D163">
        <v>79</v>
      </c>
      <c r="E163">
        <v>0</v>
      </c>
    </row>
    <row r="164" spans="1:5" x14ac:dyDescent="0.2">
      <c r="A164" t="str">
        <f>Data!U164</f>
        <v xml:space="preserve"> </v>
      </c>
      <c r="B164">
        <f>Data!V164</f>
        <v>10</v>
      </c>
      <c r="D164">
        <v>179</v>
      </c>
      <c r="E164">
        <v>4</v>
      </c>
    </row>
    <row r="165" spans="1:5" x14ac:dyDescent="0.2">
      <c r="A165" t="str">
        <f>Data!U165</f>
        <v xml:space="preserve"> </v>
      </c>
      <c r="B165">
        <f>Data!V165</f>
        <v>0</v>
      </c>
      <c r="D165">
        <v>202</v>
      </c>
      <c r="E165">
        <v>9</v>
      </c>
    </row>
    <row r="166" spans="1:5" x14ac:dyDescent="0.2">
      <c r="A166" t="str">
        <f>Data!U166</f>
        <v xml:space="preserve"> </v>
      </c>
      <c r="B166">
        <f>Data!V166</f>
        <v>7</v>
      </c>
      <c r="D166">
        <v>760</v>
      </c>
      <c r="E166">
        <v>5</v>
      </c>
    </row>
    <row r="167" spans="1:5" x14ac:dyDescent="0.2">
      <c r="A167" t="str">
        <f>Data!U167</f>
        <v xml:space="preserve"> </v>
      </c>
      <c r="B167">
        <f>Data!V167</f>
        <v>0</v>
      </c>
      <c r="D167">
        <v>563</v>
      </c>
      <c r="E167">
        <v>14</v>
      </c>
    </row>
    <row r="168" spans="1:5" x14ac:dyDescent="0.2">
      <c r="A168" t="str">
        <f>Data!U168</f>
        <v xml:space="preserve"> </v>
      </c>
      <c r="B168">
        <f>Data!V168</f>
        <v>1</v>
      </c>
      <c r="D168">
        <v>135</v>
      </c>
      <c r="E168">
        <v>1</v>
      </c>
    </row>
    <row r="169" spans="1:5" x14ac:dyDescent="0.2">
      <c r="A169" t="str">
        <f>Data!U169</f>
        <v xml:space="preserve"> </v>
      </c>
      <c r="B169">
        <f>Data!V169</f>
        <v>2</v>
      </c>
      <c r="D169">
        <v>290</v>
      </c>
      <c r="E169">
        <v>10</v>
      </c>
    </row>
    <row r="170" spans="1:5" x14ac:dyDescent="0.2">
      <c r="A170" t="str">
        <f>Data!U170</f>
        <v xml:space="preserve"> </v>
      </c>
      <c r="B170">
        <f>Data!V170</f>
        <v>3</v>
      </c>
      <c r="D170">
        <v>447</v>
      </c>
      <c r="E170">
        <v>3</v>
      </c>
    </row>
    <row r="171" spans="1:5" x14ac:dyDescent="0.2">
      <c r="A171" t="str">
        <f>Data!U171</f>
        <v xml:space="preserve"> </v>
      </c>
      <c r="B171">
        <f>Data!V171</f>
        <v>10</v>
      </c>
      <c r="D171">
        <v>232</v>
      </c>
      <c r="E171">
        <v>1</v>
      </c>
    </row>
    <row r="172" spans="1:5" x14ac:dyDescent="0.2">
      <c r="A172" t="str">
        <f>Data!U172</f>
        <v xml:space="preserve"> </v>
      </c>
      <c r="B172">
        <f>Data!V172</f>
        <v>10</v>
      </c>
      <c r="D172">
        <v>168</v>
      </c>
      <c r="E172">
        <v>0</v>
      </c>
    </row>
    <row r="173" spans="1:5" x14ac:dyDescent="0.2">
      <c r="A173" t="str">
        <f>Data!U173</f>
        <v xml:space="preserve"> </v>
      </c>
      <c r="B173">
        <f>Data!V173</f>
        <v>1</v>
      </c>
      <c r="D173">
        <v>128</v>
      </c>
      <c r="E173">
        <v>5</v>
      </c>
    </row>
    <row r="174" spans="1:5" x14ac:dyDescent="0.2">
      <c r="A174" t="str">
        <f>Data!U174</f>
        <v xml:space="preserve"> </v>
      </c>
      <c r="B174">
        <f>Data!V174</f>
        <v>0</v>
      </c>
      <c r="D174">
        <v>493</v>
      </c>
      <c r="E174">
        <v>2</v>
      </c>
    </row>
    <row r="175" spans="1:5" x14ac:dyDescent="0.2">
      <c r="A175" t="str">
        <f>Data!U175</f>
        <v xml:space="preserve"> </v>
      </c>
      <c r="B175">
        <f>Data!V175</f>
        <v>0</v>
      </c>
      <c r="D175">
        <v>131</v>
      </c>
      <c r="E175">
        <v>68</v>
      </c>
    </row>
    <row r="176" spans="1:5" x14ac:dyDescent="0.2">
      <c r="A176" t="str">
        <f>Data!U176</f>
        <v xml:space="preserve"> </v>
      </c>
      <c r="B176">
        <f>Data!V176</f>
        <v>0</v>
      </c>
      <c r="D176">
        <v>50</v>
      </c>
      <c r="E176">
        <v>3</v>
      </c>
    </row>
    <row r="177" spans="1:5" x14ac:dyDescent="0.2">
      <c r="A177" t="str">
        <f>Data!U177</f>
        <v xml:space="preserve"> </v>
      </c>
      <c r="B177">
        <f>Data!V177</f>
        <v>26</v>
      </c>
      <c r="D177">
        <v>665</v>
      </c>
      <c r="E177">
        <v>34</v>
      </c>
    </row>
    <row r="178" spans="1:5" x14ac:dyDescent="0.2">
      <c r="A178" t="str">
        <f>Data!U178</f>
        <v xml:space="preserve"> </v>
      </c>
      <c r="B178">
        <f>Data!V178</f>
        <v>0</v>
      </c>
      <c r="D178">
        <v>129</v>
      </c>
      <c r="E178">
        <v>0</v>
      </c>
    </row>
    <row r="179" spans="1:5" x14ac:dyDescent="0.2">
      <c r="A179" t="str">
        <f>Data!U179</f>
        <v xml:space="preserve"> </v>
      </c>
      <c r="B179">
        <f>Data!V179</f>
        <v>7</v>
      </c>
      <c r="D179">
        <v>142</v>
      </c>
      <c r="E179">
        <v>3</v>
      </c>
    </row>
    <row r="180" spans="1:5" x14ac:dyDescent="0.2">
      <c r="A180" t="str">
        <f>Data!U180</f>
        <v xml:space="preserve"> </v>
      </c>
      <c r="B180">
        <f>Data!V180</f>
        <v>0</v>
      </c>
      <c r="D180">
        <v>2436</v>
      </c>
      <c r="E180">
        <v>0</v>
      </c>
    </row>
    <row r="181" spans="1:5" x14ac:dyDescent="0.2">
      <c r="A181" t="str">
        <f>Data!U181</f>
        <v xml:space="preserve"> </v>
      </c>
      <c r="B181">
        <f>Data!V181</f>
        <v>2</v>
      </c>
      <c r="D181">
        <v>244</v>
      </c>
      <c r="E181">
        <v>70</v>
      </c>
    </row>
    <row r="182" spans="1:5" x14ac:dyDescent="0.2">
      <c r="A182" t="str">
        <f>Data!U182</f>
        <v xml:space="preserve"> </v>
      </c>
      <c r="B182">
        <f>Data!V182</f>
        <v>13</v>
      </c>
      <c r="D182">
        <v>298</v>
      </c>
      <c r="E182">
        <v>1</v>
      </c>
    </row>
    <row r="183" spans="1:5" x14ac:dyDescent="0.2">
      <c r="A183" t="str">
        <f>Data!U183</f>
        <v xml:space="preserve"> </v>
      </c>
      <c r="B183">
        <f>Data!V183</f>
        <v>4</v>
      </c>
      <c r="D183">
        <v>251</v>
      </c>
      <c r="E183">
        <v>1</v>
      </c>
    </row>
    <row r="184" spans="1:5" x14ac:dyDescent="0.2">
      <c r="A184" t="str">
        <f>Data!U184</f>
        <v xml:space="preserve"> </v>
      </c>
      <c r="B184">
        <f>Data!V184</f>
        <v>0</v>
      </c>
      <c r="D184">
        <v>108</v>
      </c>
      <c r="E184">
        <v>1</v>
      </c>
    </row>
    <row r="185" spans="1:5" x14ac:dyDescent="0.2">
      <c r="A185" t="str">
        <f>Data!U185</f>
        <v xml:space="preserve"> </v>
      </c>
      <c r="B185">
        <f>Data!V185</f>
        <v>12</v>
      </c>
      <c r="D185">
        <v>82</v>
      </c>
      <c r="E185">
        <v>2</v>
      </c>
    </row>
    <row r="186" spans="1:5" x14ac:dyDescent="0.2">
      <c r="A186" t="str">
        <f>Data!U186</f>
        <v xml:space="preserve"> </v>
      </c>
      <c r="B186">
        <f>Data!V186</f>
        <v>2</v>
      </c>
      <c r="D186">
        <v>74</v>
      </c>
      <c r="E186">
        <v>2</v>
      </c>
    </row>
    <row r="187" spans="1:5" x14ac:dyDescent="0.2">
      <c r="A187" t="str">
        <f>Data!U187</f>
        <v xml:space="preserve"> </v>
      </c>
      <c r="B187">
        <f>Data!V187</f>
        <v>10</v>
      </c>
      <c r="D187">
        <v>189</v>
      </c>
      <c r="E187">
        <v>34</v>
      </c>
    </row>
    <row r="188" spans="1:5" x14ac:dyDescent="0.2">
      <c r="A188" t="str">
        <f>Data!U188</f>
        <v xml:space="preserve"> </v>
      </c>
      <c r="B188">
        <f>Data!V188</f>
        <v>0</v>
      </c>
      <c r="D188">
        <v>80</v>
      </c>
      <c r="E188">
        <v>2</v>
      </c>
    </row>
    <row r="189" spans="1:5" x14ac:dyDescent="0.2">
      <c r="A189" t="str">
        <f>Data!U189</f>
        <v xml:space="preserve"> </v>
      </c>
      <c r="B189">
        <f>Data!V189</f>
        <v>5</v>
      </c>
      <c r="D189">
        <v>576</v>
      </c>
      <c r="E189">
        <v>0</v>
      </c>
    </row>
    <row r="190" spans="1:5" x14ac:dyDescent="0.2">
      <c r="A190" t="str">
        <f>Data!U190</f>
        <v xml:space="preserve"> </v>
      </c>
      <c r="B190">
        <f>Data!V190</f>
        <v>0</v>
      </c>
      <c r="D190">
        <v>202</v>
      </c>
      <c r="E190">
        <v>1</v>
      </c>
    </row>
    <row r="191" spans="1:5" x14ac:dyDescent="0.2">
      <c r="A191" t="str">
        <f>Data!U191</f>
        <v xml:space="preserve"> </v>
      </c>
      <c r="B191">
        <f>Data!V191</f>
        <v>5</v>
      </c>
      <c r="D191">
        <v>238</v>
      </c>
      <c r="E191">
        <v>8</v>
      </c>
    </row>
    <row r="192" spans="1:5" x14ac:dyDescent="0.2">
      <c r="A192" t="str">
        <f>Data!U192</f>
        <v xml:space="preserve"> </v>
      </c>
      <c r="B192">
        <f>Data!V192</f>
        <v>1</v>
      </c>
      <c r="D192">
        <v>36</v>
      </c>
      <c r="E192">
        <v>4</v>
      </c>
    </row>
    <row r="193" spans="1:5" x14ac:dyDescent="0.2">
      <c r="A193" t="str">
        <f>Data!U193</f>
        <v xml:space="preserve"> </v>
      </c>
      <c r="B193">
        <f>Data!V193</f>
        <v>3</v>
      </c>
      <c r="D193">
        <v>150</v>
      </c>
      <c r="E193">
        <v>28</v>
      </c>
    </row>
    <row r="194" spans="1:5" x14ac:dyDescent="0.2">
      <c r="A194" t="str">
        <f>Data!U194</f>
        <v xml:space="preserve"> </v>
      </c>
      <c r="B194">
        <f>Data!V194</f>
        <v>3</v>
      </c>
      <c r="D194">
        <v>146</v>
      </c>
      <c r="E194">
        <v>0</v>
      </c>
    </row>
    <row r="195" spans="1:5" x14ac:dyDescent="0.2">
      <c r="A195" t="str">
        <f>Data!U195</f>
        <v xml:space="preserve"> </v>
      </c>
      <c r="B195">
        <f>Data!V195</f>
        <v>0</v>
      </c>
      <c r="D195">
        <v>222</v>
      </c>
      <c r="E195">
        <v>6</v>
      </c>
    </row>
    <row r="196" spans="1:5" x14ac:dyDescent="0.2">
      <c r="A196" t="str">
        <f>Data!U196</f>
        <v xml:space="preserve"> </v>
      </c>
      <c r="B196">
        <f>Data!V196</f>
        <v>3</v>
      </c>
      <c r="D196">
        <v>120</v>
      </c>
      <c r="E196">
        <v>22</v>
      </c>
    </row>
    <row r="197" spans="1:5" x14ac:dyDescent="0.2">
      <c r="A197" t="str">
        <f>Data!U197</f>
        <v xml:space="preserve"> </v>
      </c>
      <c r="B197">
        <f>Data!V197</f>
        <v>0</v>
      </c>
      <c r="D197">
        <v>126</v>
      </c>
      <c r="E197">
        <v>0</v>
      </c>
    </row>
    <row r="198" spans="1:5" x14ac:dyDescent="0.2">
      <c r="A198" t="str">
        <f>Data!U198</f>
        <v xml:space="preserve"> </v>
      </c>
      <c r="B198">
        <f>Data!V198</f>
        <v>19</v>
      </c>
      <c r="D198">
        <v>158</v>
      </c>
      <c r="E198">
        <v>1</v>
      </c>
    </row>
    <row r="199" spans="1:5" x14ac:dyDescent="0.2">
      <c r="A199" t="str">
        <f>Data!U199</f>
        <v xml:space="preserve"> </v>
      </c>
      <c r="B199">
        <f>Data!V199</f>
        <v>8</v>
      </c>
      <c r="D199">
        <v>316</v>
      </c>
      <c r="E199">
        <v>20</v>
      </c>
    </row>
    <row r="200" spans="1:5" x14ac:dyDescent="0.2">
      <c r="A200" t="str">
        <f>Data!U200</f>
        <v xml:space="preserve"> </v>
      </c>
      <c r="B200">
        <f>Data!V200</f>
        <v>6</v>
      </c>
      <c r="D200">
        <v>284</v>
      </c>
      <c r="E200">
        <v>0</v>
      </c>
    </row>
    <row r="201" spans="1:5" x14ac:dyDescent="0.2">
      <c r="A201" t="str">
        <f>Data!U201</f>
        <v xml:space="preserve"> </v>
      </c>
      <c r="B201">
        <f>Data!V201</f>
        <v>0</v>
      </c>
      <c r="D201">
        <v>51</v>
      </c>
      <c r="E201">
        <v>1</v>
      </c>
    </row>
    <row r="202" spans="1:5" x14ac:dyDescent="0.2">
      <c r="A202" t="str">
        <f>Data!U202</f>
        <v xml:space="preserve"> </v>
      </c>
      <c r="B202">
        <f>Data!V202</f>
        <v>18</v>
      </c>
      <c r="D202">
        <v>158</v>
      </c>
      <c r="E202">
        <v>3</v>
      </c>
    </row>
    <row r="203" spans="1:5" x14ac:dyDescent="0.2">
      <c r="A203" t="str">
        <f>Data!U203</f>
        <v xml:space="preserve"> </v>
      </c>
      <c r="B203">
        <f>Data!V203</f>
        <v>7</v>
      </c>
      <c r="D203">
        <v>337</v>
      </c>
      <c r="E203">
        <v>2</v>
      </c>
    </row>
    <row r="204" spans="1:5" x14ac:dyDescent="0.2">
      <c r="A204" t="str">
        <f>Data!U204</f>
        <v xml:space="preserve"> </v>
      </c>
      <c r="B204">
        <f>Data!V204</f>
        <v>0</v>
      </c>
      <c r="D204">
        <v>186</v>
      </c>
      <c r="E204">
        <v>0</v>
      </c>
    </row>
    <row r="205" spans="1:5" x14ac:dyDescent="0.2">
      <c r="A205" t="str">
        <f>Data!U205</f>
        <v xml:space="preserve"> </v>
      </c>
      <c r="B205">
        <f>Data!V205</f>
        <v>8</v>
      </c>
      <c r="D205">
        <v>58</v>
      </c>
      <c r="E205">
        <v>2</v>
      </c>
    </row>
    <row r="206" spans="1:5" x14ac:dyDescent="0.2">
      <c r="A206" t="str">
        <f>Data!U206</f>
        <v xml:space="preserve"> </v>
      </c>
      <c r="B206">
        <f>Data!V206</f>
        <v>1293</v>
      </c>
      <c r="D206">
        <v>82</v>
      </c>
      <c r="E206">
        <v>1</v>
      </c>
    </row>
    <row r="207" spans="1:5" x14ac:dyDescent="0.2">
      <c r="A207" t="str">
        <f>Data!U207</f>
        <v xml:space="preserve"> </v>
      </c>
      <c r="B207">
        <f>Data!V207</f>
        <v>17</v>
      </c>
      <c r="D207">
        <v>736</v>
      </c>
      <c r="E207">
        <v>0</v>
      </c>
    </row>
    <row r="208" spans="1:5" x14ac:dyDescent="0.2">
      <c r="A208" t="str">
        <f>Data!U208</f>
        <v xml:space="preserve"> </v>
      </c>
      <c r="B208">
        <f>Data!V208</f>
        <v>0</v>
      </c>
      <c r="D208">
        <v>1151</v>
      </c>
      <c r="E208">
        <v>1</v>
      </c>
    </row>
    <row r="209" spans="1:5" x14ac:dyDescent="0.2">
      <c r="A209" t="str">
        <f>Data!U209</f>
        <v xml:space="preserve"> </v>
      </c>
      <c r="B209">
        <f>Data!V209</f>
        <v>13</v>
      </c>
      <c r="D209">
        <v>34</v>
      </c>
      <c r="E209">
        <v>0</v>
      </c>
    </row>
    <row r="210" spans="1:5" x14ac:dyDescent="0.2">
      <c r="A210" t="str">
        <f>Data!U210</f>
        <v xml:space="preserve"> </v>
      </c>
      <c r="B210">
        <f>Data!V210</f>
        <v>0</v>
      </c>
      <c r="D210">
        <v>498</v>
      </c>
      <c r="E210">
        <v>5</v>
      </c>
    </row>
    <row r="211" spans="1:5" x14ac:dyDescent="0.2">
      <c r="A211" t="str">
        <f>Data!U211</f>
        <v xml:space="preserve"> </v>
      </c>
      <c r="B211">
        <f>Data!V211</f>
        <v>0</v>
      </c>
      <c r="D211">
        <v>167</v>
      </c>
      <c r="E211">
        <v>1</v>
      </c>
    </row>
    <row r="212" spans="1:5" x14ac:dyDescent="0.2">
      <c r="A212" t="str">
        <f>Data!U212</f>
        <v xml:space="preserve"> </v>
      </c>
      <c r="B212">
        <f>Data!V212</f>
        <v>33</v>
      </c>
      <c r="D212">
        <v>340</v>
      </c>
      <c r="E212">
        <v>1</v>
      </c>
    </row>
    <row r="213" spans="1:5" x14ac:dyDescent="0.2">
      <c r="A213" t="str">
        <f>Data!U213</f>
        <v xml:space="preserve"> </v>
      </c>
      <c r="B213">
        <f>Data!V213</f>
        <v>12</v>
      </c>
      <c r="D213">
        <v>438</v>
      </c>
      <c r="E213">
        <v>2</v>
      </c>
    </row>
    <row r="214" spans="1:5" x14ac:dyDescent="0.2">
      <c r="A214" t="str">
        <f>Data!U214</f>
        <v xml:space="preserve"> </v>
      </c>
      <c r="B214">
        <f>Data!V214</f>
        <v>1</v>
      </c>
      <c r="D214">
        <v>555</v>
      </c>
      <c r="E214">
        <v>0</v>
      </c>
    </row>
    <row r="215" spans="1:5" x14ac:dyDescent="0.2">
      <c r="A215" t="str">
        <f>Data!U215</f>
        <v xml:space="preserve"> </v>
      </c>
      <c r="B215">
        <f>Data!V215</f>
        <v>1</v>
      </c>
      <c r="D215">
        <v>266</v>
      </c>
      <c r="E215">
        <v>9</v>
      </c>
    </row>
    <row r="216" spans="1:5" x14ac:dyDescent="0.2">
      <c r="A216" t="str">
        <f>Data!U216</f>
        <v xml:space="preserve"> </v>
      </c>
      <c r="B216">
        <f>Data!V216</f>
        <v>1</v>
      </c>
      <c r="D216">
        <v>69</v>
      </c>
      <c r="E216">
        <v>4</v>
      </c>
    </row>
    <row r="217" spans="1:5" x14ac:dyDescent="0.2">
      <c r="A217" t="str">
        <f>Data!U217</f>
        <v xml:space="preserve"> </v>
      </c>
      <c r="B217">
        <f>Data!V217</f>
        <v>1</v>
      </c>
      <c r="D217">
        <v>80</v>
      </c>
      <c r="E217">
        <v>4</v>
      </c>
    </row>
    <row r="218" spans="1:5" x14ac:dyDescent="0.2">
      <c r="A218" t="str">
        <f>Data!U218</f>
        <v xml:space="preserve"> </v>
      </c>
      <c r="B218">
        <f>Data!V218</f>
        <v>84</v>
      </c>
      <c r="D218">
        <v>493</v>
      </c>
      <c r="E218">
        <v>1</v>
      </c>
    </row>
    <row r="219" spans="1:5" x14ac:dyDescent="0.2">
      <c r="A219" t="str">
        <f>Data!U219</f>
        <v xml:space="preserve"> </v>
      </c>
      <c r="B219">
        <f>Data!V219</f>
        <v>38</v>
      </c>
      <c r="D219">
        <v>31</v>
      </c>
      <c r="E219">
        <v>1</v>
      </c>
    </row>
    <row r="220" spans="1:5" x14ac:dyDescent="0.2">
      <c r="A220" t="str">
        <f>Data!U220</f>
        <v xml:space="preserve"> </v>
      </c>
      <c r="B220">
        <f>Data!V220</f>
        <v>1</v>
      </c>
      <c r="D220">
        <v>236</v>
      </c>
      <c r="E220">
        <v>7</v>
      </c>
    </row>
    <row r="221" spans="1:5" x14ac:dyDescent="0.2">
      <c r="A221" t="str">
        <f>Data!U221</f>
        <v xml:space="preserve"> </v>
      </c>
      <c r="B221">
        <f>Data!V221</f>
        <v>76</v>
      </c>
      <c r="D221">
        <v>89</v>
      </c>
      <c r="E221">
        <v>5</v>
      </c>
    </row>
    <row r="222" spans="1:5" x14ac:dyDescent="0.2">
      <c r="A222" t="str">
        <f>Data!U222</f>
        <v xml:space="preserve"> </v>
      </c>
      <c r="B222">
        <f>Data!V222</f>
        <v>3</v>
      </c>
      <c r="D222">
        <v>299</v>
      </c>
      <c r="E222">
        <v>1</v>
      </c>
    </row>
    <row r="223" spans="1:5" x14ac:dyDescent="0.2">
      <c r="A223" t="str">
        <f>Data!U223</f>
        <v xml:space="preserve"> </v>
      </c>
      <c r="B223">
        <f>Data!V223</f>
        <v>0</v>
      </c>
      <c r="D223">
        <v>55</v>
      </c>
      <c r="E223">
        <v>0</v>
      </c>
    </row>
    <row r="224" spans="1:5" x14ac:dyDescent="0.2">
      <c r="A224" t="str">
        <f>Data!U224</f>
        <v xml:space="preserve"> </v>
      </c>
      <c r="B224">
        <f>Data!V224</f>
        <v>2</v>
      </c>
      <c r="D224">
        <v>325</v>
      </c>
      <c r="E224">
        <v>0</v>
      </c>
    </row>
    <row r="225" spans="1:5" x14ac:dyDescent="0.2">
      <c r="A225" t="str">
        <f>Data!U225</f>
        <v xml:space="preserve"> </v>
      </c>
      <c r="B225">
        <f>Data!V225</f>
        <v>0</v>
      </c>
      <c r="D225">
        <v>524</v>
      </c>
      <c r="E225">
        <v>1</v>
      </c>
    </row>
    <row r="226" spans="1:5" x14ac:dyDescent="0.2">
      <c r="A226" t="str">
        <f>Data!U226</f>
        <v xml:space="preserve"> </v>
      </c>
      <c r="B226">
        <f>Data!V226</f>
        <v>0</v>
      </c>
      <c r="D226">
        <v>285</v>
      </c>
      <c r="E226">
        <v>2</v>
      </c>
    </row>
    <row r="227" spans="1:5" x14ac:dyDescent="0.2">
      <c r="A227" t="str">
        <f>Data!U227</f>
        <v xml:space="preserve"> </v>
      </c>
      <c r="B227">
        <f>Data!V227</f>
        <v>0</v>
      </c>
      <c r="D227">
        <v>179</v>
      </c>
      <c r="E227">
        <v>0</v>
      </c>
    </row>
    <row r="228" spans="1:5" x14ac:dyDescent="0.2">
      <c r="A228" t="str">
        <f>Data!U228</f>
        <v xml:space="preserve"> </v>
      </c>
      <c r="B228">
        <f>Data!V228</f>
        <v>2</v>
      </c>
      <c r="D228">
        <v>188</v>
      </c>
      <c r="E228">
        <v>4</v>
      </c>
    </row>
    <row r="229" spans="1:5" x14ac:dyDescent="0.2">
      <c r="A229" t="str">
        <f>Data!U229</f>
        <v xml:space="preserve"> </v>
      </c>
      <c r="B229">
        <f>Data!V229</f>
        <v>0</v>
      </c>
      <c r="D229">
        <v>379</v>
      </c>
      <c r="E229">
        <v>7</v>
      </c>
    </row>
    <row r="230" spans="1:5" x14ac:dyDescent="0.2">
      <c r="A230" t="str">
        <f>Data!U230</f>
        <v xml:space="preserve"> </v>
      </c>
      <c r="B230">
        <f>Data!V230</f>
        <v>0</v>
      </c>
      <c r="D230">
        <v>119</v>
      </c>
      <c r="E230">
        <v>2</v>
      </c>
    </row>
    <row r="231" spans="1:5" x14ac:dyDescent="0.2">
      <c r="A231" t="str">
        <f>Data!U231</f>
        <v xml:space="preserve"> </v>
      </c>
      <c r="B231">
        <f>Data!V231</f>
        <v>0</v>
      </c>
      <c r="D231">
        <v>167</v>
      </c>
      <c r="E231">
        <v>1</v>
      </c>
    </row>
    <row r="232" spans="1:5" x14ac:dyDescent="0.2">
      <c r="A232" t="str">
        <f>Data!U232</f>
        <v xml:space="preserve"> </v>
      </c>
      <c r="B232">
        <f>Data!V232</f>
        <v>2</v>
      </c>
      <c r="D232">
        <v>221</v>
      </c>
      <c r="E232">
        <v>9</v>
      </c>
    </row>
    <row r="233" spans="1:5" x14ac:dyDescent="0.2">
      <c r="A233" t="str">
        <f>Data!U233</f>
        <v xml:space="preserve"> </v>
      </c>
      <c r="B233">
        <f>Data!V233</f>
        <v>0</v>
      </c>
      <c r="D233">
        <v>964</v>
      </c>
      <c r="E233">
        <v>2</v>
      </c>
    </row>
    <row r="234" spans="1:5" x14ac:dyDescent="0.2">
      <c r="A234" t="str">
        <f>Data!U234</f>
        <v xml:space="preserve"> </v>
      </c>
      <c r="B234">
        <f>Data!V234</f>
        <v>7</v>
      </c>
      <c r="D234">
        <v>286</v>
      </c>
      <c r="E234">
        <v>1</v>
      </c>
    </row>
    <row r="235" spans="1:5" x14ac:dyDescent="0.2">
      <c r="A235" t="str">
        <f>Data!U235</f>
        <v xml:space="preserve"> </v>
      </c>
      <c r="B235">
        <f>Data!V235</f>
        <v>0</v>
      </c>
      <c r="D235">
        <v>613</v>
      </c>
      <c r="E235">
        <v>7</v>
      </c>
    </row>
    <row r="236" spans="1:5" x14ac:dyDescent="0.2">
      <c r="A236" t="str">
        <f>Data!U236</f>
        <v xml:space="preserve"> </v>
      </c>
      <c r="B236">
        <f>Data!V236</f>
        <v>5</v>
      </c>
      <c r="D236">
        <v>29</v>
      </c>
      <c r="E236">
        <v>2</v>
      </c>
    </row>
    <row r="237" spans="1:5" x14ac:dyDescent="0.2">
      <c r="A237" t="str">
        <f>Data!U237</f>
        <v xml:space="preserve"> </v>
      </c>
      <c r="B237">
        <f>Data!V237</f>
        <v>0</v>
      </c>
      <c r="D237">
        <v>165</v>
      </c>
      <c r="E237">
        <v>8</v>
      </c>
    </row>
    <row r="238" spans="1:5" x14ac:dyDescent="0.2">
      <c r="A238" t="str">
        <f>Data!U238</f>
        <v xml:space="preserve"> </v>
      </c>
      <c r="B238">
        <f>Data!V238</f>
        <v>0</v>
      </c>
      <c r="D238">
        <v>97</v>
      </c>
      <c r="E238">
        <v>2</v>
      </c>
    </row>
    <row r="239" spans="1:5" x14ac:dyDescent="0.2">
      <c r="A239" t="str">
        <f>Data!U239</f>
        <v xml:space="preserve"> </v>
      </c>
      <c r="B239">
        <f>Data!V239</f>
        <v>1</v>
      </c>
      <c r="D239">
        <v>303</v>
      </c>
      <c r="E239">
        <v>2</v>
      </c>
    </row>
    <row r="240" spans="1:5" x14ac:dyDescent="0.2">
      <c r="A240" t="str">
        <f>Data!U240</f>
        <v xml:space="preserve"> </v>
      </c>
      <c r="B240">
        <f>Data!V240</f>
        <v>0</v>
      </c>
      <c r="D240">
        <v>267</v>
      </c>
      <c r="E240">
        <v>7</v>
      </c>
    </row>
    <row r="241" spans="1:5" x14ac:dyDescent="0.2">
      <c r="A241" t="str">
        <f>Data!U241</f>
        <v xml:space="preserve"> </v>
      </c>
      <c r="B241">
        <f>Data!V241</f>
        <v>5</v>
      </c>
      <c r="D241">
        <v>302</v>
      </c>
      <c r="E241">
        <v>2</v>
      </c>
    </row>
    <row r="242" spans="1:5" x14ac:dyDescent="0.2">
      <c r="A242">
        <f>Data!U242</f>
        <v>137</v>
      </c>
      <c r="B242" t="str">
        <f>Data!V242</f>
        <v xml:space="preserve"> </v>
      </c>
      <c r="D242">
        <v>87</v>
      </c>
      <c r="E242">
        <v>18</v>
      </c>
    </row>
    <row r="243" spans="1:5" x14ac:dyDescent="0.2">
      <c r="A243">
        <f>Data!U243</f>
        <v>376</v>
      </c>
      <c r="B243" t="str">
        <f>Data!V243</f>
        <v xml:space="preserve"> </v>
      </c>
      <c r="D243">
        <v>354</v>
      </c>
      <c r="E243">
        <v>9</v>
      </c>
    </row>
    <row r="244" spans="1:5" x14ac:dyDescent="0.2">
      <c r="A244">
        <f>Data!U244</f>
        <v>202</v>
      </c>
      <c r="B244" t="str">
        <f>Data!V244</f>
        <v xml:space="preserve"> </v>
      </c>
      <c r="D244">
        <v>86</v>
      </c>
      <c r="E244">
        <v>4</v>
      </c>
    </row>
    <row r="245" spans="1:5" x14ac:dyDescent="0.2">
      <c r="A245">
        <f>Data!U245</f>
        <v>328</v>
      </c>
      <c r="B245" t="str">
        <f>Data!V245</f>
        <v xml:space="preserve"> </v>
      </c>
      <c r="D245">
        <v>26</v>
      </c>
      <c r="E245">
        <v>7</v>
      </c>
    </row>
    <row r="246" spans="1:5" x14ac:dyDescent="0.2">
      <c r="A246">
        <f>Data!U246</f>
        <v>84</v>
      </c>
      <c r="B246" t="str">
        <f>Data!V246</f>
        <v xml:space="preserve"> </v>
      </c>
      <c r="D246">
        <v>113</v>
      </c>
      <c r="E246">
        <v>29</v>
      </c>
    </row>
    <row r="247" spans="1:5" x14ac:dyDescent="0.2">
      <c r="A247">
        <f>Data!U247</f>
        <v>96</v>
      </c>
      <c r="B247" t="str">
        <f>Data!V247</f>
        <v xml:space="preserve"> </v>
      </c>
      <c r="D247">
        <v>65</v>
      </c>
      <c r="E247">
        <v>12</v>
      </c>
    </row>
    <row r="248" spans="1:5" x14ac:dyDescent="0.2">
      <c r="A248">
        <f>Data!U248</f>
        <v>223</v>
      </c>
      <c r="B248" t="str">
        <f>Data!V248</f>
        <v xml:space="preserve"> </v>
      </c>
      <c r="D248">
        <v>134</v>
      </c>
      <c r="E248">
        <v>4</v>
      </c>
    </row>
    <row r="249" spans="1:5" x14ac:dyDescent="0.2">
      <c r="A249">
        <f>Data!U249</f>
        <v>62</v>
      </c>
      <c r="B249" t="str">
        <f>Data!V249</f>
        <v xml:space="preserve"> </v>
      </c>
      <c r="D249">
        <v>119</v>
      </c>
      <c r="E249">
        <v>28</v>
      </c>
    </row>
    <row r="250" spans="1:5" x14ac:dyDescent="0.2">
      <c r="A250">
        <f>Data!U250</f>
        <v>146</v>
      </c>
      <c r="B250" t="str">
        <f>Data!V250</f>
        <v xml:space="preserve"> </v>
      </c>
      <c r="D250">
        <v>159</v>
      </c>
      <c r="E250">
        <v>25</v>
      </c>
    </row>
    <row r="251" spans="1:5" x14ac:dyDescent="0.2">
      <c r="A251">
        <f>Data!U251</f>
        <v>235</v>
      </c>
      <c r="B251" t="str">
        <f>Data!V251</f>
        <v xml:space="preserve"> </v>
      </c>
      <c r="D251">
        <v>167</v>
      </c>
      <c r="E251">
        <v>28</v>
      </c>
    </row>
    <row r="252" spans="1:5" x14ac:dyDescent="0.2">
      <c r="A252">
        <f>Data!U252</f>
        <v>437</v>
      </c>
      <c r="B252" t="str">
        <f>Data!V252</f>
        <v xml:space="preserve"> </v>
      </c>
      <c r="D252">
        <v>43</v>
      </c>
      <c r="E252">
        <v>310</v>
      </c>
    </row>
    <row r="253" spans="1:5" x14ac:dyDescent="0.2">
      <c r="A253">
        <f>Data!U253</f>
        <v>77</v>
      </c>
      <c r="B253" t="str">
        <f>Data!V253</f>
        <v xml:space="preserve"> </v>
      </c>
      <c r="D253">
        <v>1062</v>
      </c>
      <c r="E253">
        <v>15</v>
      </c>
    </row>
    <row r="254" spans="1:5" x14ac:dyDescent="0.2">
      <c r="A254">
        <f>Data!U254</f>
        <v>108</v>
      </c>
      <c r="B254" t="str">
        <f>Data!V254</f>
        <v xml:space="preserve"> </v>
      </c>
      <c r="D254">
        <v>9</v>
      </c>
      <c r="E254">
        <v>215</v>
      </c>
    </row>
    <row r="255" spans="1:5" x14ac:dyDescent="0.2">
      <c r="A255">
        <f>Data!U255</f>
        <v>7</v>
      </c>
      <c r="B255" t="str">
        <f>Data!V255</f>
        <v xml:space="preserve"> </v>
      </c>
      <c r="D255">
        <v>89</v>
      </c>
      <c r="E255">
        <v>3</v>
      </c>
    </row>
    <row r="256" spans="1:5" x14ac:dyDescent="0.2">
      <c r="A256">
        <f>Data!U256</f>
        <v>314</v>
      </c>
      <c r="B256" t="str">
        <f>Data!V256</f>
        <v xml:space="preserve"> </v>
      </c>
      <c r="D256">
        <v>174</v>
      </c>
      <c r="E256">
        <v>2</v>
      </c>
    </row>
    <row r="257" spans="1:5" x14ac:dyDescent="0.2">
      <c r="A257">
        <f>Data!U257</f>
        <v>188</v>
      </c>
      <c r="B257" t="str">
        <f>Data!V257</f>
        <v xml:space="preserve"> </v>
      </c>
      <c r="D257">
        <v>14</v>
      </c>
      <c r="E257">
        <v>26</v>
      </c>
    </row>
    <row r="258" spans="1:5" x14ac:dyDescent="0.2">
      <c r="A258">
        <f>Data!U258</f>
        <v>275</v>
      </c>
      <c r="B258" t="str">
        <f>Data!V258</f>
        <v xml:space="preserve"> </v>
      </c>
      <c r="D258">
        <v>48</v>
      </c>
      <c r="E258">
        <v>24</v>
      </c>
    </row>
    <row r="259" spans="1:5" x14ac:dyDescent="0.2">
      <c r="A259">
        <f>Data!U259</f>
        <v>560</v>
      </c>
      <c r="B259" t="str">
        <f>Data!V259</f>
        <v xml:space="preserve"> </v>
      </c>
      <c r="D259">
        <v>133</v>
      </c>
      <c r="E259">
        <v>96</v>
      </c>
    </row>
    <row r="260" spans="1:5" x14ac:dyDescent="0.2">
      <c r="A260">
        <f>Data!U260</f>
        <v>688</v>
      </c>
      <c r="B260" t="str">
        <f>Data!V260</f>
        <v xml:space="preserve"> </v>
      </c>
      <c r="D260">
        <v>83</v>
      </c>
      <c r="E260">
        <v>17</v>
      </c>
    </row>
    <row r="261" spans="1:5" x14ac:dyDescent="0.2">
      <c r="A261">
        <f>Data!U261</f>
        <v>942</v>
      </c>
      <c r="B261" t="str">
        <f>Data!V261</f>
        <v xml:space="preserve"> </v>
      </c>
      <c r="D261">
        <v>149</v>
      </c>
      <c r="E261">
        <v>94</v>
      </c>
    </row>
    <row r="262" spans="1:5" x14ac:dyDescent="0.2">
      <c r="A262">
        <f>Data!U262</f>
        <v>88</v>
      </c>
      <c r="B262" t="str">
        <f>Data!V262</f>
        <v xml:space="preserve"> </v>
      </c>
      <c r="D262">
        <v>49</v>
      </c>
      <c r="E262">
        <v>129</v>
      </c>
    </row>
    <row r="263" spans="1:5" x14ac:dyDescent="0.2">
      <c r="A263">
        <f>Data!U263</f>
        <v>220</v>
      </c>
      <c r="B263" t="str">
        <f>Data!V263</f>
        <v xml:space="preserve"> </v>
      </c>
      <c r="D263">
        <v>251</v>
      </c>
      <c r="E263">
        <v>1</v>
      </c>
    </row>
    <row r="264" spans="1:5" x14ac:dyDescent="0.2">
      <c r="A264">
        <f>Data!U264</f>
        <v>145</v>
      </c>
      <c r="B264" t="str">
        <f>Data!V264</f>
        <v xml:space="preserve"> </v>
      </c>
      <c r="D264">
        <v>22</v>
      </c>
      <c r="E264">
        <v>4</v>
      </c>
    </row>
    <row r="265" spans="1:5" x14ac:dyDescent="0.2">
      <c r="A265">
        <f>Data!U265</f>
        <v>963</v>
      </c>
      <c r="B265" t="str">
        <f>Data!V265</f>
        <v xml:space="preserve"> </v>
      </c>
      <c r="D265">
        <v>48</v>
      </c>
      <c r="E265">
        <v>3</v>
      </c>
    </row>
    <row r="266" spans="1:5" x14ac:dyDescent="0.2">
      <c r="A266">
        <f>Data!U266</f>
        <v>91</v>
      </c>
      <c r="B266" t="str">
        <f>Data!V266</f>
        <v xml:space="preserve"> </v>
      </c>
      <c r="D266">
        <v>383</v>
      </c>
      <c r="E266">
        <v>135</v>
      </c>
    </row>
    <row r="267" spans="1:5" x14ac:dyDescent="0.2">
      <c r="A267">
        <f>Data!U267</f>
        <v>58</v>
      </c>
      <c r="B267" t="str">
        <f>Data!V267</f>
        <v xml:space="preserve"> </v>
      </c>
      <c r="D267">
        <v>237</v>
      </c>
      <c r="E267">
        <v>10</v>
      </c>
    </row>
    <row r="268" spans="1:5" x14ac:dyDescent="0.2">
      <c r="A268">
        <f>Data!U268</f>
        <v>36</v>
      </c>
      <c r="B268" t="str">
        <f>Data!V268</f>
        <v xml:space="preserve"> </v>
      </c>
      <c r="D268">
        <v>13</v>
      </c>
      <c r="E268">
        <v>0</v>
      </c>
    </row>
    <row r="269" spans="1:5" x14ac:dyDescent="0.2">
      <c r="A269">
        <f>Data!U269</f>
        <v>165</v>
      </c>
      <c r="B269" t="str">
        <f>Data!V269</f>
        <v xml:space="preserve"> </v>
      </c>
      <c r="D269">
        <v>562</v>
      </c>
      <c r="E269">
        <v>6</v>
      </c>
    </row>
    <row r="270" spans="1:5" x14ac:dyDescent="0.2">
      <c r="A270">
        <f>Data!U270</f>
        <v>111</v>
      </c>
      <c r="B270" t="str">
        <f>Data!V270</f>
        <v xml:space="preserve"> </v>
      </c>
      <c r="D270">
        <v>71</v>
      </c>
      <c r="E270">
        <v>36</v>
      </c>
    </row>
    <row r="271" spans="1:5" x14ac:dyDescent="0.2">
      <c r="A271">
        <f>Data!U271</f>
        <v>1596</v>
      </c>
      <c r="B271" t="str">
        <f>Data!V271</f>
        <v xml:space="preserve"> </v>
      </c>
      <c r="D271">
        <v>1510</v>
      </c>
      <c r="E271">
        <v>336</v>
      </c>
    </row>
    <row r="272" spans="1:5" x14ac:dyDescent="0.2">
      <c r="A272">
        <f>Data!U272</f>
        <v>61</v>
      </c>
      <c r="B272" t="str">
        <f>Data!V272</f>
        <v xml:space="preserve"> </v>
      </c>
      <c r="D272">
        <v>14</v>
      </c>
      <c r="E272">
        <v>34</v>
      </c>
    </row>
    <row r="273" spans="1:5" x14ac:dyDescent="0.2">
      <c r="A273">
        <f>Data!U273</f>
        <v>287</v>
      </c>
      <c r="B273" t="str">
        <f>Data!V273</f>
        <v xml:space="preserve"> </v>
      </c>
      <c r="D273">
        <v>193</v>
      </c>
      <c r="E273">
        <v>10</v>
      </c>
    </row>
    <row r="274" spans="1:5" x14ac:dyDescent="0.2">
      <c r="A274">
        <f>Data!U274</f>
        <v>65</v>
      </c>
      <c r="B274" t="str">
        <f>Data!V274</f>
        <v xml:space="preserve"> </v>
      </c>
      <c r="D274">
        <v>206</v>
      </c>
      <c r="E274">
        <v>201</v>
      </c>
    </row>
    <row r="275" spans="1:5" x14ac:dyDescent="0.2">
      <c r="A275">
        <f>Data!U275</f>
        <v>118</v>
      </c>
      <c r="B275" t="str">
        <f>Data!V275</f>
        <v xml:space="preserve"> </v>
      </c>
      <c r="D275">
        <v>351</v>
      </c>
      <c r="E275">
        <v>296</v>
      </c>
    </row>
    <row r="276" spans="1:5" x14ac:dyDescent="0.2">
      <c r="A276">
        <f>Data!U276</f>
        <v>113</v>
      </c>
      <c r="B276" t="str">
        <f>Data!V276</f>
        <v xml:space="preserve"> </v>
      </c>
      <c r="D276">
        <v>50</v>
      </c>
      <c r="E276">
        <v>7</v>
      </c>
    </row>
    <row r="277" spans="1:5" x14ac:dyDescent="0.2">
      <c r="A277">
        <f>Data!U277</f>
        <v>332</v>
      </c>
      <c r="B277" t="str">
        <f>Data!V277</f>
        <v xml:space="preserve"> </v>
      </c>
      <c r="D277">
        <v>184</v>
      </c>
      <c r="E277">
        <v>7</v>
      </c>
    </row>
    <row r="278" spans="1:5" x14ac:dyDescent="0.2">
      <c r="A278">
        <f>Data!U278</f>
        <v>62</v>
      </c>
      <c r="B278" t="str">
        <f>Data!V278</f>
        <v xml:space="preserve"> </v>
      </c>
      <c r="D278">
        <v>196</v>
      </c>
      <c r="E278">
        <v>1</v>
      </c>
    </row>
    <row r="279" spans="1:5" x14ac:dyDescent="0.2">
      <c r="A279">
        <f>Data!U279</f>
        <v>951</v>
      </c>
      <c r="B279" t="str">
        <f>Data!V279</f>
        <v xml:space="preserve"> </v>
      </c>
      <c r="D279">
        <v>229</v>
      </c>
      <c r="E279">
        <v>114</v>
      </c>
    </row>
    <row r="280" spans="1:5" x14ac:dyDescent="0.2">
      <c r="A280">
        <f>Data!U280</f>
        <v>415</v>
      </c>
      <c r="B280" t="str">
        <f>Data!V280</f>
        <v xml:space="preserve"> </v>
      </c>
      <c r="D280">
        <v>67</v>
      </c>
      <c r="E280">
        <v>29</v>
      </c>
    </row>
    <row r="281" spans="1:5" x14ac:dyDescent="0.2">
      <c r="A281">
        <f>Data!U281</f>
        <v>305</v>
      </c>
      <c r="B281" t="str">
        <f>Data!V281</f>
        <v xml:space="preserve"> </v>
      </c>
      <c r="D281">
        <v>95</v>
      </c>
      <c r="E281">
        <v>890</v>
      </c>
    </row>
    <row r="282" spans="1:5" x14ac:dyDescent="0.2">
      <c r="A282">
        <f>Data!U282</f>
        <v>2139</v>
      </c>
      <c r="B282" t="str">
        <f>Data!V282</f>
        <v xml:space="preserve"> </v>
      </c>
      <c r="D282">
        <v>62</v>
      </c>
      <c r="E282">
        <v>31</v>
      </c>
    </row>
    <row r="283" spans="1:5" x14ac:dyDescent="0.2">
      <c r="A283">
        <f>Data!U283</f>
        <v>79</v>
      </c>
      <c r="B283" t="str">
        <f>Data!V283</f>
        <v xml:space="preserve"> </v>
      </c>
      <c r="D283">
        <v>73</v>
      </c>
      <c r="E283">
        <v>21</v>
      </c>
    </row>
    <row r="284" spans="1:5" x14ac:dyDescent="0.2">
      <c r="A284">
        <f>Data!U284</f>
        <v>179</v>
      </c>
      <c r="B284" t="str">
        <f>Data!V284</f>
        <v xml:space="preserve"> </v>
      </c>
      <c r="D284">
        <v>43</v>
      </c>
      <c r="E284">
        <v>37</v>
      </c>
    </row>
    <row r="285" spans="1:5" x14ac:dyDescent="0.2">
      <c r="A285">
        <f>Data!U285</f>
        <v>202</v>
      </c>
      <c r="B285" t="str">
        <f>Data!V285</f>
        <v xml:space="preserve"> </v>
      </c>
      <c r="D285">
        <v>70</v>
      </c>
      <c r="E285">
        <v>7</v>
      </c>
    </row>
    <row r="286" spans="1:5" x14ac:dyDescent="0.2">
      <c r="A286">
        <f>Data!U286</f>
        <v>760</v>
      </c>
      <c r="B286" t="str">
        <f>Data!V286</f>
        <v xml:space="preserve"> </v>
      </c>
      <c r="D286">
        <v>271</v>
      </c>
      <c r="E286">
        <v>4</v>
      </c>
    </row>
    <row r="287" spans="1:5" x14ac:dyDescent="0.2">
      <c r="A287">
        <f>Data!U287</f>
        <v>563</v>
      </c>
      <c r="B287" t="str">
        <f>Data!V287</f>
        <v xml:space="preserve"> </v>
      </c>
      <c r="D287">
        <v>55</v>
      </c>
      <c r="E287">
        <v>5</v>
      </c>
    </row>
    <row r="288" spans="1:5" x14ac:dyDescent="0.2">
      <c r="A288">
        <f>Data!U288</f>
        <v>135</v>
      </c>
      <c r="B288" t="str">
        <f>Data!V288</f>
        <v xml:space="preserve"> </v>
      </c>
      <c r="D288">
        <v>35</v>
      </c>
      <c r="E288">
        <v>0</v>
      </c>
    </row>
    <row r="289" spans="1:5" x14ac:dyDescent="0.2">
      <c r="A289">
        <f>Data!U289</f>
        <v>290</v>
      </c>
      <c r="B289" t="str">
        <f>Data!V289</f>
        <v xml:space="preserve"> </v>
      </c>
      <c r="D289">
        <v>22</v>
      </c>
      <c r="E289">
        <v>456</v>
      </c>
    </row>
    <row r="290" spans="1:5" x14ac:dyDescent="0.2">
      <c r="A290">
        <f>Data!U290</f>
        <v>447</v>
      </c>
      <c r="B290" t="str">
        <f>Data!V290</f>
        <v xml:space="preserve"> </v>
      </c>
      <c r="D290">
        <v>38</v>
      </c>
      <c r="E290">
        <v>369</v>
      </c>
    </row>
    <row r="291" spans="1:5" x14ac:dyDescent="0.2">
      <c r="A291">
        <f>Data!U291</f>
        <v>232</v>
      </c>
      <c r="B291" t="str">
        <f>Data!V291</f>
        <v xml:space="preserve"> </v>
      </c>
      <c r="D291">
        <v>15</v>
      </c>
      <c r="E291">
        <v>2</v>
      </c>
    </row>
    <row r="292" spans="1:5" x14ac:dyDescent="0.2">
      <c r="A292">
        <f>Data!U292</f>
        <v>168</v>
      </c>
      <c r="B292" t="str">
        <f>Data!V292</f>
        <v xml:space="preserve"> </v>
      </c>
      <c r="D292">
        <v>7</v>
      </c>
      <c r="E292">
        <v>0</v>
      </c>
    </row>
    <row r="293" spans="1:5" x14ac:dyDescent="0.2">
      <c r="A293">
        <f>Data!U293</f>
        <v>128</v>
      </c>
      <c r="B293" t="str">
        <f>Data!V293</f>
        <v xml:space="preserve"> </v>
      </c>
      <c r="D293">
        <v>241</v>
      </c>
      <c r="E293">
        <v>338</v>
      </c>
    </row>
    <row r="294" spans="1:5" x14ac:dyDescent="0.2">
      <c r="A294">
        <f>Data!U294</f>
        <v>493</v>
      </c>
      <c r="B294" t="str">
        <f>Data!V294</f>
        <v xml:space="preserve"> </v>
      </c>
      <c r="D294">
        <v>55</v>
      </c>
      <c r="E294">
        <v>4</v>
      </c>
    </row>
    <row r="295" spans="1:5" x14ac:dyDescent="0.2">
      <c r="A295">
        <f>Data!U295</f>
        <v>131</v>
      </c>
      <c r="B295" t="str">
        <f>Data!V295</f>
        <v xml:space="preserve"> </v>
      </c>
      <c r="D295">
        <v>171</v>
      </c>
      <c r="E295">
        <v>1</v>
      </c>
    </row>
    <row r="296" spans="1:5" x14ac:dyDescent="0.2">
      <c r="A296">
        <f>Data!U296</f>
        <v>50</v>
      </c>
      <c r="B296" t="str">
        <f>Data!V296</f>
        <v xml:space="preserve"> </v>
      </c>
      <c r="D296">
        <v>208</v>
      </c>
      <c r="E296">
        <v>28</v>
      </c>
    </row>
    <row r="297" spans="1:5" x14ac:dyDescent="0.2">
      <c r="A297">
        <f>Data!U297</f>
        <v>665</v>
      </c>
      <c r="B297" t="str">
        <f>Data!V297</f>
        <v xml:space="preserve"> </v>
      </c>
      <c r="D297">
        <v>21</v>
      </c>
      <c r="E297">
        <v>12</v>
      </c>
    </row>
    <row r="298" spans="1:5" x14ac:dyDescent="0.2">
      <c r="A298">
        <f>Data!U298</f>
        <v>129</v>
      </c>
      <c r="B298" t="str">
        <f>Data!V298</f>
        <v xml:space="preserve"> </v>
      </c>
      <c r="D298">
        <v>25</v>
      </c>
      <c r="E298">
        <v>16</v>
      </c>
    </row>
    <row r="299" spans="1:5" x14ac:dyDescent="0.2">
      <c r="A299">
        <f>Data!U299</f>
        <v>142</v>
      </c>
      <c r="B299" t="str">
        <f>Data!V299</f>
        <v xml:space="preserve"> </v>
      </c>
      <c r="D299">
        <v>52</v>
      </c>
      <c r="E299">
        <v>4</v>
      </c>
    </row>
    <row r="300" spans="1:5" x14ac:dyDescent="0.2">
      <c r="A300">
        <f>Data!U300</f>
        <v>2436</v>
      </c>
      <c r="B300" t="str">
        <f>Data!V300</f>
        <v xml:space="preserve"> </v>
      </c>
      <c r="D300">
        <v>104</v>
      </c>
      <c r="E300">
        <v>4</v>
      </c>
    </row>
    <row r="301" spans="1:5" x14ac:dyDescent="0.2">
      <c r="A301">
        <f>Data!U301</f>
        <v>244</v>
      </c>
      <c r="B301" t="str">
        <f>Data!V301</f>
        <v xml:space="preserve"> </v>
      </c>
      <c r="D301">
        <v>73</v>
      </c>
      <c r="E301">
        <v>10</v>
      </c>
    </row>
    <row r="302" spans="1:5" x14ac:dyDescent="0.2">
      <c r="A302">
        <f>Data!U302</f>
        <v>298</v>
      </c>
      <c r="B302" t="str">
        <f>Data!V302</f>
        <v xml:space="preserve"> </v>
      </c>
      <c r="D302">
        <v>34</v>
      </c>
      <c r="E302">
        <v>0</v>
      </c>
    </row>
    <row r="303" spans="1:5" x14ac:dyDescent="0.2">
      <c r="A303">
        <f>Data!U303</f>
        <v>251</v>
      </c>
      <c r="B303" t="str">
        <f>Data!V303</f>
        <v xml:space="preserve"> </v>
      </c>
      <c r="D303">
        <v>56</v>
      </c>
      <c r="E303">
        <v>6</v>
      </c>
    </row>
    <row r="304" spans="1:5" x14ac:dyDescent="0.2">
      <c r="A304">
        <f>Data!U304</f>
        <v>108</v>
      </c>
      <c r="B304" t="str">
        <f>Data!V304</f>
        <v xml:space="preserve"> </v>
      </c>
      <c r="D304">
        <v>31</v>
      </c>
      <c r="E304">
        <v>0</v>
      </c>
    </row>
    <row r="305" spans="1:5" x14ac:dyDescent="0.2">
      <c r="A305">
        <f>Data!U305</f>
        <v>82</v>
      </c>
      <c r="B305" t="str">
        <f>Data!V305</f>
        <v xml:space="preserve"> </v>
      </c>
      <c r="D305">
        <v>84</v>
      </c>
      <c r="E305">
        <v>1</v>
      </c>
    </row>
    <row r="306" spans="1:5" x14ac:dyDescent="0.2">
      <c r="A306">
        <f>Data!U306</f>
        <v>74</v>
      </c>
      <c r="B306" t="str">
        <f>Data!V306</f>
        <v xml:space="preserve"> </v>
      </c>
      <c r="D306">
        <v>130</v>
      </c>
      <c r="E306">
        <v>0</v>
      </c>
    </row>
    <row r="307" spans="1:5" x14ac:dyDescent="0.2">
      <c r="A307">
        <f>Data!U307</f>
        <v>189</v>
      </c>
      <c r="B307" t="str">
        <f>Data!V307</f>
        <v xml:space="preserve"> </v>
      </c>
      <c r="D307">
        <v>12</v>
      </c>
      <c r="E307">
        <v>44</v>
      </c>
    </row>
    <row r="308" spans="1:5" x14ac:dyDescent="0.2">
      <c r="A308">
        <f>Data!U308</f>
        <v>80</v>
      </c>
      <c r="B308" t="str">
        <f>Data!V308</f>
        <v xml:space="preserve"> </v>
      </c>
      <c r="D308">
        <v>23</v>
      </c>
      <c r="E308">
        <v>0</v>
      </c>
    </row>
    <row r="309" spans="1:5" x14ac:dyDescent="0.2">
      <c r="A309">
        <f>Data!U309</f>
        <v>576</v>
      </c>
      <c r="B309" t="str">
        <f>Data!V309</f>
        <v xml:space="preserve"> </v>
      </c>
      <c r="D309">
        <v>158</v>
      </c>
      <c r="E309">
        <v>3</v>
      </c>
    </row>
    <row r="310" spans="1:5" x14ac:dyDescent="0.2">
      <c r="A310">
        <f>Data!U310</f>
        <v>202</v>
      </c>
      <c r="B310" t="str">
        <f>Data!V310</f>
        <v xml:space="preserve"> </v>
      </c>
      <c r="D310">
        <v>30</v>
      </c>
      <c r="E310">
        <v>0</v>
      </c>
    </row>
    <row r="311" spans="1:5" x14ac:dyDescent="0.2">
      <c r="A311">
        <f>Data!U311</f>
        <v>238</v>
      </c>
      <c r="B311" t="str">
        <f>Data!V311</f>
        <v xml:space="preserve"> </v>
      </c>
      <c r="D311">
        <v>18</v>
      </c>
      <c r="E311">
        <v>52</v>
      </c>
    </row>
    <row r="312" spans="1:5" x14ac:dyDescent="0.2">
      <c r="A312">
        <f>Data!U312</f>
        <v>36</v>
      </c>
      <c r="B312" t="str">
        <f>Data!V312</f>
        <v xml:space="preserve"> </v>
      </c>
      <c r="D312">
        <v>29</v>
      </c>
      <c r="E312">
        <v>0</v>
      </c>
    </row>
    <row r="313" spans="1:5" x14ac:dyDescent="0.2">
      <c r="A313">
        <f>Data!U313</f>
        <v>150</v>
      </c>
      <c r="B313" t="str">
        <f>Data!V313</f>
        <v xml:space="preserve"> </v>
      </c>
      <c r="D313">
        <v>31</v>
      </c>
      <c r="E313">
        <v>1</v>
      </c>
    </row>
    <row r="314" spans="1:5" x14ac:dyDescent="0.2">
      <c r="A314">
        <f>Data!U314</f>
        <v>146</v>
      </c>
      <c r="B314" t="str">
        <f>Data!V314</f>
        <v xml:space="preserve"> </v>
      </c>
      <c r="D314">
        <v>173</v>
      </c>
      <c r="E314">
        <v>1</v>
      </c>
    </row>
    <row r="315" spans="1:5" x14ac:dyDescent="0.2">
      <c r="A315">
        <f>Data!U315</f>
        <v>222</v>
      </c>
      <c r="B315" t="str">
        <f>Data!V315</f>
        <v xml:space="preserve"> </v>
      </c>
      <c r="D315">
        <v>17</v>
      </c>
      <c r="E315">
        <v>2</v>
      </c>
    </row>
    <row r="316" spans="1:5" x14ac:dyDescent="0.2">
      <c r="A316">
        <f>Data!U316</f>
        <v>120</v>
      </c>
      <c r="B316" t="str">
        <f>Data!V316</f>
        <v xml:space="preserve"> </v>
      </c>
      <c r="D316">
        <v>48</v>
      </c>
      <c r="E316">
        <v>9</v>
      </c>
    </row>
    <row r="317" spans="1:5" x14ac:dyDescent="0.2">
      <c r="A317">
        <f>Data!U317</f>
        <v>126</v>
      </c>
      <c r="B317" t="str">
        <f>Data!V317</f>
        <v xml:space="preserve"> </v>
      </c>
      <c r="D317">
        <v>59</v>
      </c>
      <c r="E317">
        <v>5</v>
      </c>
    </row>
    <row r="318" spans="1:5" x14ac:dyDescent="0.2">
      <c r="A318">
        <f>Data!U318</f>
        <v>158</v>
      </c>
      <c r="B318" t="str">
        <f>Data!V318</f>
        <v xml:space="preserve"> </v>
      </c>
      <c r="D318">
        <v>39</v>
      </c>
      <c r="E318">
        <v>57</v>
      </c>
    </row>
    <row r="319" spans="1:5" x14ac:dyDescent="0.2">
      <c r="A319">
        <f>Data!U319</f>
        <v>316</v>
      </c>
      <c r="B319" t="str">
        <f>Data!V319</f>
        <v xml:space="preserve"> </v>
      </c>
      <c r="D319">
        <v>59</v>
      </c>
      <c r="E319">
        <v>3</v>
      </c>
    </row>
    <row r="320" spans="1:5" x14ac:dyDescent="0.2">
      <c r="A320">
        <f>Data!U320</f>
        <v>284</v>
      </c>
      <c r="B320" t="str">
        <f>Data!V320</f>
        <v xml:space="preserve"> </v>
      </c>
      <c r="D320">
        <v>60</v>
      </c>
      <c r="E320">
        <v>1</v>
      </c>
    </row>
    <row r="321" spans="1:5" x14ac:dyDescent="0.2">
      <c r="A321">
        <f>Data!U321</f>
        <v>51</v>
      </c>
      <c r="B321" t="str">
        <f>Data!V321</f>
        <v xml:space="preserve"> </v>
      </c>
      <c r="D321">
        <v>20</v>
      </c>
      <c r="E321">
        <v>6</v>
      </c>
    </row>
    <row r="322" spans="1:5" x14ac:dyDescent="0.2">
      <c r="A322">
        <f>Data!U322</f>
        <v>158</v>
      </c>
      <c r="B322" t="str">
        <f>Data!V322</f>
        <v xml:space="preserve"> </v>
      </c>
      <c r="D322">
        <v>2</v>
      </c>
      <c r="E322">
        <v>48</v>
      </c>
    </row>
    <row r="323" spans="1:5" x14ac:dyDescent="0.2">
      <c r="A323">
        <f>Data!U323</f>
        <v>337</v>
      </c>
      <c r="B323" t="str">
        <f>Data!V323</f>
        <v xml:space="preserve"> </v>
      </c>
      <c r="D323">
        <v>315</v>
      </c>
      <c r="E323">
        <v>2</v>
      </c>
    </row>
    <row r="324" spans="1:5" x14ac:dyDescent="0.2">
      <c r="A324">
        <f>Data!U324</f>
        <v>186</v>
      </c>
      <c r="B324" t="str">
        <f>Data!V324</f>
        <v xml:space="preserve"> </v>
      </c>
      <c r="D324">
        <v>2174</v>
      </c>
      <c r="E324">
        <v>4</v>
      </c>
    </row>
    <row r="325" spans="1:5" x14ac:dyDescent="0.2">
      <c r="A325">
        <f>Data!U325</f>
        <v>58</v>
      </c>
      <c r="B325" t="str">
        <f>Data!V325</f>
        <v xml:space="preserve"> </v>
      </c>
      <c r="D325">
        <v>152</v>
      </c>
      <c r="E325">
        <v>5</v>
      </c>
    </row>
    <row r="326" spans="1:5" x14ac:dyDescent="0.2">
      <c r="A326">
        <f>Data!U326</f>
        <v>82</v>
      </c>
      <c r="B326" t="str">
        <f>Data!V326</f>
        <v xml:space="preserve"> </v>
      </c>
      <c r="D326">
        <v>1021</v>
      </c>
      <c r="E326">
        <v>79</v>
      </c>
    </row>
    <row r="327" spans="1:5" x14ac:dyDescent="0.2">
      <c r="A327">
        <f>Data!U327</f>
        <v>736</v>
      </c>
      <c r="B327" t="str">
        <f>Data!V327</f>
        <v xml:space="preserve"> </v>
      </c>
      <c r="D327">
        <v>237</v>
      </c>
      <c r="E327">
        <v>2</v>
      </c>
    </row>
    <row r="328" spans="1:5" x14ac:dyDescent="0.2">
      <c r="A328">
        <f>Data!U328</f>
        <v>1151</v>
      </c>
      <c r="B328" t="str">
        <f>Data!V328</f>
        <v xml:space="preserve"> </v>
      </c>
      <c r="D328">
        <v>27</v>
      </c>
      <c r="E328">
        <v>11</v>
      </c>
    </row>
    <row r="329" spans="1:5" x14ac:dyDescent="0.2">
      <c r="A329">
        <f>Data!U329</f>
        <v>34</v>
      </c>
      <c r="B329" t="str">
        <f>Data!V329</f>
        <v xml:space="preserve"> </v>
      </c>
      <c r="D329">
        <v>17</v>
      </c>
      <c r="E329">
        <v>11</v>
      </c>
    </row>
    <row r="330" spans="1:5" x14ac:dyDescent="0.2">
      <c r="A330">
        <f>Data!U330</f>
        <v>498</v>
      </c>
      <c r="B330" t="str">
        <f>Data!V330</f>
        <v xml:space="preserve"> </v>
      </c>
      <c r="D330">
        <v>27</v>
      </c>
      <c r="E330">
        <v>1</v>
      </c>
    </row>
    <row r="331" spans="1:5" x14ac:dyDescent="0.2">
      <c r="A331">
        <f>Data!U331</f>
        <v>167</v>
      </c>
      <c r="B331" t="str">
        <f>Data!V331</f>
        <v xml:space="preserve"> </v>
      </c>
      <c r="D331">
        <v>82</v>
      </c>
      <c r="E331">
        <v>3</v>
      </c>
    </row>
    <row r="332" spans="1:5" x14ac:dyDescent="0.2">
      <c r="A332">
        <f>Data!U332</f>
        <v>340</v>
      </c>
      <c r="B332" t="str">
        <f>Data!V332</f>
        <v xml:space="preserve"> </v>
      </c>
      <c r="D332">
        <v>48</v>
      </c>
      <c r="E332">
        <v>5</v>
      </c>
    </row>
    <row r="333" spans="1:5" x14ac:dyDescent="0.2">
      <c r="A333">
        <f>Data!U333</f>
        <v>438</v>
      </c>
      <c r="B333" t="str">
        <f>Data!V333</f>
        <v xml:space="preserve"> </v>
      </c>
      <c r="D333">
        <v>105</v>
      </c>
      <c r="E333">
        <v>12</v>
      </c>
    </row>
    <row r="334" spans="1:5" x14ac:dyDescent="0.2">
      <c r="A334">
        <f>Data!U334</f>
        <v>555</v>
      </c>
      <c r="B334" t="str">
        <f>Data!V334</f>
        <v xml:space="preserve"> </v>
      </c>
      <c r="D334">
        <v>28</v>
      </c>
      <c r="E334">
        <v>2</v>
      </c>
    </row>
    <row r="335" spans="1:5" x14ac:dyDescent="0.2">
      <c r="A335">
        <f>Data!U335</f>
        <v>266</v>
      </c>
      <c r="B335" t="str">
        <f>Data!V335</f>
        <v xml:space="preserve"> </v>
      </c>
      <c r="D335">
        <v>1107</v>
      </c>
      <c r="E335">
        <v>5</v>
      </c>
    </row>
    <row r="336" spans="1:5" x14ac:dyDescent="0.2">
      <c r="A336">
        <f>Data!U336</f>
        <v>69</v>
      </c>
      <c r="B336" t="str">
        <f>Data!V336</f>
        <v xml:space="preserve"> </v>
      </c>
      <c r="D336">
        <v>1013</v>
      </c>
      <c r="E336">
        <v>21</v>
      </c>
    </row>
    <row r="337" spans="1:5" x14ac:dyDescent="0.2">
      <c r="A337">
        <f>Data!U337</f>
        <v>80</v>
      </c>
      <c r="B337" t="str">
        <f>Data!V337</f>
        <v xml:space="preserve"> </v>
      </c>
      <c r="D337">
        <v>274</v>
      </c>
      <c r="E337">
        <v>0</v>
      </c>
    </row>
    <row r="338" spans="1:5" x14ac:dyDescent="0.2">
      <c r="A338">
        <f>Data!U338</f>
        <v>493</v>
      </c>
      <c r="B338" t="str">
        <f>Data!V338</f>
        <v xml:space="preserve"> </v>
      </c>
      <c r="D338">
        <v>87</v>
      </c>
      <c r="E338">
        <v>45</v>
      </c>
    </row>
    <row r="339" spans="1:5" x14ac:dyDescent="0.2">
      <c r="A339">
        <f>Data!U339</f>
        <v>31</v>
      </c>
      <c r="B339" t="str">
        <f>Data!V339</f>
        <v xml:space="preserve"> </v>
      </c>
      <c r="D339">
        <v>99</v>
      </c>
      <c r="E339">
        <v>29</v>
      </c>
    </row>
    <row r="340" spans="1:5" x14ac:dyDescent="0.2">
      <c r="A340">
        <f>Data!U340</f>
        <v>236</v>
      </c>
      <c r="B340" t="str">
        <f>Data!V340</f>
        <v xml:space="preserve"> </v>
      </c>
      <c r="D340">
        <v>276</v>
      </c>
      <c r="E340">
        <v>2</v>
      </c>
    </row>
    <row r="341" spans="1:5" x14ac:dyDescent="0.2">
      <c r="A341">
        <f>Data!U341</f>
        <v>89</v>
      </c>
      <c r="B341" t="str">
        <f>Data!V341</f>
        <v xml:space="preserve"> </v>
      </c>
      <c r="D341">
        <v>21</v>
      </c>
      <c r="E341">
        <v>30</v>
      </c>
    </row>
    <row r="342" spans="1:5" x14ac:dyDescent="0.2">
      <c r="A342">
        <f>Data!U342</f>
        <v>299</v>
      </c>
      <c r="B342" t="str">
        <f>Data!V342</f>
        <v xml:space="preserve"> </v>
      </c>
      <c r="D342">
        <v>41</v>
      </c>
      <c r="E342">
        <v>8</v>
      </c>
    </row>
    <row r="343" spans="1:5" x14ac:dyDescent="0.2">
      <c r="A343">
        <f>Data!U343</f>
        <v>55</v>
      </c>
      <c r="B343" t="str">
        <f>Data!V343</f>
        <v xml:space="preserve"> </v>
      </c>
      <c r="D343">
        <v>119</v>
      </c>
      <c r="E343">
        <v>1</v>
      </c>
    </row>
    <row r="344" spans="1:5" x14ac:dyDescent="0.2">
      <c r="A344">
        <f>Data!U344</f>
        <v>325</v>
      </c>
      <c r="B344" t="str">
        <f>Data!V344</f>
        <v xml:space="preserve"> </v>
      </c>
      <c r="D344">
        <v>153</v>
      </c>
      <c r="E344">
        <v>14</v>
      </c>
    </row>
    <row r="345" spans="1:5" x14ac:dyDescent="0.2">
      <c r="A345">
        <f>Data!U345</f>
        <v>524</v>
      </c>
      <c r="B345" t="str">
        <f>Data!V345</f>
        <v xml:space="preserve"> </v>
      </c>
      <c r="D345">
        <v>100</v>
      </c>
      <c r="E345">
        <v>24</v>
      </c>
    </row>
    <row r="346" spans="1:5" x14ac:dyDescent="0.2">
      <c r="A346">
        <f>Data!U346</f>
        <v>285</v>
      </c>
      <c r="B346" t="str">
        <f>Data!V346</f>
        <v xml:space="preserve"> </v>
      </c>
      <c r="D346">
        <v>143</v>
      </c>
      <c r="E346">
        <v>2</v>
      </c>
    </row>
    <row r="347" spans="1:5" x14ac:dyDescent="0.2">
      <c r="A347">
        <f>Data!U347</f>
        <v>179</v>
      </c>
      <c r="B347" t="str">
        <f>Data!V347</f>
        <v xml:space="preserve"> </v>
      </c>
      <c r="D347">
        <v>140</v>
      </c>
      <c r="E347">
        <v>21</v>
      </c>
    </row>
    <row r="348" spans="1:5" x14ac:dyDescent="0.2">
      <c r="A348">
        <f>Data!U348</f>
        <v>188</v>
      </c>
      <c r="B348" t="str">
        <f>Data!V348</f>
        <v xml:space="preserve"> </v>
      </c>
      <c r="D348">
        <v>35</v>
      </c>
      <c r="E348">
        <v>7</v>
      </c>
    </row>
    <row r="349" spans="1:5" x14ac:dyDescent="0.2">
      <c r="A349">
        <f>Data!U349</f>
        <v>379</v>
      </c>
      <c r="B349" t="str">
        <f>Data!V349</f>
        <v xml:space="preserve"> </v>
      </c>
      <c r="D349">
        <v>149</v>
      </c>
      <c r="E349">
        <v>0</v>
      </c>
    </row>
    <row r="350" spans="1:5" x14ac:dyDescent="0.2">
      <c r="A350">
        <f>Data!U350</f>
        <v>119</v>
      </c>
      <c r="B350" t="str">
        <f>Data!V350</f>
        <v xml:space="preserve"> </v>
      </c>
      <c r="D350">
        <v>130</v>
      </c>
      <c r="E350">
        <v>4</v>
      </c>
    </row>
    <row r="351" spans="1:5" x14ac:dyDescent="0.2">
      <c r="A351">
        <f>Data!U351</f>
        <v>167</v>
      </c>
      <c r="B351" t="str">
        <f>Data!V351</f>
        <v xml:space="preserve"> </v>
      </c>
      <c r="D351">
        <v>120</v>
      </c>
      <c r="E351">
        <v>32</v>
      </c>
    </row>
    <row r="352" spans="1:5" x14ac:dyDescent="0.2">
      <c r="A352">
        <f>Data!U352</f>
        <v>221</v>
      </c>
      <c r="B352" t="str">
        <f>Data!V352</f>
        <v xml:space="preserve"> </v>
      </c>
      <c r="D352">
        <v>265</v>
      </c>
      <c r="E352">
        <v>4</v>
      </c>
    </row>
    <row r="353" spans="1:5" x14ac:dyDescent="0.2">
      <c r="A353">
        <f>Data!U353</f>
        <v>964</v>
      </c>
      <c r="B353" t="str">
        <f>Data!V353</f>
        <v xml:space="preserve"> </v>
      </c>
      <c r="D353">
        <v>71</v>
      </c>
      <c r="E353">
        <v>9</v>
      </c>
    </row>
    <row r="354" spans="1:5" x14ac:dyDescent="0.2">
      <c r="A354">
        <f>Data!U354</f>
        <v>286</v>
      </c>
      <c r="B354" t="str">
        <f>Data!V354</f>
        <v xml:space="preserve"> </v>
      </c>
      <c r="D354">
        <v>13</v>
      </c>
      <c r="E354">
        <v>17</v>
      </c>
    </row>
    <row r="355" spans="1:5" x14ac:dyDescent="0.2">
      <c r="A355">
        <f>Data!U355</f>
        <v>613</v>
      </c>
      <c r="B355" t="str">
        <f>Data!V355</f>
        <v xml:space="preserve"> </v>
      </c>
      <c r="D355">
        <v>169</v>
      </c>
      <c r="E355">
        <v>5</v>
      </c>
    </row>
    <row r="356" spans="1:5" x14ac:dyDescent="0.2">
      <c r="A356">
        <f>Data!U356</f>
        <v>29</v>
      </c>
      <c r="B356" t="str">
        <f>Data!V356</f>
        <v xml:space="preserve"> </v>
      </c>
      <c r="D356">
        <v>57</v>
      </c>
      <c r="E356">
        <v>53</v>
      </c>
    </row>
    <row r="357" spans="1:5" x14ac:dyDescent="0.2">
      <c r="A357">
        <f>Data!U357</f>
        <v>165</v>
      </c>
      <c r="B357" t="str">
        <f>Data!V357</f>
        <v xml:space="preserve"> </v>
      </c>
      <c r="D357">
        <v>229</v>
      </c>
      <c r="E357">
        <v>7</v>
      </c>
    </row>
    <row r="358" spans="1:5" x14ac:dyDescent="0.2">
      <c r="A358">
        <f>Data!U358</f>
        <v>97</v>
      </c>
      <c r="B358" t="str">
        <f>Data!V358</f>
        <v xml:space="preserve"> </v>
      </c>
      <c r="D358">
        <v>108</v>
      </c>
      <c r="E358">
        <v>72</v>
      </c>
    </row>
    <row r="359" spans="1:5" x14ac:dyDescent="0.2">
      <c r="A359">
        <f>Data!U359</f>
        <v>303</v>
      </c>
      <c r="B359" t="str">
        <f>Data!V359</f>
        <v xml:space="preserve"> </v>
      </c>
      <c r="D359">
        <v>108</v>
      </c>
      <c r="E359">
        <v>0</v>
      </c>
    </row>
    <row r="360" spans="1:5" x14ac:dyDescent="0.2">
      <c r="A360">
        <f>Data!U360</f>
        <v>267</v>
      </c>
      <c r="B360" t="str">
        <f>Data!V360</f>
        <v xml:space="preserve"> </v>
      </c>
      <c r="D360">
        <v>41</v>
      </c>
      <c r="E360">
        <v>2</v>
      </c>
    </row>
    <row r="361" spans="1:5" x14ac:dyDescent="0.2">
      <c r="A361">
        <f>Data!U361</f>
        <v>302</v>
      </c>
      <c r="B361" t="str">
        <f>Data!V361</f>
        <v xml:space="preserve"> </v>
      </c>
      <c r="D361">
        <v>139</v>
      </c>
      <c r="E361">
        <v>8</v>
      </c>
    </row>
    <row r="362" spans="1:5" x14ac:dyDescent="0.2">
      <c r="A362">
        <f>Data!U362</f>
        <v>87</v>
      </c>
      <c r="B362" t="str">
        <f>Data!V362</f>
        <v xml:space="preserve"> </v>
      </c>
      <c r="D362">
        <v>19</v>
      </c>
      <c r="E362">
        <v>2</v>
      </c>
    </row>
    <row r="363" spans="1:5" x14ac:dyDescent="0.2">
      <c r="A363">
        <f>Data!U363</f>
        <v>354</v>
      </c>
      <c r="B363" t="str">
        <f>Data!V363</f>
        <v xml:space="preserve"> </v>
      </c>
      <c r="D363">
        <v>94</v>
      </c>
      <c r="E363">
        <v>0</v>
      </c>
    </row>
    <row r="364" spans="1:5" x14ac:dyDescent="0.2">
      <c r="A364">
        <f>Data!U364</f>
        <v>86</v>
      </c>
      <c r="B364" t="str">
        <f>Data!V364</f>
        <v xml:space="preserve"> </v>
      </c>
      <c r="D364">
        <v>23</v>
      </c>
      <c r="E364">
        <v>3</v>
      </c>
    </row>
    <row r="365" spans="1:5" x14ac:dyDescent="0.2">
      <c r="A365">
        <f>Data!U365</f>
        <v>26</v>
      </c>
      <c r="B365" t="str">
        <f>Data!V365</f>
        <v xml:space="preserve"> </v>
      </c>
      <c r="D365">
        <v>15</v>
      </c>
      <c r="E365">
        <v>4</v>
      </c>
    </row>
    <row r="366" spans="1:5" x14ac:dyDescent="0.2">
      <c r="A366">
        <f>Data!U366</f>
        <v>113</v>
      </c>
      <c r="B366" t="str">
        <f>Data!V366</f>
        <v xml:space="preserve"> </v>
      </c>
      <c r="D366">
        <v>62</v>
      </c>
      <c r="E366">
        <v>3</v>
      </c>
    </row>
    <row r="367" spans="1:5" x14ac:dyDescent="0.2">
      <c r="A367">
        <f>Data!U367</f>
        <v>65</v>
      </c>
      <c r="B367" t="str">
        <f>Data!V367</f>
        <v xml:space="preserve"> </v>
      </c>
      <c r="D367">
        <v>74</v>
      </c>
      <c r="E367">
        <v>6</v>
      </c>
    </row>
    <row r="368" spans="1:5" x14ac:dyDescent="0.2">
      <c r="A368">
        <f>Data!U368</f>
        <v>134</v>
      </c>
      <c r="B368" t="str">
        <f>Data!V368</f>
        <v xml:space="preserve"> </v>
      </c>
      <c r="D368">
        <v>97</v>
      </c>
      <c r="E368">
        <v>0</v>
      </c>
    </row>
    <row r="369" spans="1:5" x14ac:dyDescent="0.2">
      <c r="A369">
        <f>Data!U369</f>
        <v>119</v>
      </c>
      <c r="B369" t="str">
        <f>Data!V369</f>
        <v xml:space="preserve"> </v>
      </c>
      <c r="D369">
        <v>55</v>
      </c>
      <c r="E369">
        <v>0</v>
      </c>
    </row>
    <row r="370" spans="1:5" x14ac:dyDescent="0.2">
      <c r="A370">
        <f>Data!U370</f>
        <v>159</v>
      </c>
      <c r="B370" t="str">
        <f>Data!V370</f>
        <v xml:space="preserve"> </v>
      </c>
      <c r="D370">
        <v>44</v>
      </c>
      <c r="E370">
        <v>0</v>
      </c>
    </row>
    <row r="371" spans="1:5" x14ac:dyDescent="0.2">
      <c r="A371">
        <f>Data!U371</f>
        <v>167</v>
      </c>
      <c r="B371" t="str">
        <f>Data!V371</f>
        <v xml:space="preserve"> </v>
      </c>
      <c r="D371">
        <v>110</v>
      </c>
      <c r="E371">
        <v>8</v>
      </c>
    </row>
    <row r="372" spans="1:5" x14ac:dyDescent="0.2">
      <c r="A372">
        <f>Data!U372</f>
        <v>43</v>
      </c>
      <c r="B372" t="str">
        <f>Data!V372</f>
        <v xml:space="preserve"> </v>
      </c>
      <c r="D372">
        <v>59</v>
      </c>
      <c r="E372">
        <v>5</v>
      </c>
    </row>
    <row r="373" spans="1:5" x14ac:dyDescent="0.2">
      <c r="A373">
        <f>Data!U373</f>
        <v>1062</v>
      </c>
      <c r="B373" t="str">
        <f>Data!V373</f>
        <v xml:space="preserve"> </v>
      </c>
      <c r="D373">
        <v>62</v>
      </c>
      <c r="E373">
        <v>0</v>
      </c>
    </row>
    <row r="374" spans="1:5" x14ac:dyDescent="0.2">
      <c r="A374">
        <f>Data!U374</f>
        <v>9</v>
      </c>
      <c r="B374" t="str">
        <f>Data!V374</f>
        <v xml:space="preserve"> </v>
      </c>
      <c r="D374">
        <v>105</v>
      </c>
      <c r="E374">
        <v>2</v>
      </c>
    </row>
    <row r="375" spans="1:5" x14ac:dyDescent="0.2">
      <c r="A375">
        <f>Data!U375</f>
        <v>89</v>
      </c>
      <c r="B375" t="str">
        <f>Data!V375</f>
        <v xml:space="preserve"> </v>
      </c>
      <c r="D375">
        <v>26</v>
      </c>
      <c r="E375">
        <v>24</v>
      </c>
    </row>
    <row r="376" spans="1:5" x14ac:dyDescent="0.2">
      <c r="A376">
        <f>Data!U376</f>
        <v>174</v>
      </c>
      <c r="B376" t="str">
        <f>Data!V376</f>
        <v xml:space="preserve"> </v>
      </c>
      <c r="D376">
        <v>49</v>
      </c>
      <c r="E376">
        <v>0</v>
      </c>
    </row>
    <row r="377" spans="1:5" x14ac:dyDescent="0.2">
      <c r="A377">
        <f>Data!U377</f>
        <v>14</v>
      </c>
      <c r="B377" t="str">
        <f>Data!V377</f>
        <v xml:space="preserve"> </v>
      </c>
      <c r="D377">
        <v>68</v>
      </c>
      <c r="E377">
        <v>9</v>
      </c>
    </row>
    <row r="378" spans="1:5" x14ac:dyDescent="0.2">
      <c r="A378">
        <f>Data!U378</f>
        <v>48</v>
      </c>
      <c r="B378" t="str">
        <f>Data!V378</f>
        <v xml:space="preserve"> </v>
      </c>
      <c r="D378">
        <v>22</v>
      </c>
      <c r="E378">
        <v>0</v>
      </c>
    </row>
    <row r="379" spans="1:5" x14ac:dyDescent="0.2">
      <c r="A379">
        <f>Data!U379</f>
        <v>133</v>
      </c>
      <c r="B379" t="str">
        <f>Data!V379</f>
        <v xml:space="preserve"> </v>
      </c>
      <c r="D379">
        <v>18</v>
      </c>
      <c r="E379">
        <v>1</v>
      </c>
    </row>
    <row r="380" spans="1:5" x14ac:dyDescent="0.2">
      <c r="A380">
        <f>Data!U380</f>
        <v>83</v>
      </c>
      <c r="B380" t="str">
        <f>Data!V380</f>
        <v xml:space="preserve"> </v>
      </c>
      <c r="D380">
        <v>19</v>
      </c>
      <c r="E380">
        <v>10</v>
      </c>
    </row>
    <row r="381" spans="1:5" x14ac:dyDescent="0.2">
      <c r="A381">
        <f>Data!U381</f>
        <v>149</v>
      </c>
      <c r="B381" t="str">
        <f>Data!V381</f>
        <v xml:space="preserve"> </v>
      </c>
      <c r="D381">
        <v>99</v>
      </c>
      <c r="E381">
        <v>1</v>
      </c>
    </row>
    <row r="382" spans="1:5" x14ac:dyDescent="0.2">
      <c r="A382">
        <f>Data!U382</f>
        <v>49</v>
      </c>
      <c r="B382" t="str">
        <f>Data!V382</f>
        <v xml:space="preserve"> </v>
      </c>
      <c r="D382">
        <v>27</v>
      </c>
      <c r="E382">
        <v>0</v>
      </c>
    </row>
    <row r="383" spans="1:5" x14ac:dyDescent="0.2">
      <c r="A383">
        <f>Data!U383</f>
        <v>251</v>
      </c>
      <c r="B383" t="str">
        <f>Data!V383</f>
        <v xml:space="preserve"> </v>
      </c>
      <c r="D383">
        <v>25</v>
      </c>
      <c r="E383">
        <v>20</v>
      </c>
    </row>
    <row r="384" spans="1:5" x14ac:dyDescent="0.2">
      <c r="A384">
        <f>Data!U384</f>
        <v>22</v>
      </c>
      <c r="B384" t="str">
        <f>Data!V384</f>
        <v xml:space="preserve"> </v>
      </c>
      <c r="D384">
        <v>14</v>
      </c>
      <c r="E384">
        <v>30</v>
      </c>
    </row>
    <row r="385" spans="1:5" x14ac:dyDescent="0.2">
      <c r="A385">
        <f>Data!U385</f>
        <v>48</v>
      </c>
      <c r="B385" t="str">
        <f>Data!V385</f>
        <v xml:space="preserve"> </v>
      </c>
      <c r="D385">
        <v>35</v>
      </c>
      <c r="E385">
        <v>6</v>
      </c>
    </row>
    <row r="386" spans="1:5" x14ac:dyDescent="0.2">
      <c r="A386">
        <f>Data!U386</f>
        <v>383</v>
      </c>
      <c r="B386" t="str">
        <f>Data!V386</f>
        <v xml:space="preserve"> </v>
      </c>
      <c r="D386">
        <v>10</v>
      </c>
      <c r="E386">
        <v>15</v>
      </c>
    </row>
    <row r="387" spans="1:5" x14ac:dyDescent="0.2">
      <c r="A387">
        <f>Data!U387</f>
        <v>237</v>
      </c>
      <c r="B387" t="str">
        <f>Data!V387</f>
        <v xml:space="preserve"> </v>
      </c>
      <c r="D387">
        <v>29</v>
      </c>
      <c r="E387">
        <v>5</v>
      </c>
    </row>
    <row r="388" spans="1:5" x14ac:dyDescent="0.2">
      <c r="A388">
        <f>Data!U388</f>
        <v>13</v>
      </c>
      <c r="B388" t="str">
        <f>Data!V388</f>
        <v xml:space="preserve"> </v>
      </c>
      <c r="D388">
        <v>44</v>
      </c>
      <c r="E388">
        <v>0</v>
      </c>
    </row>
    <row r="389" spans="1:5" x14ac:dyDescent="0.2">
      <c r="A389">
        <f>Data!U389</f>
        <v>562</v>
      </c>
      <c r="B389" t="str">
        <f>Data!V389</f>
        <v xml:space="preserve"> </v>
      </c>
      <c r="D389">
        <v>17</v>
      </c>
      <c r="E389">
        <v>0</v>
      </c>
    </row>
    <row r="390" spans="1:5" x14ac:dyDescent="0.2">
      <c r="A390">
        <f>Data!U390</f>
        <v>71</v>
      </c>
      <c r="B390" t="str">
        <f>Data!V390</f>
        <v xml:space="preserve"> </v>
      </c>
      <c r="D390">
        <v>34</v>
      </c>
      <c r="E390">
        <v>28</v>
      </c>
    </row>
    <row r="391" spans="1:5" x14ac:dyDescent="0.2">
      <c r="A391">
        <f>Data!U391</f>
        <v>1510</v>
      </c>
      <c r="B391" t="str">
        <f>Data!V391</f>
        <v xml:space="preserve"> </v>
      </c>
      <c r="D391">
        <v>14</v>
      </c>
      <c r="E391">
        <v>0</v>
      </c>
    </row>
    <row r="392" spans="1:5" x14ac:dyDescent="0.2">
      <c r="A392">
        <f>Data!U392</f>
        <v>14</v>
      </c>
      <c r="B392" t="str">
        <f>Data!V392</f>
        <v xml:space="preserve"> </v>
      </c>
      <c r="D392">
        <v>156</v>
      </c>
      <c r="E392">
        <v>5</v>
      </c>
    </row>
    <row r="393" spans="1:5" x14ac:dyDescent="0.2">
      <c r="A393">
        <f>Data!U393</f>
        <v>193</v>
      </c>
      <c r="B393" t="str">
        <f>Data!V393</f>
        <v xml:space="preserve"> </v>
      </c>
      <c r="D393">
        <v>128</v>
      </c>
      <c r="E393">
        <v>7</v>
      </c>
    </row>
    <row r="394" spans="1:5" x14ac:dyDescent="0.2">
      <c r="A394">
        <f>Data!U394</f>
        <v>206</v>
      </c>
      <c r="B394" t="str">
        <f>Data!V394</f>
        <v xml:space="preserve"> </v>
      </c>
      <c r="D394">
        <v>60</v>
      </c>
      <c r="E394">
        <v>30</v>
      </c>
    </row>
    <row r="395" spans="1:5" x14ac:dyDescent="0.2">
      <c r="A395">
        <f>Data!U395</f>
        <v>351</v>
      </c>
      <c r="B395" t="str">
        <f>Data!V395</f>
        <v xml:space="preserve"> </v>
      </c>
      <c r="D395">
        <v>32</v>
      </c>
      <c r="E395">
        <v>2</v>
      </c>
    </row>
    <row r="396" spans="1:5" x14ac:dyDescent="0.2">
      <c r="A396">
        <f>Data!U396</f>
        <v>50</v>
      </c>
      <c r="B396" t="str">
        <f>Data!V396</f>
        <v xml:space="preserve"> </v>
      </c>
      <c r="D396">
        <v>53</v>
      </c>
      <c r="E396">
        <v>30</v>
      </c>
    </row>
    <row r="397" spans="1:5" x14ac:dyDescent="0.2">
      <c r="A397">
        <f>Data!U397</f>
        <v>184</v>
      </c>
      <c r="B397" t="str">
        <f>Data!V397</f>
        <v xml:space="preserve"> </v>
      </c>
      <c r="D397">
        <v>184</v>
      </c>
      <c r="E397">
        <v>2</v>
      </c>
    </row>
    <row r="398" spans="1:5" x14ac:dyDescent="0.2">
      <c r="A398">
        <f>Data!U398</f>
        <v>196</v>
      </c>
      <c r="B398" t="str">
        <f>Data!V398</f>
        <v xml:space="preserve"> </v>
      </c>
      <c r="D398">
        <v>90</v>
      </c>
      <c r="E398">
        <v>0</v>
      </c>
    </row>
    <row r="399" spans="1:5" x14ac:dyDescent="0.2">
      <c r="A399">
        <f>Data!U399</f>
        <v>229</v>
      </c>
      <c r="B399" t="str">
        <f>Data!V399</f>
        <v xml:space="preserve"> </v>
      </c>
      <c r="D399">
        <v>71</v>
      </c>
      <c r="E399">
        <v>2</v>
      </c>
    </row>
    <row r="400" spans="1:5" x14ac:dyDescent="0.2">
      <c r="A400">
        <f>Data!U400</f>
        <v>67</v>
      </c>
      <c r="B400" t="str">
        <f>Data!V400</f>
        <v xml:space="preserve"> </v>
      </c>
      <c r="D400">
        <v>87</v>
      </c>
      <c r="E400">
        <v>1</v>
      </c>
    </row>
    <row r="401" spans="1:5" x14ac:dyDescent="0.2">
      <c r="A401">
        <f>Data!U401</f>
        <v>95</v>
      </c>
      <c r="B401" t="str">
        <f>Data!V401</f>
        <v xml:space="preserve"> </v>
      </c>
      <c r="D401">
        <v>28</v>
      </c>
      <c r="E401">
        <v>2</v>
      </c>
    </row>
    <row r="402" spans="1:5" x14ac:dyDescent="0.2">
      <c r="A402">
        <f>Data!U402</f>
        <v>62</v>
      </c>
      <c r="B402" t="str">
        <f>Data!V402</f>
        <v xml:space="preserve"> </v>
      </c>
      <c r="D402">
        <v>56</v>
      </c>
      <c r="E402">
        <v>14</v>
      </c>
    </row>
    <row r="403" spans="1:5" x14ac:dyDescent="0.2">
      <c r="A403">
        <f>Data!U403</f>
        <v>73</v>
      </c>
      <c r="B403" t="str">
        <f>Data!V403</f>
        <v xml:space="preserve"> </v>
      </c>
      <c r="D403">
        <v>51</v>
      </c>
      <c r="E403">
        <v>31</v>
      </c>
    </row>
    <row r="404" spans="1:5" x14ac:dyDescent="0.2">
      <c r="A404">
        <f>Data!U404</f>
        <v>43</v>
      </c>
      <c r="B404" t="str">
        <f>Data!V404</f>
        <v xml:space="preserve"> </v>
      </c>
      <c r="D404">
        <v>75</v>
      </c>
      <c r="E404">
        <v>16</v>
      </c>
    </row>
    <row r="405" spans="1:5" x14ac:dyDescent="0.2">
      <c r="A405">
        <f>Data!U405</f>
        <v>70</v>
      </c>
      <c r="B405" t="str">
        <f>Data!V405</f>
        <v xml:space="preserve"> </v>
      </c>
      <c r="D405">
        <v>38</v>
      </c>
      <c r="E405">
        <v>12</v>
      </c>
    </row>
    <row r="406" spans="1:5" x14ac:dyDescent="0.2">
      <c r="A406">
        <f>Data!U406</f>
        <v>271</v>
      </c>
      <c r="B406" t="str">
        <f>Data!V406</f>
        <v xml:space="preserve"> </v>
      </c>
      <c r="D406">
        <v>18</v>
      </c>
      <c r="E406">
        <v>96</v>
      </c>
    </row>
    <row r="407" spans="1:5" x14ac:dyDescent="0.2">
      <c r="A407">
        <f>Data!U407</f>
        <v>55</v>
      </c>
      <c r="B407" t="str">
        <f>Data!V407</f>
        <v xml:space="preserve"> </v>
      </c>
      <c r="D407">
        <v>54</v>
      </c>
      <c r="E407">
        <v>16</v>
      </c>
    </row>
    <row r="408" spans="1:5" x14ac:dyDescent="0.2">
      <c r="A408">
        <f>Data!U408</f>
        <v>35</v>
      </c>
      <c r="B408" t="str">
        <f>Data!V408</f>
        <v xml:space="preserve"> </v>
      </c>
      <c r="D408">
        <v>71</v>
      </c>
      <c r="E408">
        <v>5</v>
      </c>
    </row>
    <row r="409" spans="1:5" x14ac:dyDescent="0.2">
      <c r="A409">
        <f>Data!U409</f>
        <v>22</v>
      </c>
      <c r="B409" t="str">
        <f>Data!V409</f>
        <v xml:space="preserve"> </v>
      </c>
      <c r="D409">
        <v>57</v>
      </c>
      <c r="E409">
        <v>0</v>
      </c>
    </row>
    <row r="410" spans="1:5" x14ac:dyDescent="0.2">
      <c r="A410">
        <f>Data!U410</f>
        <v>38</v>
      </c>
      <c r="B410" t="str">
        <f>Data!V410</f>
        <v xml:space="preserve"> </v>
      </c>
      <c r="D410">
        <v>43</v>
      </c>
      <c r="E410">
        <v>8</v>
      </c>
    </row>
    <row r="411" spans="1:5" x14ac:dyDescent="0.2">
      <c r="A411">
        <f>Data!U411</f>
        <v>15</v>
      </c>
      <c r="B411" t="str">
        <f>Data!V411</f>
        <v xml:space="preserve"> </v>
      </c>
      <c r="D411">
        <v>52</v>
      </c>
      <c r="E411">
        <v>7</v>
      </c>
    </row>
    <row r="412" spans="1:5" x14ac:dyDescent="0.2">
      <c r="A412">
        <f>Data!U412</f>
        <v>7</v>
      </c>
      <c r="B412" t="str">
        <f>Data!V412</f>
        <v xml:space="preserve"> </v>
      </c>
      <c r="D412">
        <v>27</v>
      </c>
      <c r="E412">
        <v>24</v>
      </c>
    </row>
    <row r="413" spans="1:5" x14ac:dyDescent="0.2">
      <c r="A413">
        <f>Data!U413</f>
        <v>241</v>
      </c>
      <c r="B413" t="str">
        <f>Data!V413</f>
        <v xml:space="preserve"> </v>
      </c>
      <c r="D413">
        <v>12</v>
      </c>
      <c r="E413">
        <v>121</v>
      </c>
    </row>
    <row r="414" spans="1:5" x14ac:dyDescent="0.2">
      <c r="A414">
        <f>Data!U414</f>
        <v>55</v>
      </c>
      <c r="B414" t="str">
        <f>Data!V414</f>
        <v xml:space="preserve"> </v>
      </c>
      <c r="D414">
        <v>33</v>
      </c>
      <c r="E414">
        <v>196</v>
      </c>
    </row>
    <row r="415" spans="1:5" x14ac:dyDescent="0.2">
      <c r="A415">
        <f>Data!U415</f>
        <v>171</v>
      </c>
      <c r="B415" t="str">
        <f>Data!V415</f>
        <v xml:space="preserve"> </v>
      </c>
      <c r="D415">
        <v>96</v>
      </c>
      <c r="E415">
        <v>5</v>
      </c>
    </row>
    <row r="416" spans="1:5" x14ac:dyDescent="0.2">
      <c r="A416">
        <f>Data!U416</f>
        <v>208</v>
      </c>
      <c r="B416" t="str">
        <f>Data!V416</f>
        <v xml:space="preserve"> </v>
      </c>
      <c r="D416">
        <v>28</v>
      </c>
      <c r="E416">
        <v>73</v>
      </c>
    </row>
    <row r="417" spans="1:5" x14ac:dyDescent="0.2">
      <c r="A417">
        <f>Data!U417</f>
        <v>21</v>
      </c>
      <c r="B417" t="str">
        <f>Data!V417</f>
        <v xml:space="preserve"> </v>
      </c>
      <c r="D417">
        <v>43</v>
      </c>
      <c r="E417">
        <v>93</v>
      </c>
    </row>
    <row r="418" spans="1:5" x14ac:dyDescent="0.2">
      <c r="A418">
        <f>Data!U418</f>
        <v>25</v>
      </c>
      <c r="B418" t="str">
        <f>Data!V418</f>
        <v xml:space="preserve"> </v>
      </c>
      <c r="D418">
        <v>205</v>
      </c>
      <c r="E418">
        <v>17</v>
      </c>
    </row>
    <row r="419" spans="1:5" x14ac:dyDescent="0.2">
      <c r="A419">
        <f>Data!U419</f>
        <v>52</v>
      </c>
      <c r="B419" t="str">
        <f>Data!V419</f>
        <v xml:space="preserve"> </v>
      </c>
      <c r="D419">
        <v>23</v>
      </c>
      <c r="E419">
        <v>7</v>
      </c>
    </row>
    <row r="420" spans="1:5" x14ac:dyDescent="0.2">
      <c r="A420">
        <f>Data!U420</f>
        <v>104</v>
      </c>
      <c r="B420" t="str">
        <f>Data!V420</f>
        <v xml:space="preserve"> </v>
      </c>
      <c r="D420">
        <v>19</v>
      </c>
      <c r="E420">
        <v>17</v>
      </c>
    </row>
    <row r="421" spans="1:5" x14ac:dyDescent="0.2">
      <c r="A421">
        <f>Data!U421</f>
        <v>73</v>
      </c>
      <c r="B421" t="str">
        <f>Data!V421</f>
        <v xml:space="preserve"> </v>
      </c>
      <c r="D421">
        <v>14</v>
      </c>
      <c r="E421">
        <v>171</v>
      </c>
    </row>
    <row r="422" spans="1:5" x14ac:dyDescent="0.2">
      <c r="A422" t="str">
        <f>Data!U422</f>
        <v xml:space="preserve"> </v>
      </c>
      <c r="B422">
        <f>Data!V422</f>
        <v>3</v>
      </c>
      <c r="D422">
        <v>38</v>
      </c>
      <c r="E422">
        <v>188</v>
      </c>
    </row>
    <row r="423" spans="1:5" x14ac:dyDescent="0.2">
      <c r="A423" t="str">
        <f>Data!U423</f>
        <v xml:space="preserve"> </v>
      </c>
      <c r="B423">
        <f>Data!V423</f>
        <v>6</v>
      </c>
      <c r="D423">
        <v>78</v>
      </c>
      <c r="E423">
        <v>110</v>
      </c>
    </row>
    <row r="424" spans="1:5" x14ac:dyDescent="0.2">
      <c r="A424" t="str">
        <f>Data!U424</f>
        <v xml:space="preserve"> </v>
      </c>
      <c r="B424">
        <f>Data!V424</f>
        <v>12</v>
      </c>
      <c r="D424">
        <v>69</v>
      </c>
      <c r="E424">
        <v>37</v>
      </c>
    </row>
    <row r="425" spans="1:5" x14ac:dyDescent="0.2">
      <c r="A425" t="str">
        <f>Data!U425</f>
        <v xml:space="preserve"> </v>
      </c>
      <c r="B425">
        <f>Data!V425</f>
        <v>13</v>
      </c>
      <c r="D425">
        <v>33</v>
      </c>
      <c r="E425">
        <v>9</v>
      </c>
    </row>
    <row r="426" spans="1:5" x14ac:dyDescent="0.2">
      <c r="A426" t="str">
        <f>Data!U426</f>
        <v xml:space="preserve"> </v>
      </c>
      <c r="B426">
        <f>Data!V426</f>
        <v>5</v>
      </c>
      <c r="D426">
        <v>54</v>
      </c>
      <c r="E426">
        <v>29</v>
      </c>
    </row>
    <row r="427" spans="1:5" x14ac:dyDescent="0.2">
      <c r="A427" t="str">
        <f>Data!U427</f>
        <v xml:space="preserve"> </v>
      </c>
      <c r="B427">
        <f>Data!V427</f>
        <v>2</v>
      </c>
      <c r="D427">
        <v>99</v>
      </c>
      <c r="E427">
        <v>6</v>
      </c>
    </row>
    <row r="428" spans="1:5" x14ac:dyDescent="0.2">
      <c r="A428" t="str">
        <f>Data!U428</f>
        <v xml:space="preserve"> </v>
      </c>
      <c r="B428">
        <f>Data!V428</f>
        <v>8</v>
      </c>
      <c r="D428">
        <v>49</v>
      </c>
      <c r="E428">
        <v>30</v>
      </c>
    </row>
    <row r="429" spans="1:5" x14ac:dyDescent="0.2">
      <c r="A429" t="str">
        <f>Data!U429</f>
        <v xml:space="preserve"> </v>
      </c>
      <c r="B429">
        <f>Data!V429</f>
        <v>0</v>
      </c>
      <c r="D429">
        <v>11</v>
      </c>
      <c r="E429">
        <v>81</v>
      </c>
    </row>
    <row r="430" spans="1:5" x14ac:dyDescent="0.2">
      <c r="A430" t="str">
        <f>Data!U430</f>
        <v xml:space="preserve"> </v>
      </c>
      <c r="B430">
        <f>Data!V430</f>
        <v>13</v>
      </c>
      <c r="D430">
        <v>38</v>
      </c>
      <c r="E430">
        <v>4</v>
      </c>
    </row>
    <row r="431" spans="1:5" x14ac:dyDescent="0.2">
      <c r="A431" t="str">
        <f>Data!U431</f>
        <v xml:space="preserve"> </v>
      </c>
      <c r="B431">
        <f>Data!V431</f>
        <v>0</v>
      </c>
      <c r="D431">
        <v>16</v>
      </c>
      <c r="E431">
        <v>11</v>
      </c>
    </row>
    <row r="432" spans="1:5" x14ac:dyDescent="0.2">
      <c r="A432" t="str">
        <f>Data!U432</f>
        <v xml:space="preserve"> </v>
      </c>
      <c r="B432">
        <f>Data!V432</f>
        <v>5</v>
      </c>
      <c r="D432">
        <v>32</v>
      </c>
      <c r="E432">
        <v>14</v>
      </c>
    </row>
    <row r="433" spans="1:5" x14ac:dyDescent="0.2">
      <c r="A433" t="str">
        <f>Data!U433</f>
        <v xml:space="preserve"> </v>
      </c>
      <c r="B433">
        <f>Data!V433</f>
        <v>8</v>
      </c>
      <c r="D433">
        <v>20</v>
      </c>
      <c r="E433">
        <v>5</v>
      </c>
    </row>
    <row r="434" spans="1:5" x14ac:dyDescent="0.2">
      <c r="A434" t="str">
        <f>Data!U434</f>
        <v xml:space="preserve"> </v>
      </c>
      <c r="B434">
        <f>Data!V434</f>
        <v>8</v>
      </c>
      <c r="D434">
        <v>154</v>
      </c>
      <c r="E434">
        <v>45</v>
      </c>
    </row>
    <row r="435" spans="1:5" x14ac:dyDescent="0.2">
      <c r="A435" t="str">
        <f>Data!U435</f>
        <v xml:space="preserve"> </v>
      </c>
      <c r="B435">
        <f>Data!V435</f>
        <v>0</v>
      </c>
      <c r="D435">
        <v>41</v>
      </c>
      <c r="E435">
        <v>8</v>
      </c>
    </row>
    <row r="436" spans="1:5" x14ac:dyDescent="0.2">
      <c r="A436" t="str">
        <f>Data!U436</f>
        <v xml:space="preserve"> </v>
      </c>
      <c r="B436">
        <f>Data!V436</f>
        <v>2</v>
      </c>
      <c r="D436">
        <v>75</v>
      </c>
      <c r="E436">
        <v>3</v>
      </c>
    </row>
    <row r="437" spans="1:5" x14ac:dyDescent="0.2">
      <c r="A437" t="str">
        <f>Data!U437</f>
        <v xml:space="preserve"> </v>
      </c>
      <c r="B437">
        <f>Data!V437</f>
        <v>3</v>
      </c>
      <c r="D437">
        <v>40</v>
      </c>
      <c r="E437">
        <v>24</v>
      </c>
    </row>
    <row r="438" spans="1:5" x14ac:dyDescent="0.2">
      <c r="A438" t="str">
        <f>Data!U438</f>
        <v xml:space="preserve"> </v>
      </c>
      <c r="B438">
        <f>Data!V438</f>
        <v>0</v>
      </c>
      <c r="D438">
        <v>46</v>
      </c>
      <c r="E438">
        <v>18</v>
      </c>
    </row>
    <row r="439" spans="1:5" x14ac:dyDescent="0.2">
      <c r="A439" t="str">
        <f>Data!U439</f>
        <v xml:space="preserve"> </v>
      </c>
      <c r="B439">
        <f>Data!V439</f>
        <v>0</v>
      </c>
      <c r="D439">
        <v>62</v>
      </c>
      <c r="E439">
        <v>12</v>
      </c>
    </row>
    <row r="440" spans="1:5" x14ac:dyDescent="0.2">
      <c r="A440" t="str">
        <f>Data!U440</f>
        <v xml:space="preserve"> </v>
      </c>
      <c r="B440">
        <f>Data!V440</f>
        <v>11</v>
      </c>
      <c r="D440">
        <v>61</v>
      </c>
      <c r="E440">
        <v>123</v>
      </c>
    </row>
    <row r="441" spans="1:5" x14ac:dyDescent="0.2">
      <c r="A441" t="str">
        <f>Data!U441</f>
        <v xml:space="preserve"> </v>
      </c>
      <c r="B441">
        <f>Data!V441</f>
        <v>0</v>
      </c>
      <c r="D441">
        <v>96</v>
      </c>
      <c r="E441">
        <v>96</v>
      </c>
    </row>
    <row r="442" spans="1:5" x14ac:dyDescent="0.2">
      <c r="A442" t="str">
        <f>Data!U442</f>
        <v xml:space="preserve"> </v>
      </c>
      <c r="B442">
        <f>Data!V442</f>
        <v>1</v>
      </c>
      <c r="D442">
        <v>190</v>
      </c>
      <c r="E442">
        <v>31</v>
      </c>
    </row>
    <row r="443" spans="1:5" x14ac:dyDescent="0.2">
      <c r="A443" t="str">
        <f>Data!U443</f>
        <v xml:space="preserve"> </v>
      </c>
      <c r="B443">
        <f>Data!V443</f>
        <v>0</v>
      </c>
      <c r="D443">
        <v>94</v>
      </c>
      <c r="E443">
        <v>4</v>
      </c>
    </row>
    <row r="444" spans="1:5" x14ac:dyDescent="0.2">
      <c r="A444" t="str">
        <f>Data!U444</f>
        <v xml:space="preserve"> </v>
      </c>
      <c r="B444">
        <f>Data!V444</f>
        <v>17</v>
      </c>
      <c r="D444">
        <v>39</v>
      </c>
      <c r="E444">
        <v>3</v>
      </c>
    </row>
    <row r="445" spans="1:5" x14ac:dyDescent="0.2">
      <c r="A445" t="str">
        <f>Data!U445</f>
        <v xml:space="preserve"> </v>
      </c>
      <c r="B445">
        <f>Data!V445</f>
        <v>2</v>
      </c>
      <c r="D445">
        <v>127</v>
      </c>
      <c r="E445">
        <v>179</v>
      </c>
    </row>
    <row r="446" spans="1:5" x14ac:dyDescent="0.2">
      <c r="A446" t="str">
        <f>Data!U446</f>
        <v xml:space="preserve"> </v>
      </c>
      <c r="B446">
        <f>Data!V446</f>
        <v>1</v>
      </c>
      <c r="D446">
        <v>159</v>
      </c>
      <c r="E446">
        <v>3</v>
      </c>
    </row>
    <row r="447" spans="1:5" x14ac:dyDescent="0.2">
      <c r="A447" t="str">
        <f>Data!U447</f>
        <v xml:space="preserve"> </v>
      </c>
      <c r="B447">
        <f>Data!V447</f>
        <v>2</v>
      </c>
      <c r="D447">
        <v>177</v>
      </c>
      <c r="E447">
        <v>23</v>
      </c>
    </row>
    <row r="448" spans="1:5" x14ac:dyDescent="0.2">
      <c r="A448" t="str">
        <f>Data!U448</f>
        <v xml:space="preserve"> </v>
      </c>
      <c r="B448">
        <f>Data!V448</f>
        <v>16</v>
      </c>
      <c r="D448">
        <v>47</v>
      </c>
      <c r="E448">
        <v>23</v>
      </c>
    </row>
    <row r="449" spans="1:5" x14ac:dyDescent="0.2">
      <c r="A449" t="str">
        <f>Data!U449</f>
        <v xml:space="preserve"> </v>
      </c>
      <c r="B449">
        <f>Data!V449</f>
        <v>1</v>
      </c>
      <c r="D449">
        <v>1</v>
      </c>
      <c r="E449">
        <v>41</v>
      </c>
    </row>
    <row r="450" spans="1:5" x14ac:dyDescent="0.2">
      <c r="A450" t="str">
        <f>Data!U450</f>
        <v xml:space="preserve"> </v>
      </c>
      <c r="B450">
        <f>Data!V450</f>
        <v>4</v>
      </c>
      <c r="D450">
        <v>16</v>
      </c>
      <c r="E450">
        <v>0</v>
      </c>
    </row>
    <row r="451" spans="1:5" x14ac:dyDescent="0.2">
      <c r="A451" t="str">
        <f>Data!U451</f>
        <v xml:space="preserve"> </v>
      </c>
      <c r="B451">
        <f>Data!V451</f>
        <v>5</v>
      </c>
      <c r="D451">
        <v>115</v>
      </c>
      <c r="E451">
        <v>32</v>
      </c>
    </row>
    <row r="452" spans="1:5" x14ac:dyDescent="0.2">
      <c r="A452" t="str">
        <f>Data!U452</f>
        <v xml:space="preserve"> </v>
      </c>
      <c r="B452">
        <f>Data!V452</f>
        <v>7</v>
      </c>
      <c r="D452">
        <v>133</v>
      </c>
      <c r="E452">
        <v>2</v>
      </c>
    </row>
    <row r="453" spans="1:5" x14ac:dyDescent="0.2">
      <c r="A453" t="str">
        <f>Data!U453</f>
        <v xml:space="preserve"> </v>
      </c>
      <c r="B453">
        <f>Data!V453</f>
        <v>0</v>
      </c>
      <c r="D453">
        <v>70</v>
      </c>
      <c r="E453">
        <v>7</v>
      </c>
    </row>
    <row r="454" spans="1:5" x14ac:dyDescent="0.2">
      <c r="A454" t="str">
        <f>Data!U454</f>
        <v xml:space="preserve"> </v>
      </c>
      <c r="B454">
        <f>Data!V454</f>
        <v>12</v>
      </c>
      <c r="D454">
        <v>62</v>
      </c>
      <c r="E454">
        <v>4</v>
      </c>
    </row>
    <row r="455" spans="1:5" x14ac:dyDescent="0.2">
      <c r="A455" t="str">
        <f>Data!U455</f>
        <v xml:space="preserve"> </v>
      </c>
      <c r="B455">
        <f>Data!V455</f>
        <v>2</v>
      </c>
      <c r="D455">
        <v>10</v>
      </c>
      <c r="E455">
        <v>196</v>
      </c>
    </row>
    <row r="456" spans="1:5" x14ac:dyDescent="0.2">
      <c r="A456" t="str">
        <f>Data!U456</f>
        <v xml:space="preserve"> </v>
      </c>
      <c r="B456">
        <f>Data!V456</f>
        <v>5</v>
      </c>
      <c r="D456">
        <v>499</v>
      </c>
      <c r="E456">
        <v>11</v>
      </c>
    </row>
    <row r="457" spans="1:5" x14ac:dyDescent="0.2">
      <c r="A457" t="str">
        <f>Data!U457</f>
        <v xml:space="preserve"> </v>
      </c>
      <c r="B457">
        <f>Data!V457</f>
        <v>2</v>
      </c>
      <c r="D457">
        <v>47</v>
      </c>
      <c r="E457">
        <v>9</v>
      </c>
    </row>
    <row r="458" spans="1:5" x14ac:dyDescent="0.2">
      <c r="A458" t="str">
        <f>Data!U458</f>
        <v xml:space="preserve"> </v>
      </c>
      <c r="B458">
        <f>Data!V458</f>
        <v>3</v>
      </c>
      <c r="D458">
        <v>28</v>
      </c>
      <c r="E458">
        <v>5</v>
      </c>
    </row>
    <row r="459" spans="1:5" x14ac:dyDescent="0.2">
      <c r="A459" t="str">
        <f>Data!U459</f>
        <v xml:space="preserve"> </v>
      </c>
      <c r="B459">
        <f>Data!V459</f>
        <v>0</v>
      </c>
      <c r="D459">
        <v>24</v>
      </c>
      <c r="E459">
        <v>8</v>
      </c>
    </row>
    <row r="460" spans="1:5" x14ac:dyDescent="0.2">
      <c r="A460" t="str">
        <f>Data!U460</f>
        <v xml:space="preserve"> </v>
      </c>
      <c r="B460">
        <f>Data!V460</f>
        <v>49</v>
      </c>
      <c r="D460">
        <v>76</v>
      </c>
      <c r="E460">
        <v>229</v>
      </c>
    </row>
    <row r="461" spans="1:5" x14ac:dyDescent="0.2">
      <c r="A461" t="str">
        <f>Data!U461</f>
        <v xml:space="preserve"> </v>
      </c>
      <c r="B461">
        <f>Data!V461</f>
        <v>1</v>
      </c>
      <c r="D461">
        <v>98</v>
      </c>
      <c r="E461">
        <v>40</v>
      </c>
    </row>
    <row r="462" spans="1:5" x14ac:dyDescent="0.2">
      <c r="A462" t="str">
        <f>Data!U462</f>
        <v xml:space="preserve"> </v>
      </c>
      <c r="B462">
        <f>Data!V462</f>
        <v>2</v>
      </c>
      <c r="D462">
        <v>30</v>
      </c>
      <c r="E462">
        <v>123</v>
      </c>
    </row>
    <row r="463" spans="1:5" x14ac:dyDescent="0.2">
      <c r="A463" t="str">
        <f>Data!U463</f>
        <v xml:space="preserve"> </v>
      </c>
      <c r="B463">
        <f>Data!V463</f>
        <v>0</v>
      </c>
      <c r="D463">
        <v>478</v>
      </c>
      <c r="E463">
        <v>5</v>
      </c>
    </row>
    <row r="464" spans="1:5" x14ac:dyDescent="0.2">
      <c r="A464" t="str">
        <f>Data!U464</f>
        <v xml:space="preserve"> </v>
      </c>
      <c r="B464">
        <f>Data!V464</f>
        <v>0</v>
      </c>
      <c r="D464">
        <v>74</v>
      </c>
      <c r="E464">
        <v>148</v>
      </c>
    </row>
    <row r="465" spans="1:5" x14ac:dyDescent="0.2">
      <c r="A465" t="str">
        <f>Data!U465</f>
        <v xml:space="preserve"> </v>
      </c>
      <c r="B465">
        <f>Data!V465</f>
        <v>11</v>
      </c>
      <c r="D465">
        <v>131</v>
      </c>
      <c r="E465">
        <v>10</v>
      </c>
    </row>
    <row r="466" spans="1:5" x14ac:dyDescent="0.2">
      <c r="A466" t="str">
        <f>Data!U466</f>
        <v xml:space="preserve"> </v>
      </c>
      <c r="B466">
        <f>Data!V466</f>
        <v>1</v>
      </c>
      <c r="D466">
        <v>61</v>
      </c>
      <c r="E466">
        <v>4</v>
      </c>
    </row>
    <row r="467" spans="1:5" x14ac:dyDescent="0.2">
      <c r="A467" t="str">
        <f>Data!U467</f>
        <v xml:space="preserve"> </v>
      </c>
      <c r="B467">
        <f>Data!V467</f>
        <v>8</v>
      </c>
      <c r="D467">
        <v>1071</v>
      </c>
      <c r="E467">
        <v>21</v>
      </c>
    </row>
    <row r="468" spans="1:5" x14ac:dyDescent="0.2">
      <c r="A468" t="str">
        <f>Data!U468</f>
        <v xml:space="preserve"> </v>
      </c>
      <c r="B468">
        <f>Data!V468</f>
        <v>5</v>
      </c>
      <c r="D468">
        <v>122</v>
      </c>
      <c r="E468">
        <v>2</v>
      </c>
    </row>
    <row r="469" spans="1:5" x14ac:dyDescent="0.2">
      <c r="A469" t="str">
        <f>Data!U469</f>
        <v xml:space="preserve"> </v>
      </c>
      <c r="B469">
        <f>Data!V469</f>
        <v>39</v>
      </c>
      <c r="D469">
        <v>111</v>
      </c>
      <c r="E469">
        <v>0</v>
      </c>
    </row>
    <row r="470" spans="1:5" x14ac:dyDescent="0.2">
      <c r="A470" t="str">
        <f>Data!U470</f>
        <v xml:space="preserve"> </v>
      </c>
      <c r="B470">
        <f>Data!V470</f>
        <v>0</v>
      </c>
      <c r="D470">
        <v>255</v>
      </c>
      <c r="E470">
        <v>4</v>
      </c>
    </row>
    <row r="471" spans="1:5" x14ac:dyDescent="0.2">
      <c r="A471" t="str">
        <f>Data!U471</f>
        <v xml:space="preserve"> </v>
      </c>
      <c r="B471">
        <f>Data!V471</f>
        <v>0</v>
      </c>
      <c r="D471">
        <v>141</v>
      </c>
      <c r="E471">
        <v>1</v>
      </c>
    </row>
    <row r="472" spans="1:5" x14ac:dyDescent="0.2">
      <c r="A472" t="str">
        <f>Data!U472</f>
        <v xml:space="preserve"> </v>
      </c>
      <c r="B472">
        <f>Data!V472</f>
        <v>2</v>
      </c>
      <c r="D472">
        <v>159</v>
      </c>
      <c r="E472">
        <v>30</v>
      </c>
    </row>
    <row r="473" spans="1:5" x14ac:dyDescent="0.2">
      <c r="A473" t="str">
        <f>Data!U473</f>
        <v xml:space="preserve"> </v>
      </c>
      <c r="B473">
        <f>Data!V473</f>
        <v>170</v>
      </c>
      <c r="D473">
        <v>99</v>
      </c>
      <c r="E473">
        <v>3</v>
      </c>
    </row>
    <row r="474" spans="1:5" x14ac:dyDescent="0.2">
      <c r="A474" t="str">
        <f>Data!U474</f>
        <v xml:space="preserve"> </v>
      </c>
      <c r="B474">
        <f>Data!V474</f>
        <v>5</v>
      </c>
      <c r="D474">
        <v>96</v>
      </c>
      <c r="E474">
        <v>975</v>
      </c>
    </row>
    <row r="475" spans="1:5" x14ac:dyDescent="0.2">
      <c r="A475" t="str">
        <f>Data!U475</f>
        <v xml:space="preserve"> </v>
      </c>
      <c r="B475">
        <f>Data!V475</f>
        <v>14</v>
      </c>
      <c r="D475">
        <v>27</v>
      </c>
      <c r="E475">
        <v>167</v>
      </c>
    </row>
    <row r="476" spans="1:5" x14ac:dyDescent="0.2">
      <c r="A476" t="str">
        <f>Data!U476</f>
        <v xml:space="preserve"> </v>
      </c>
      <c r="B476">
        <f>Data!V476</f>
        <v>1</v>
      </c>
      <c r="D476">
        <v>166</v>
      </c>
      <c r="E476">
        <v>5</v>
      </c>
    </row>
    <row r="477" spans="1:5" x14ac:dyDescent="0.2">
      <c r="A477" t="str">
        <f>Data!U477</f>
        <v xml:space="preserve"> </v>
      </c>
      <c r="B477">
        <f>Data!V477</f>
        <v>0</v>
      </c>
      <c r="D477">
        <v>76</v>
      </c>
      <c r="E477">
        <v>18</v>
      </c>
    </row>
    <row r="478" spans="1:5" x14ac:dyDescent="0.2">
      <c r="A478" t="str">
        <f>Data!U478</f>
        <v xml:space="preserve"> </v>
      </c>
      <c r="B478">
        <f>Data!V478</f>
        <v>124</v>
      </c>
      <c r="D478">
        <v>211</v>
      </c>
      <c r="E478">
        <v>98</v>
      </c>
    </row>
    <row r="479" spans="1:5" x14ac:dyDescent="0.2">
      <c r="A479" t="str">
        <f>Data!U479</f>
        <v xml:space="preserve"> </v>
      </c>
      <c r="B479">
        <f>Data!V479</f>
        <v>0</v>
      </c>
      <c r="D479">
        <v>21</v>
      </c>
      <c r="E479">
        <v>4</v>
      </c>
    </row>
    <row r="480" spans="1:5" x14ac:dyDescent="0.2">
      <c r="A480" t="str">
        <f>Data!U480</f>
        <v xml:space="preserve"> </v>
      </c>
      <c r="B480">
        <f>Data!V480</f>
        <v>0</v>
      </c>
      <c r="D480">
        <v>61</v>
      </c>
      <c r="E480">
        <v>3</v>
      </c>
    </row>
    <row r="481" spans="1:5" x14ac:dyDescent="0.2">
      <c r="A481" t="str">
        <f>Data!U481</f>
        <v xml:space="preserve"> </v>
      </c>
      <c r="B481">
        <f>Data!V481</f>
        <v>55</v>
      </c>
      <c r="D481">
        <v>30</v>
      </c>
      <c r="E481">
        <v>1</v>
      </c>
    </row>
    <row r="482" spans="1:5" x14ac:dyDescent="0.2">
      <c r="A482" t="str">
        <f>Data!U482</f>
        <v xml:space="preserve"> </v>
      </c>
      <c r="B482">
        <f>Data!V482</f>
        <v>140</v>
      </c>
      <c r="D482">
        <v>375</v>
      </c>
      <c r="E482">
        <v>0</v>
      </c>
    </row>
    <row r="483" spans="1:5" x14ac:dyDescent="0.2">
      <c r="A483" t="str">
        <f>Data!U483</f>
        <v xml:space="preserve"> </v>
      </c>
      <c r="B483">
        <f>Data!V483</f>
        <v>21</v>
      </c>
      <c r="D483">
        <v>111</v>
      </c>
      <c r="E483">
        <v>9</v>
      </c>
    </row>
    <row r="484" spans="1:5" x14ac:dyDescent="0.2">
      <c r="A484" t="str">
        <f>Data!U484</f>
        <v xml:space="preserve"> </v>
      </c>
      <c r="B484">
        <f>Data!V484</f>
        <v>1</v>
      </c>
      <c r="D484">
        <v>123</v>
      </c>
      <c r="E484">
        <v>2</v>
      </c>
    </row>
    <row r="485" spans="1:5" x14ac:dyDescent="0.2">
      <c r="A485" t="str">
        <f>Data!U485</f>
        <v xml:space="preserve"> </v>
      </c>
      <c r="B485">
        <f>Data!V485</f>
        <v>147</v>
      </c>
      <c r="D485">
        <v>70</v>
      </c>
      <c r="E485">
        <v>0</v>
      </c>
    </row>
    <row r="486" spans="1:5" x14ac:dyDescent="0.2">
      <c r="A486" t="str">
        <f>Data!U486</f>
        <v xml:space="preserve"> </v>
      </c>
      <c r="B486">
        <f>Data!V486</f>
        <v>11</v>
      </c>
      <c r="D486">
        <v>85</v>
      </c>
      <c r="E486">
        <v>147</v>
      </c>
    </row>
    <row r="487" spans="1:5" x14ac:dyDescent="0.2">
      <c r="A487" t="str">
        <f>Data!U487</f>
        <v xml:space="preserve"> </v>
      </c>
      <c r="B487">
        <f>Data!V487</f>
        <v>125</v>
      </c>
      <c r="D487">
        <v>86</v>
      </c>
      <c r="E487">
        <v>49</v>
      </c>
    </row>
    <row r="488" spans="1:5" x14ac:dyDescent="0.2">
      <c r="A488" t="str">
        <f>Data!U488</f>
        <v xml:space="preserve"> </v>
      </c>
      <c r="B488">
        <f>Data!V488</f>
        <v>1</v>
      </c>
      <c r="D488">
        <v>13</v>
      </c>
      <c r="E488">
        <v>1</v>
      </c>
    </row>
    <row r="489" spans="1:5" x14ac:dyDescent="0.2">
      <c r="A489" t="str">
        <f>Data!U489</f>
        <v xml:space="preserve"> </v>
      </c>
      <c r="B489">
        <f>Data!V489</f>
        <v>0</v>
      </c>
      <c r="D489">
        <v>33</v>
      </c>
      <c r="E489">
        <v>2</v>
      </c>
    </row>
    <row r="490" spans="1:5" x14ac:dyDescent="0.2">
      <c r="A490" t="str">
        <f>Data!U490</f>
        <v xml:space="preserve"> </v>
      </c>
      <c r="B490">
        <f>Data!V490</f>
        <v>0</v>
      </c>
      <c r="D490">
        <v>15</v>
      </c>
      <c r="E490">
        <v>7</v>
      </c>
    </row>
    <row r="491" spans="1:5" x14ac:dyDescent="0.2">
      <c r="A491" t="str">
        <f>Data!U491</f>
        <v xml:space="preserve"> </v>
      </c>
      <c r="B491">
        <f>Data!V491</f>
        <v>3</v>
      </c>
      <c r="D491">
        <v>273</v>
      </c>
      <c r="E491">
        <v>4</v>
      </c>
    </row>
    <row r="492" spans="1:5" x14ac:dyDescent="0.2">
      <c r="A492" t="str">
        <f>Data!U492</f>
        <v xml:space="preserve"> </v>
      </c>
      <c r="B492">
        <f>Data!V492</f>
        <v>0</v>
      </c>
      <c r="D492">
        <v>714</v>
      </c>
      <c r="E492">
        <v>27</v>
      </c>
    </row>
    <row r="493" spans="1:5" x14ac:dyDescent="0.2">
      <c r="A493" t="str">
        <f>Data!U493</f>
        <v xml:space="preserve"> </v>
      </c>
      <c r="B493">
        <f>Data!V493</f>
        <v>0</v>
      </c>
      <c r="D493">
        <v>170</v>
      </c>
      <c r="E493">
        <v>94</v>
      </c>
    </row>
    <row r="494" spans="1:5" x14ac:dyDescent="0.2">
      <c r="A494" t="str">
        <f>Data!U494</f>
        <v xml:space="preserve"> </v>
      </c>
      <c r="B494">
        <f>Data!V494</f>
        <v>0</v>
      </c>
      <c r="D494">
        <v>512</v>
      </c>
      <c r="E494">
        <v>29</v>
      </c>
    </row>
    <row r="495" spans="1:5" x14ac:dyDescent="0.2">
      <c r="A495" t="str">
        <f>Data!U495</f>
        <v xml:space="preserve"> </v>
      </c>
      <c r="B495">
        <f>Data!V495</f>
        <v>0</v>
      </c>
      <c r="D495">
        <v>314</v>
      </c>
      <c r="E495">
        <v>7</v>
      </c>
    </row>
    <row r="496" spans="1:5" x14ac:dyDescent="0.2">
      <c r="A496" t="str">
        <f>Data!U496</f>
        <v xml:space="preserve"> </v>
      </c>
      <c r="B496">
        <f>Data!V496</f>
        <v>3</v>
      </c>
      <c r="D496">
        <v>167</v>
      </c>
      <c r="E496">
        <v>22</v>
      </c>
    </row>
    <row r="497" spans="1:5" x14ac:dyDescent="0.2">
      <c r="A497" t="str">
        <f>Data!U497</f>
        <v xml:space="preserve"> </v>
      </c>
      <c r="B497">
        <f>Data!V497</f>
        <v>0</v>
      </c>
      <c r="D497">
        <v>9</v>
      </c>
      <c r="E497">
        <v>1</v>
      </c>
    </row>
    <row r="498" spans="1:5" x14ac:dyDescent="0.2">
      <c r="A498" t="str">
        <f>Data!U498</f>
        <v xml:space="preserve"> </v>
      </c>
      <c r="B498">
        <f>Data!V498</f>
        <v>1</v>
      </c>
      <c r="D498">
        <v>103</v>
      </c>
      <c r="E498">
        <v>10</v>
      </c>
    </row>
    <row r="499" spans="1:5" x14ac:dyDescent="0.2">
      <c r="A499" t="str">
        <f>Data!U499</f>
        <v xml:space="preserve"> </v>
      </c>
      <c r="B499">
        <f>Data!V499</f>
        <v>3</v>
      </c>
      <c r="D499">
        <v>111</v>
      </c>
      <c r="E499">
        <v>6</v>
      </c>
    </row>
    <row r="500" spans="1:5" x14ac:dyDescent="0.2">
      <c r="A500" t="str">
        <f>Data!U500</f>
        <v xml:space="preserve"> </v>
      </c>
      <c r="B500">
        <f>Data!V500</f>
        <v>22</v>
      </c>
      <c r="D500">
        <v>271</v>
      </c>
      <c r="E500">
        <v>24</v>
      </c>
    </row>
    <row r="501" spans="1:5" x14ac:dyDescent="0.2">
      <c r="A501" t="str">
        <f>Data!U501</f>
        <v xml:space="preserve"> </v>
      </c>
      <c r="B501">
        <f>Data!V501</f>
        <v>26</v>
      </c>
      <c r="D501">
        <v>101</v>
      </c>
      <c r="E501">
        <v>15</v>
      </c>
    </row>
    <row r="502" spans="1:5" x14ac:dyDescent="0.2">
      <c r="A502" t="str">
        <f>Data!U502</f>
        <v xml:space="preserve"> </v>
      </c>
      <c r="B502">
        <f>Data!V502</f>
        <v>4</v>
      </c>
      <c r="D502">
        <v>57</v>
      </c>
      <c r="E502">
        <v>37</v>
      </c>
    </row>
    <row r="503" spans="1:5" x14ac:dyDescent="0.2">
      <c r="A503" t="str">
        <f>Data!U503</f>
        <v xml:space="preserve"> </v>
      </c>
      <c r="B503">
        <f>Data!V503</f>
        <v>0</v>
      </c>
      <c r="D503">
        <v>62</v>
      </c>
      <c r="E503">
        <v>20</v>
      </c>
    </row>
    <row r="504" spans="1:5" x14ac:dyDescent="0.2">
      <c r="A504" t="str">
        <f>Data!U504</f>
        <v xml:space="preserve"> </v>
      </c>
      <c r="B504">
        <f>Data!V504</f>
        <v>4</v>
      </c>
      <c r="D504">
        <v>32</v>
      </c>
      <c r="E504">
        <v>7</v>
      </c>
    </row>
    <row r="505" spans="1:5" x14ac:dyDescent="0.2">
      <c r="A505" t="str">
        <f>Data!U505</f>
        <v xml:space="preserve"> </v>
      </c>
      <c r="B505">
        <f>Data!V505</f>
        <v>9</v>
      </c>
      <c r="D505">
        <v>141</v>
      </c>
      <c r="E505">
        <v>0</v>
      </c>
    </row>
    <row r="506" spans="1:5" x14ac:dyDescent="0.2">
      <c r="A506" t="str">
        <f>Data!U506</f>
        <v xml:space="preserve"> </v>
      </c>
      <c r="B506">
        <f>Data!V506</f>
        <v>5</v>
      </c>
      <c r="D506">
        <v>75</v>
      </c>
      <c r="E506">
        <v>21</v>
      </c>
    </row>
    <row r="507" spans="1:5" x14ac:dyDescent="0.2">
      <c r="A507" t="str">
        <f>Data!U507</f>
        <v xml:space="preserve"> </v>
      </c>
      <c r="B507">
        <f>Data!V507</f>
        <v>14</v>
      </c>
      <c r="D507">
        <v>46</v>
      </c>
      <c r="E507">
        <v>3</v>
      </c>
    </row>
    <row r="508" spans="1:5" x14ac:dyDescent="0.2">
      <c r="A508" t="str">
        <f>Data!U508</f>
        <v xml:space="preserve"> </v>
      </c>
      <c r="B508">
        <f>Data!V508</f>
        <v>1</v>
      </c>
      <c r="D508">
        <v>103</v>
      </c>
      <c r="E508">
        <v>11</v>
      </c>
    </row>
    <row r="509" spans="1:5" x14ac:dyDescent="0.2">
      <c r="A509" t="str">
        <f>Data!U509</f>
        <v xml:space="preserve"> </v>
      </c>
      <c r="B509">
        <f>Data!V509</f>
        <v>10</v>
      </c>
      <c r="D509">
        <v>6</v>
      </c>
      <c r="E509">
        <v>1</v>
      </c>
    </row>
    <row r="510" spans="1:5" x14ac:dyDescent="0.2">
      <c r="A510" t="str">
        <f>Data!U510</f>
        <v xml:space="preserve"> </v>
      </c>
      <c r="B510">
        <f>Data!V510</f>
        <v>3</v>
      </c>
      <c r="D510">
        <v>83</v>
      </c>
      <c r="E510">
        <v>312</v>
      </c>
    </row>
    <row r="511" spans="1:5" x14ac:dyDescent="0.2">
      <c r="A511" t="str">
        <f>Data!U511</f>
        <v xml:space="preserve"> </v>
      </c>
      <c r="B511">
        <f>Data!V511</f>
        <v>1</v>
      </c>
      <c r="D511">
        <v>108</v>
      </c>
      <c r="E511">
        <v>1</v>
      </c>
    </row>
    <row r="512" spans="1:5" x14ac:dyDescent="0.2">
      <c r="A512" t="str">
        <f>Data!U512</f>
        <v xml:space="preserve"> </v>
      </c>
      <c r="B512">
        <f>Data!V512</f>
        <v>0</v>
      </c>
      <c r="D512">
        <v>25</v>
      </c>
      <c r="E512">
        <v>3</v>
      </c>
    </row>
    <row r="513" spans="1:5" x14ac:dyDescent="0.2">
      <c r="A513" t="str">
        <f>Data!U513</f>
        <v xml:space="preserve"> </v>
      </c>
      <c r="B513">
        <f>Data!V513</f>
        <v>5</v>
      </c>
      <c r="D513">
        <v>549</v>
      </c>
      <c r="E513">
        <v>4</v>
      </c>
    </row>
    <row r="514" spans="1:5" x14ac:dyDescent="0.2">
      <c r="A514" t="str">
        <f>Data!U514</f>
        <v xml:space="preserve"> </v>
      </c>
      <c r="B514">
        <f>Data!V514</f>
        <v>2</v>
      </c>
      <c r="D514">
        <v>222</v>
      </c>
      <c r="E514">
        <v>10</v>
      </c>
    </row>
    <row r="515" spans="1:5" x14ac:dyDescent="0.2">
      <c r="A515" t="str">
        <f>Data!U515</f>
        <v xml:space="preserve"> </v>
      </c>
      <c r="B515">
        <f>Data!V515</f>
        <v>68</v>
      </c>
      <c r="D515">
        <v>183</v>
      </c>
      <c r="E515">
        <v>8</v>
      </c>
    </row>
    <row r="516" spans="1:5" x14ac:dyDescent="0.2">
      <c r="A516" t="str">
        <f>Data!U516</f>
        <v xml:space="preserve"> </v>
      </c>
      <c r="B516">
        <f>Data!V516</f>
        <v>3</v>
      </c>
      <c r="D516">
        <v>89</v>
      </c>
      <c r="E516">
        <v>3</v>
      </c>
    </row>
    <row r="517" spans="1:5" x14ac:dyDescent="0.2">
      <c r="A517" t="str">
        <f>Data!U517</f>
        <v xml:space="preserve"> </v>
      </c>
      <c r="B517">
        <f>Data!V517</f>
        <v>34</v>
      </c>
      <c r="D517">
        <v>253</v>
      </c>
      <c r="E517">
        <v>1</v>
      </c>
    </row>
    <row r="518" spans="1:5" x14ac:dyDescent="0.2">
      <c r="A518" t="str">
        <f>Data!U518</f>
        <v xml:space="preserve"> </v>
      </c>
      <c r="B518">
        <f>Data!V518</f>
        <v>0</v>
      </c>
      <c r="D518">
        <v>140</v>
      </c>
      <c r="E518">
        <v>0</v>
      </c>
    </row>
    <row r="519" spans="1:5" x14ac:dyDescent="0.2">
      <c r="A519" t="str">
        <f>Data!U519</f>
        <v xml:space="preserve"> </v>
      </c>
      <c r="B519">
        <f>Data!V519</f>
        <v>3</v>
      </c>
      <c r="D519">
        <v>103</v>
      </c>
      <c r="E519">
        <v>5</v>
      </c>
    </row>
    <row r="520" spans="1:5" x14ac:dyDescent="0.2">
      <c r="A520" t="str">
        <f>Data!U520</f>
        <v xml:space="preserve"> </v>
      </c>
      <c r="B520">
        <f>Data!V520</f>
        <v>0</v>
      </c>
      <c r="D520">
        <v>138</v>
      </c>
      <c r="E520">
        <v>0</v>
      </c>
    </row>
    <row r="521" spans="1:5" x14ac:dyDescent="0.2">
      <c r="A521" t="str">
        <f>Data!U521</f>
        <v xml:space="preserve"> </v>
      </c>
      <c r="B521">
        <f>Data!V521</f>
        <v>70</v>
      </c>
      <c r="D521">
        <v>191</v>
      </c>
      <c r="E521">
        <v>3</v>
      </c>
    </row>
    <row r="522" spans="1:5" x14ac:dyDescent="0.2">
      <c r="A522">
        <f>Data!U522</f>
        <v>34</v>
      </c>
      <c r="B522" t="str">
        <f>Data!V522</f>
        <v xml:space="preserve"> </v>
      </c>
      <c r="D522">
        <v>45</v>
      </c>
      <c r="E522">
        <v>7</v>
      </c>
    </row>
    <row r="523" spans="1:5" x14ac:dyDescent="0.2">
      <c r="A523">
        <f>Data!U523</f>
        <v>56</v>
      </c>
      <c r="B523" t="str">
        <f>Data!V523</f>
        <v xml:space="preserve"> </v>
      </c>
      <c r="D523">
        <v>17</v>
      </c>
      <c r="E523">
        <v>0</v>
      </c>
    </row>
    <row r="524" spans="1:5" x14ac:dyDescent="0.2">
      <c r="A524">
        <f>Data!U524</f>
        <v>31</v>
      </c>
      <c r="B524" t="str">
        <f>Data!V524</f>
        <v xml:space="preserve"> </v>
      </c>
      <c r="D524">
        <v>31</v>
      </c>
      <c r="E524">
        <v>2</v>
      </c>
    </row>
    <row r="525" spans="1:5" x14ac:dyDescent="0.2">
      <c r="A525">
        <f>Data!U525</f>
        <v>84</v>
      </c>
      <c r="B525" t="str">
        <f>Data!V525</f>
        <v xml:space="preserve"> </v>
      </c>
      <c r="D525">
        <v>50</v>
      </c>
      <c r="E525">
        <v>23</v>
      </c>
    </row>
    <row r="526" spans="1:5" x14ac:dyDescent="0.2">
      <c r="A526">
        <f>Data!U526</f>
        <v>130</v>
      </c>
      <c r="B526" t="str">
        <f>Data!V526</f>
        <v xml:space="preserve"> </v>
      </c>
      <c r="D526">
        <v>59</v>
      </c>
      <c r="E526">
        <v>1</v>
      </c>
    </row>
    <row r="527" spans="1:5" x14ac:dyDescent="0.2">
      <c r="A527">
        <f>Data!U527</f>
        <v>12</v>
      </c>
      <c r="B527" t="str">
        <f>Data!V527</f>
        <v xml:space="preserve"> </v>
      </c>
      <c r="D527">
        <v>81</v>
      </c>
      <c r="E527">
        <v>2</v>
      </c>
    </row>
    <row r="528" spans="1:5" x14ac:dyDescent="0.2">
      <c r="A528">
        <f>Data!U528</f>
        <v>23</v>
      </c>
      <c r="B528" t="str">
        <f>Data!V528</f>
        <v xml:space="preserve"> </v>
      </c>
      <c r="D528">
        <v>508</v>
      </c>
      <c r="E528">
        <v>3</v>
      </c>
    </row>
    <row r="529" spans="1:5" x14ac:dyDescent="0.2">
      <c r="A529">
        <f>Data!U529</f>
        <v>158</v>
      </c>
      <c r="B529" t="str">
        <f>Data!V529</f>
        <v xml:space="preserve"> </v>
      </c>
      <c r="D529">
        <v>74</v>
      </c>
      <c r="E529">
        <v>0</v>
      </c>
    </row>
    <row r="530" spans="1:5" x14ac:dyDescent="0.2">
      <c r="A530">
        <f>Data!U530</f>
        <v>30</v>
      </c>
      <c r="B530" t="str">
        <f>Data!V530</f>
        <v xml:space="preserve"> </v>
      </c>
      <c r="D530">
        <v>141</v>
      </c>
      <c r="E530">
        <v>13</v>
      </c>
    </row>
    <row r="531" spans="1:5" x14ac:dyDescent="0.2">
      <c r="A531">
        <f>Data!U531</f>
        <v>18</v>
      </c>
      <c r="B531" t="str">
        <f>Data!V531</f>
        <v xml:space="preserve"> </v>
      </c>
      <c r="D531">
        <v>711</v>
      </c>
      <c r="E531">
        <v>1</v>
      </c>
    </row>
    <row r="532" spans="1:5" x14ac:dyDescent="0.2">
      <c r="A532">
        <f>Data!U532</f>
        <v>29</v>
      </c>
      <c r="B532" t="str">
        <f>Data!V532</f>
        <v xml:space="preserve"> </v>
      </c>
      <c r="D532">
        <v>141</v>
      </c>
      <c r="E532">
        <v>1</v>
      </c>
    </row>
    <row r="533" spans="1:5" x14ac:dyDescent="0.2">
      <c r="A533">
        <f>Data!U533</f>
        <v>31</v>
      </c>
      <c r="B533" t="str">
        <f>Data!V533</f>
        <v xml:space="preserve"> </v>
      </c>
      <c r="D533">
        <v>109</v>
      </c>
      <c r="E533">
        <v>1</v>
      </c>
    </row>
    <row r="534" spans="1:5" x14ac:dyDescent="0.2">
      <c r="A534">
        <f>Data!U534</f>
        <v>173</v>
      </c>
      <c r="B534" t="str">
        <f>Data!V534</f>
        <v xml:space="preserve"> </v>
      </c>
      <c r="D534">
        <v>361</v>
      </c>
      <c r="E534">
        <v>6</v>
      </c>
    </row>
    <row r="535" spans="1:5" x14ac:dyDescent="0.2">
      <c r="A535">
        <f>Data!U535</f>
        <v>17</v>
      </c>
      <c r="B535" t="str">
        <f>Data!V535</f>
        <v xml:space="preserve"> </v>
      </c>
      <c r="D535">
        <v>176</v>
      </c>
      <c r="E535">
        <v>39</v>
      </c>
    </row>
    <row r="536" spans="1:5" x14ac:dyDescent="0.2">
      <c r="A536">
        <f>Data!U536</f>
        <v>48</v>
      </c>
      <c r="B536" t="str">
        <f>Data!V536</f>
        <v xml:space="preserve"> </v>
      </c>
      <c r="D536">
        <v>670</v>
      </c>
      <c r="E536">
        <v>4</v>
      </c>
    </row>
    <row r="537" spans="1:5" x14ac:dyDescent="0.2">
      <c r="A537">
        <f>Data!U537</f>
        <v>59</v>
      </c>
      <c r="B537" t="str">
        <f>Data!V537</f>
        <v xml:space="preserve"> </v>
      </c>
      <c r="D537">
        <v>96</v>
      </c>
      <c r="E537">
        <v>1</v>
      </c>
    </row>
    <row r="538" spans="1:5" x14ac:dyDescent="0.2">
      <c r="A538">
        <f>Data!U538</f>
        <v>39</v>
      </c>
      <c r="B538" t="str">
        <f>Data!V538</f>
        <v xml:space="preserve"> </v>
      </c>
      <c r="D538">
        <v>74</v>
      </c>
      <c r="E538">
        <v>0</v>
      </c>
    </row>
    <row r="539" spans="1:5" x14ac:dyDescent="0.2">
      <c r="A539">
        <f>Data!U539</f>
        <v>59</v>
      </c>
      <c r="B539" t="str">
        <f>Data!V539</f>
        <v xml:space="preserve"> </v>
      </c>
      <c r="D539">
        <v>52</v>
      </c>
      <c r="E539">
        <v>0</v>
      </c>
    </row>
    <row r="540" spans="1:5" x14ac:dyDescent="0.2">
      <c r="A540">
        <f>Data!U540</f>
        <v>60</v>
      </c>
      <c r="B540" t="str">
        <f>Data!V540</f>
        <v xml:space="preserve"> </v>
      </c>
      <c r="D540">
        <v>105</v>
      </c>
      <c r="E540">
        <v>0</v>
      </c>
    </row>
    <row r="541" spans="1:5" x14ac:dyDescent="0.2">
      <c r="A541">
        <f>Data!U541</f>
        <v>20</v>
      </c>
      <c r="B541" t="str">
        <f>Data!V541</f>
        <v xml:space="preserve"> </v>
      </c>
      <c r="D541">
        <v>41</v>
      </c>
      <c r="E541">
        <v>8</v>
      </c>
    </row>
    <row r="542" spans="1:5" x14ac:dyDescent="0.2">
      <c r="A542" t="str">
        <f>Data!U542</f>
        <v xml:space="preserve"> </v>
      </c>
      <c r="B542">
        <f>Data!V542</f>
        <v>1</v>
      </c>
      <c r="D542">
        <v>34</v>
      </c>
      <c r="E542">
        <v>0</v>
      </c>
    </row>
    <row r="543" spans="1:5" x14ac:dyDescent="0.2">
      <c r="A543" t="str">
        <f>Data!U543</f>
        <v xml:space="preserve"> </v>
      </c>
      <c r="B543">
        <f>Data!V543</f>
        <v>1</v>
      </c>
      <c r="D543">
        <v>66</v>
      </c>
      <c r="E543">
        <v>1</v>
      </c>
    </row>
    <row r="544" spans="1:5" x14ac:dyDescent="0.2">
      <c r="A544" t="str">
        <f>Data!U544</f>
        <v xml:space="preserve"> </v>
      </c>
      <c r="B544">
        <f>Data!V544</f>
        <v>1</v>
      </c>
      <c r="D544">
        <v>50</v>
      </c>
      <c r="E544">
        <v>12</v>
      </c>
    </row>
    <row r="545" spans="1:5" x14ac:dyDescent="0.2">
      <c r="A545" t="str">
        <f>Data!U545</f>
        <v xml:space="preserve"> </v>
      </c>
      <c r="B545">
        <f>Data!V545</f>
        <v>2</v>
      </c>
      <c r="D545">
        <v>159</v>
      </c>
      <c r="E545">
        <v>0</v>
      </c>
    </row>
    <row r="546" spans="1:5" x14ac:dyDescent="0.2">
      <c r="A546" t="str">
        <f>Data!U546</f>
        <v xml:space="preserve"> </v>
      </c>
      <c r="B546">
        <f>Data!V546</f>
        <v>2</v>
      </c>
      <c r="D546">
        <v>182</v>
      </c>
      <c r="E546">
        <v>3</v>
      </c>
    </row>
    <row r="547" spans="1:5" x14ac:dyDescent="0.2">
      <c r="A547" t="str">
        <f>Data!U547</f>
        <v xml:space="preserve"> </v>
      </c>
      <c r="B547">
        <f>Data!V547</f>
        <v>34</v>
      </c>
      <c r="D547">
        <v>206</v>
      </c>
      <c r="E547">
        <v>2</v>
      </c>
    </row>
    <row r="548" spans="1:5" x14ac:dyDescent="0.2">
      <c r="A548" t="str">
        <f>Data!U548</f>
        <v xml:space="preserve"> </v>
      </c>
      <c r="B548">
        <f>Data!V548</f>
        <v>2</v>
      </c>
      <c r="D548">
        <v>169</v>
      </c>
      <c r="E548">
        <v>6</v>
      </c>
    </row>
    <row r="549" spans="1:5" x14ac:dyDescent="0.2">
      <c r="A549" t="str">
        <f>Data!U549</f>
        <v xml:space="preserve"> </v>
      </c>
      <c r="B549">
        <f>Data!V549</f>
        <v>0</v>
      </c>
      <c r="D549">
        <v>31</v>
      </c>
      <c r="E549">
        <v>0</v>
      </c>
    </row>
    <row r="550" spans="1:5" x14ac:dyDescent="0.2">
      <c r="A550" t="str">
        <f>Data!U550</f>
        <v xml:space="preserve"> </v>
      </c>
      <c r="B550">
        <f>Data!V550</f>
        <v>1</v>
      </c>
      <c r="D550">
        <v>28</v>
      </c>
      <c r="E550">
        <v>15</v>
      </c>
    </row>
    <row r="551" spans="1:5" x14ac:dyDescent="0.2">
      <c r="A551" t="str">
        <f>Data!U551</f>
        <v xml:space="preserve"> </v>
      </c>
      <c r="B551">
        <f>Data!V551</f>
        <v>8</v>
      </c>
      <c r="D551">
        <v>54</v>
      </c>
      <c r="E551">
        <v>1</v>
      </c>
    </row>
    <row r="552" spans="1:5" x14ac:dyDescent="0.2">
      <c r="A552" t="str">
        <f>Data!U552</f>
        <v xml:space="preserve"> </v>
      </c>
      <c r="B552">
        <f>Data!V552</f>
        <v>4</v>
      </c>
      <c r="D552">
        <v>467</v>
      </c>
      <c r="E552">
        <v>3</v>
      </c>
    </row>
    <row r="553" spans="1:5" x14ac:dyDescent="0.2">
      <c r="A553" t="str">
        <f>Data!U553</f>
        <v xml:space="preserve"> </v>
      </c>
      <c r="B553">
        <f>Data!V553</f>
        <v>28</v>
      </c>
      <c r="D553">
        <v>389</v>
      </c>
      <c r="E553">
        <v>8</v>
      </c>
    </row>
    <row r="554" spans="1:5" x14ac:dyDescent="0.2">
      <c r="A554" t="str">
        <f>Data!U554</f>
        <v xml:space="preserve"> </v>
      </c>
      <c r="B554">
        <f>Data!V554</f>
        <v>0</v>
      </c>
      <c r="D554">
        <v>68</v>
      </c>
      <c r="E554">
        <v>0</v>
      </c>
    </row>
    <row r="555" spans="1:5" x14ac:dyDescent="0.2">
      <c r="A555" t="str">
        <f>Data!U555</f>
        <v xml:space="preserve"> </v>
      </c>
      <c r="B555">
        <f>Data!V555</f>
        <v>6</v>
      </c>
      <c r="D555">
        <v>413</v>
      </c>
      <c r="E555">
        <v>3</v>
      </c>
    </row>
    <row r="556" spans="1:5" x14ac:dyDescent="0.2">
      <c r="A556" t="str">
        <f>Data!U556</f>
        <v xml:space="preserve"> </v>
      </c>
      <c r="B556">
        <f>Data!V556</f>
        <v>22</v>
      </c>
      <c r="D556">
        <v>190</v>
      </c>
      <c r="E556">
        <v>3</v>
      </c>
    </row>
    <row r="557" spans="1:5" x14ac:dyDescent="0.2">
      <c r="A557" t="str">
        <f>Data!U557</f>
        <v xml:space="preserve"> </v>
      </c>
      <c r="B557">
        <f>Data!V557</f>
        <v>0</v>
      </c>
      <c r="D557">
        <v>189</v>
      </c>
      <c r="E557">
        <v>0</v>
      </c>
    </row>
    <row r="558" spans="1:5" x14ac:dyDescent="0.2">
      <c r="A558" t="str">
        <f>Data!U558</f>
        <v xml:space="preserve"> </v>
      </c>
      <c r="B558">
        <f>Data!V558</f>
        <v>1</v>
      </c>
      <c r="D558">
        <v>130</v>
      </c>
      <c r="E558">
        <v>19</v>
      </c>
    </row>
    <row r="559" spans="1:5" x14ac:dyDescent="0.2">
      <c r="A559" t="str">
        <f>Data!U559</f>
        <v xml:space="preserve"> </v>
      </c>
      <c r="B559">
        <f>Data!V559</f>
        <v>20</v>
      </c>
      <c r="D559">
        <v>74</v>
      </c>
      <c r="E559">
        <v>0</v>
      </c>
    </row>
    <row r="560" spans="1:5" x14ac:dyDescent="0.2">
      <c r="A560" t="str">
        <f>Data!U560</f>
        <v xml:space="preserve"> </v>
      </c>
      <c r="B560">
        <f>Data!V560</f>
        <v>0</v>
      </c>
      <c r="D560">
        <v>274</v>
      </c>
      <c r="E560">
        <v>2</v>
      </c>
    </row>
    <row r="561" spans="1:5" x14ac:dyDescent="0.2">
      <c r="A561" t="str">
        <f>Data!U561</f>
        <v xml:space="preserve"> </v>
      </c>
      <c r="B561">
        <f>Data!V561</f>
        <v>1</v>
      </c>
      <c r="D561">
        <v>22</v>
      </c>
      <c r="E561">
        <v>0</v>
      </c>
    </row>
    <row r="562" spans="1:5" x14ac:dyDescent="0.2">
      <c r="A562" t="str">
        <f>Data!U562</f>
        <v xml:space="preserve"> </v>
      </c>
      <c r="B562">
        <f>Data!V562</f>
        <v>3</v>
      </c>
      <c r="D562">
        <v>31</v>
      </c>
      <c r="E562">
        <v>0</v>
      </c>
    </row>
    <row r="563" spans="1:5" x14ac:dyDescent="0.2">
      <c r="A563" t="str">
        <f>Data!U563</f>
        <v xml:space="preserve"> </v>
      </c>
      <c r="B563">
        <f>Data!V563</f>
        <v>2</v>
      </c>
      <c r="D563">
        <v>63</v>
      </c>
      <c r="E563">
        <v>25</v>
      </c>
    </row>
    <row r="564" spans="1:5" x14ac:dyDescent="0.2">
      <c r="A564" t="str">
        <f>Data!U564</f>
        <v xml:space="preserve"> </v>
      </c>
      <c r="B564">
        <f>Data!V564</f>
        <v>0</v>
      </c>
      <c r="D564">
        <v>20</v>
      </c>
      <c r="E564">
        <v>8</v>
      </c>
    </row>
    <row r="565" spans="1:5" x14ac:dyDescent="0.2">
      <c r="A565" t="str">
        <f>Data!U565</f>
        <v xml:space="preserve"> </v>
      </c>
      <c r="B565">
        <f>Data!V565</f>
        <v>2</v>
      </c>
      <c r="D565">
        <v>25</v>
      </c>
      <c r="E565">
        <v>16</v>
      </c>
    </row>
    <row r="566" spans="1:5" x14ac:dyDescent="0.2">
      <c r="A566" t="str">
        <f>Data!U566</f>
        <v xml:space="preserve"> </v>
      </c>
      <c r="B566">
        <f>Data!V566</f>
        <v>1</v>
      </c>
      <c r="D566">
        <v>61</v>
      </c>
      <c r="E566">
        <v>3</v>
      </c>
    </row>
    <row r="567" spans="1:5" x14ac:dyDescent="0.2">
      <c r="A567" t="str">
        <f>Data!U567</f>
        <v xml:space="preserve"> </v>
      </c>
      <c r="B567">
        <f>Data!V567</f>
        <v>0</v>
      </c>
      <c r="D567">
        <v>52</v>
      </c>
      <c r="E567">
        <v>3</v>
      </c>
    </row>
    <row r="568" spans="1:5" x14ac:dyDescent="0.2">
      <c r="A568" t="str">
        <f>Data!U568</f>
        <v xml:space="preserve"> </v>
      </c>
      <c r="B568">
        <f>Data!V568</f>
        <v>1</v>
      </c>
      <c r="D568">
        <v>86</v>
      </c>
      <c r="E568">
        <v>2</v>
      </c>
    </row>
    <row r="569" spans="1:5" x14ac:dyDescent="0.2">
      <c r="A569" t="str">
        <f>Data!U569</f>
        <v xml:space="preserve"> </v>
      </c>
      <c r="B569">
        <f>Data!V569</f>
        <v>0</v>
      </c>
      <c r="D569">
        <v>42</v>
      </c>
      <c r="E569">
        <v>1</v>
      </c>
    </row>
    <row r="570" spans="1:5" x14ac:dyDescent="0.2">
      <c r="A570" t="str">
        <f>Data!U570</f>
        <v xml:space="preserve"> </v>
      </c>
      <c r="B570">
        <f>Data!V570</f>
        <v>5</v>
      </c>
      <c r="D570">
        <v>52</v>
      </c>
      <c r="E570">
        <v>0</v>
      </c>
    </row>
    <row r="571" spans="1:5" x14ac:dyDescent="0.2">
      <c r="A571" t="str">
        <f>Data!U571</f>
        <v xml:space="preserve"> </v>
      </c>
      <c r="B571">
        <f>Data!V571</f>
        <v>1</v>
      </c>
      <c r="D571">
        <v>120</v>
      </c>
      <c r="E571">
        <v>1</v>
      </c>
    </row>
    <row r="572" spans="1:5" x14ac:dyDescent="0.2">
      <c r="A572" t="str">
        <f>Data!U572</f>
        <v xml:space="preserve"> </v>
      </c>
      <c r="B572">
        <f>Data!V572</f>
        <v>1</v>
      </c>
      <c r="D572">
        <v>22</v>
      </c>
      <c r="E572">
        <v>19</v>
      </c>
    </row>
    <row r="573" spans="1:5" x14ac:dyDescent="0.2">
      <c r="A573" t="str">
        <f>Data!U573</f>
        <v xml:space="preserve"> </v>
      </c>
      <c r="B573">
        <f>Data!V573</f>
        <v>2</v>
      </c>
      <c r="D573">
        <v>64</v>
      </c>
      <c r="E573">
        <v>9</v>
      </c>
    </row>
    <row r="574" spans="1:5" x14ac:dyDescent="0.2">
      <c r="A574" t="str">
        <f>Data!U574</f>
        <v xml:space="preserve"> </v>
      </c>
      <c r="B574">
        <f>Data!V574</f>
        <v>0</v>
      </c>
      <c r="D574">
        <v>23</v>
      </c>
      <c r="E574">
        <v>1</v>
      </c>
    </row>
    <row r="575" spans="1:5" x14ac:dyDescent="0.2">
      <c r="A575" t="str">
        <f>Data!U575</f>
        <v xml:space="preserve"> </v>
      </c>
      <c r="B575">
        <f>Data!V575</f>
        <v>9</v>
      </c>
      <c r="D575">
        <v>238</v>
      </c>
      <c r="E575">
        <v>0</v>
      </c>
    </row>
    <row r="576" spans="1:5" x14ac:dyDescent="0.2">
      <c r="A576" t="str">
        <f>Data!U576</f>
        <v xml:space="preserve"> </v>
      </c>
      <c r="B576">
        <f>Data!V576</f>
        <v>4</v>
      </c>
      <c r="D576">
        <v>33</v>
      </c>
      <c r="E576">
        <v>1</v>
      </c>
    </row>
    <row r="577" spans="1:5" x14ac:dyDescent="0.2">
      <c r="A577" t="str">
        <f>Data!U577</f>
        <v xml:space="preserve"> </v>
      </c>
      <c r="B577">
        <f>Data!V577</f>
        <v>4</v>
      </c>
      <c r="D577">
        <v>32</v>
      </c>
      <c r="E577">
        <v>5</v>
      </c>
    </row>
    <row r="578" spans="1:5" x14ac:dyDescent="0.2">
      <c r="A578" t="str">
        <f>Data!U578</f>
        <v xml:space="preserve"> </v>
      </c>
      <c r="B578">
        <f>Data!V578</f>
        <v>1</v>
      </c>
      <c r="D578">
        <v>24</v>
      </c>
      <c r="E578">
        <v>85</v>
      </c>
    </row>
    <row r="579" spans="1:5" x14ac:dyDescent="0.2">
      <c r="A579" t="str">
        <f>Data!U579</f>
        <v xml:space="preserve"> </v>
      </c>
      <c r="B579">
        <f>Data!V579</f>
        <v>1</v>
      </c>
      <c r="D579">
        <v>29</v>
      </c>
      <c r="E579">
        <v>3</v>
      </c>
    </row>
    <row r="580" spans="1:5" x14ac:dyDescent="0.2">
      <c r="A580" t="str">
        <f>Data!U580</f>
        <v xml:space="preserve"> </v>
      </c>
      <c r="B580">
        <f>Data!V580</f>
        <v>7</v>
      </c>
      <c r="D580">
        <v>50</v>
      </c>
      <c r="E580">
        <v>4</v>
      </c>
    </row>
    <row r="581" spans="1:5" x14ac:dyDescent="0.2">
      <c r="A581" t="str">
        <f>Data!U581</f>
        <v xml:space="preserve"> </v>
      </c>
      <c r="B581">
        <f>Data!V581</f>
        <v>5</v>
      </c>
      <c r="D581">
        <v>108</v>
      </c>
      <c r="E581">
        <v>3</v>
      </c>
    </row>
    <row r="582" spans="1:5" x14ac:dyDescent="0.2">
      <c r="A582" t="str">
        <f>Data!U582</f>
        <v xml:space="preserve"> </v>
      </c>
      <c r="B582">
        <f>Data!V582</f>
        <v>1</v>
      </c>
      <c r="D582">
        <v>139</v>
      </c>
      <c r="E582">
        <v>5</v>
      </c>
    </row>
    <row r="583" spans="1:5" x14ac:dyDescent="0.2">
      <c r="A583" t="str">
        <f>Data!U583</f>
        <v xml:space="preserve"> </v>
      </c>
      <c r="B583">
        <f>Data!V583</f>
        <v>0</v>
      </c>
      <c r="D583">
        <v>7</v>
      </c>
      <c r="E583">
        <v>17</v>
      </c>
    </row>
    <row r="584" spans="1:5" x14ac:dyDescent="0.2">
      <c r="A584" t="str">
        <f>Data!U584</f>
        <v xml:space="preserve"> </v>
      </c>
      <c r="B584">
        <f>Data!V584</f>
        <v>0</v>
      </c>
      <c r="D584">
        <v>149</v>
      </c>
      <c r="E584">
        <v>3</v>
      </c>
    </row>
    <row r="585" spans="1:5" x14ac:dyDescent="0.2">
      <c r="A585" t="str">
        <f>Data!U585</f>
        <v xml:space="preserve"> </v>
      </c>
      <c r="B585">
        <f>Data!V585</f>
        <v>1</v>
      </c>
      <c r="D585">
        <v>31</v>
      </c>
      <c r="E585">
        <v>2</v>
      </c>
    </row>
    <row r="586" spans="1:5" x14ac:dyDescent="0.2">
      <c r="A586" t="str">
        <f>Data!U586</f>
        <v xml:space="preserve"> </v>
      </c>
      <c r="B586">
        <f>Data!V586</f>
        <v>2</v>
      </c>
      <c r="D586">
        <v>26</v>
      </c>
      <c r="E586">
        <v>6</v>
      </c>
    </row>
    <row r="587" spans="1:5" x14ac:dyDescent="0.2">
      <c r="A587" t="str">
        <f>Data!U587</f>
        <v xml:space="preserve"> </v>
      </c>
      <c r="B587">
        <f>Data!V587</f>
        <v>0</v>
      </c>
      <c r="D587">
        <v>172</v>
      </c>
      <c r="E587">
        <v>0</v>
      </c>
    </row>
    <row r="588" spans="1:5" x14ac:dyDescent="0.2">
      <c r="A588" t="str">
        <f>Data!U588</f>
        <v xml:space="preserve"> </v>
      </c>
      <c r="B588">
        <f>Data!V588</f>
        <v>4</v>
      </c>
      <c r="D588">
        <v>78</v>
      </c>
      <c r="E588">
        <v>1</v>
      </c>
    </row>
    <row r="589" spans="1:5" x14ac:dyDescent="0.2">
      <c r="A589" t="str">
        <f>Data!U589</f>
        <v xml:space="preserve"> </v>
      </c>
      <c r="B589">
        <f>Data!V589</f>
        <v>7</v>
      </c>
      <c r="D589">
        <v>120</v>
      </c>
      <c r="E589">
        <v>3</v>
      </c>
    </row>
    <row r="590" spans="1:5" x14ac:dyDescent="0.2">
      <c r="A590" t="str">
        <f>Data!U590</f>
        <v xml:space="preserve"> </v>
      </c>
      <c r="B590">
        <f>Data!V590</f>
        <v>2</v>
      </c>
      <c r="D590">
        <v>227</v>
      </c>
      <c r="E590">
        <v>13</v>
      </c>
    </row>
    <row r="591" spans="1:5" x14ac:dyDescent="0.2">
      <c r="A591" t="str">
        <f>Data!U591</f>
        <v xml:space="preserve"> </v>
      </c>
      <c r="B591">
        <f>Data!V591</f>
        <v>1</v>
      </c>
      <c r="D591">
        <v>42</v>
      </c>
      <c r="E591">
        <v>1</v>
      </c>
    </row>
    <row r="592" spans="1:5" x14ac:dyDescent="0.2">
      <c r="A592" t="str">
        <f>Data!U592</f>
        <v xml:space="preserve"> </v>
      </c>
      <c r="B592">
        <f>Data!V592</f>
        <v>9</v>
      </c>
      <c r="D592">
        <v>64</v>
      </c>
      <c r="E592">
        <v>1</v>
      </c>
    </row>
    <row r="593" spans="1:5" x14ac:dyDescent="0.2">
      <c r="A593" t="str">
        <f>Data!U593</f>
        <v xml:space="preserve"> </v>
      </c>
      <c r="B593">
        <f>Data!V593</f>
        <v>2</v>
      </c>
      <c r="D593">
        <v>121</v>
      </c>
      <c r="E593">
        <v>9</v>
      </c>
    </row>
    <row r="594" spans="1:5" x14ac:dyDescent="0.2">
      <c r="A594" t="str">
        <f>Data!U594</f>
        <v xml:space="preserve"> </v>
      </c>
      <c r="B594">
        <f>Data!V594</f>
        <v>1</v>
      </c>
      <c r="D594">
        <v>87</v>
      </c>
      <c r="E594">
        <v>0</v>
      </c>
    </row>
    <row r="595" spans="1:5" x14ac:dyDescent="0.2">
      <c r="A595" t="str">
        <f>Data!U595</f>
        <v xml:space="preserve"> </v>
      </c>
      <c r="B595">
        <f>Data!V595</f>
        <v>7</v>
      </c>
      <c r="D595">
        <v>65</v>
      </c>
      <c r="E595">
        <v>2</v>
      </c>
    </row>
    <row r="596" spans="1:5" x14ac:dyDescent="0.2">
      <c r="A596" t="str">
        <f>Data!U596</f>
        <v xml:space="preserve"> </v>
      </c>
      <c r="B596">
        <f>Data!V596</f>
        <v>2</v>
      </c>
      <c r="D596">
        <v>49</v>
      </c>
      <c r="E596">
        <v>1</v>
      </c>
    </row>
    <row r="597" spans="1:5" x14ac:dyDescent="0.2">
      <c r="A597" t="str">
        <f>Data!U597</f>
        <v xml:space="preserve"> </v>
      </c>
      <c r="B597">
        <f>Data!V597</f>
        <v>8</v>
      </c>
      <c r="D597">
        <v>19</v>
      </c>
      <c r="E597">
        <v>10</v>
      </c>
    </row>
    <row r="598" spans="1:5" x14ac:dyDescent="0.2">
      <c r="A598" t="str">
        <f>Data!U598</f>
        <v xml:space="preserve"> </v>
      </c>
      <c r="B598">
        <f>Data!V598</f>
        <v>2</v>
      </c>
      <c r="D598">
        <v>81</v>
      </c>
      <c r="E598">
        <v>3</v>
      </c>
    </row>
    <row r="599" spans="1:5" x14ac:dyDescent="0.2">
      <c r="A599" t="str">
        <f>Data!U599</f>
        <v xml:space="preserve"> </v>
      </c>
      <c r="B599">
        <f>Data!V599</f>
        <v>2</v>
      </c>
      <c r="D599">
        <v>264</v>
      </c>
      <c r="E599">
        <v>2</v>
      </c>
    </row>
    <row r="600" spans="1:5" x14ac:dyDescent="0.2">
      <c r="A600" t="str">
        <f>Data!U600</f>
        <v xml:space="preserve"> </v>
      </c>
      <c r="B600">
        <f>Data!V600</f>
        <v>7</v>
      </c>
      <c r="D600">
        <v>25</v>
      </c>
      <c r="E600">
        <v>2</v>
      </c>
    </row>
    <row r="601" spans="1:5" x14ac:dyDescent="0.2">
      <c r="A601" t="str">
        <f>Data!U601</f>
        <v xml:space="preserve"> </v>
      </c>
      <c r="B601">
        <f>Data!V601</f>
        <v>2</v>
      </c>
      <c r="D601">
        <v>5</v>
      </c>
      <c r="E601">
        <v>1</v>
      </c>
    </row>
    <row r="602" spans="1:5" x14ac:dyDescent="0.2">
      <c r="A602" t="str">
        <f>Data!U602</f>
        <v xml:space="preserve"> </v>
      </c>
      <c r="B602" t="str">
        <f>Data!V602</f>
        <v xml:space="preserve"> </v>
      </c>
      <c r="D602">
        <v>144</v>
      </c>
      <c r="E602">
        <v>14</v>
      </c>
    </row>
    <row r="603" spans="1:5" x14ac:dyDescent="0.2">
      <c r="A603" t="str">
        <f>Data!U603</f>
        <v xml:space="preserve"> </v>
      </c>
      <c r="B603" t="str">
        <f>Data!V603</f>
        <v xml:space="preserve"> </v>
      </c>
      <c r="D603">
        <v>92</v>
      </c>
      <c r="E603">
        <v>0</v>
      </c>
    </row>
    <row r="604" spans="1:5" x14ac:dyDescent="0.2">
      <c r="A604" t="str">
        <f>Data!U604</f>
        <v xml:space="preserve"> </v>
      </c>
      <c r="B604" t="str">
        <f>Data!V604</f>
        <v xml:space="preserve"> </v>
      </c>
      <c r="D604">
        <v>147</v>
      </c>
      <c r="E604">
        <v>0</v>
      </c>
    </row>
    <row r="605" spans="1:5" x14ac:dyDescent="0.2">
      <c r="A605" t="str">
        <f>Data!U605</f>
        <v xml:space="preserve"> </v>
      </c>
      <c r="B605" t="str">
        <f>Data!V605</f>
        <v xml:space="preserve"> </v>
      </c>
      <c r="D605">
        <v>90</v>
      </c>
      <c r="E605">
        <v>4</v>
      </c>
    </row>
    <row r="606" spans="1:5" x14ac:dyDescent="0.2">
      <c r="A606" t="str">
        <f>Data!U606</f>
        <v xml:space="preserve"> </v>
      </c>
      <c r="B606" t="str">
        <f>Data!V606</f>
        <v xml:space="preserve"> </v>
      </c>
      <c r="D606">
        <v>87</v>
      </c>
      <c r="E606">
        <v>3</v>
      </c>
    </row>
    <row r="607" spans="1:5" x14ac:dyDescent="0.2">
      <c r="A607" t="str">
        <f>Data!U607</f>
        <v xml:space="preserve"> </v>
      </c>
      <c r="B607" t="str">
        <f>Data!V607</f>
        <v xml:space="preserve"> </v>
      </c>
      <c r="D607">
        <v>406</v>
      </c>
      <c r="E607">
        <v>0</v>
      </c>
    </row>
    <row r="608" spans="1:5" x14ac:dyDescent="0.2">
      <c r="A608" t="str">
        <f>Data!U608</f>
        <v xml:space="preserve"> </v>
      </c>
      <c r="B608" t="str">
        <f>Data!V608</f>
        <v xml:space="preserve"> </v>
      </c>
      <c r="D608">
        <v>20</v>
      </c>
      <c r="E608">
        <v>5</v>
      </c>
    </row>
    <row r="609" spans="1:5" x14ac:dyDescent="0.2">
      <c r="A609" t="str">
        <f>Data!U609</f>
        <v xml:space="preserve"> </v>
      </c>
      <c r="B609" t="str">
        <f>Data!V609</f>
        <v xml:space="preserve"> </v>
      </c>
      <c r="D609">
        <v>70</v>
      </c>
      <c r="E609">
        <v>47</v>
      </c>
    </row>
    <row r="610" spans="1:5" x14ac:dyDescent="0.2">
      <c r="A610" t="str">
        <f>Data!U610</f>
        <v xml:space="preserve"> </v>
      </c>
      <c r="B610" t="str">
        <f>Data!V610</f>
        <v xml:space="preserve"> </v>
      </c>
      <c r="D610">
        <v>16</v>
      </c>
      <c r="E610">
        <v>0</v>
      </c>
    </row>
    <row r="611" spans="1:5" x14ac:dyDescent="0.2">
      <c r="A611" t="str">
        <f>Data!U611</f>
        <v xml:space="preserve"> </v>
      </c>
      <c r="B611" t="str">
        <f>Data!V611</f>
        <v xml:space="preserve"> </v>
      </c>
      <c r="D611">
        <v>52</v>
      </c>
      <c r="E611">
        <v>10</v>
      </c>
    </row>
    <row r="612" spans="1:5" x14ac:dyDescent="0.2">
      <c r="A612" t="str">
        <f>Data!U612</f>
        <v xml:space="preserve"> </v>
      </c>
      <c r="B612" t="str">
        <f>Data!V612</f>
        <v xml:space="preserve"> </v>
      </c>
      <c r="D612">
        <v>66</v>
      </c>
      <c r="E612">
        <v>11</v>
      </c>
    </row>
    <row r="613" spans="1:5" x14ac:dyDescent="0.2">
      <c r="A613" t="str">
        <f>Data!U613</f>
        <v xml:space="preserve"> </v>
      </c>
      <c r="B613" t="str">
        <f>Data!V613</f>
        <v xml:space="preserve"> </v>
      </c>
      <c r="D613">
        <v>109</v>
      </c>
      <c r="E613">
        <v>2</v>
      </c>
    </row>
    <row r="614" spans="1:5" x14ac:dyDescent="0.2">
      <c r="A614" t="str">
        <f>Data!U614</f>
        <v xml:space="preserve"> </v>
      </c>
      <c r="B614" t="str">
        <f>Data!V614</f>
        <v xml:space="preserve"> </v>
      </c>
      <c r="D614">
        <v>168</v>
      </c>
      <c r="E614">
        <v>2</v>
      </c>
    </row>
    <row r="615" spans="1:5" x14ac:dyDescent="0.2">
      <c r="A615" t="str">
        <f>Data!U615</f>
        <v xml:space="preserve"> </v>
      </c>
      <c r="B615" t="str">
        <f>Data!V615</f>
        <v xml:space="preserve"> </v>
      </c>
      <c r="D615">
        <v>31</v>
      </c>
      <c r="E615">
        <v>22</v>
      </c>
    </row>
    <row r="616" spans="1:5" x14ac:dyDescent="0.2">
      <c r="A616" t="str">
        <f>Data!U616</f>
        <v xml:space="preserve"> </v>
      </c>
      <c r="B616" t="str">
        <f>Data!V616</f>
        <v xml:space="preserve"> </v>
      </c>
      <c r="D616">
        <v>133</v>
      </c>
      <c r="E616">
        <v>8</v>
      </c>
    </row>
    <row r="617" spans="1:5" x14ac:dyDescent="0.2">
      <c r="A617" t="str">
        <f>Data!U617</f>
        <v xml:space="preserve"> </v>
      </c>
      <c r="B617" t="str">
        <f>Data!V617</f>
        <v xml:space="preserve"> </v>
      </c>
      <c r="D617">
        <v>151</v>
      </c>
      <c r="E617">
        <v>6</v>
      </c>
    </row>
    <row r="618" spans="1:5" x14ac:dyDescent="0.2">
      <c r="A618" t="str">
        <f>Data!U618</f>
        <v xml:space="preserve"> </v>
      </c>
      <c r="B618" t="str">
        <f>Data!V618</f>
        <v xml:space="preserve"> </v>
      </c>
      <c r="D618">
        <v>5</v>
      </c>
      <c r="E618">
        <v>1</v>
      </c>
    </row>
    <row r="619" spans="1:5" x14ac:dyDescent="0.2">
      <c r="A619" t="str">
        <f>Data!U619</f>
        <v xml:space="preserve"> </v>
      </c>
      <c r="B619" t="str">
        <f>Data!V619</f>
        <v xml:space="preserve"> </v>
      </c>
      <c r="D619">
        <v>73</v>
      </c>
      <c r="E619">
        <v>3</v>
      </c>
    </row>
    <row r="620" spans="1:5" x14ac:dyDescent="0.2">
      <c r="A620" t="str">
        <f>Data!U620</f>
        <v xml:space="preserve"> </v>
      </c>
      <c r="B620" t="str">
        <f>Data!V620</f>
        <v xml:space="preserve"> </v>
      </c>
      <c r="D620">
        <v>148</v>
      </c>
      <c r="E620">
        <v>0</v>
      </c>
    </row>
    <row r="621" spans="1:5" x14ac:dyDescent="0.2">
      <c r="A621" t="str">
        <f>Data!U621</f>
        <v xml:space="preserve"> </v>
      </c>
      <c r="B621" t="str">
        <f>Data!V621</f>
        <v xml:space="preserve"> </v>
      </c>
      <c r="D621">
        <v>93</v>
      </c>
      <c r="E621">
        <v>0</v>
      </c>
    </row>
    <row r="622" spans="1:5" x14ac:dyDescent="0.2">
      <c r="A622" t="str">
        <f>Data!U622</f>
        <v xml:space="preserve"> </v>
      </c>
      <c r="B622" t="str">
        <f>Data!V622</f>
        <v xml:space="preserve"> </v>
      </c>
      <c r="D622">
        <v>63</v>
      </c>
      <c r="E622">
        <v>0</v>
      </c>
    </row>
    <row r="623" spans="1:5" x14ac:dyDescent="0.2">
      <c r="A623" t="str">
        <f>Data!U623</f>
        <v xml:space="preserve"> </v>
      </c>
      <c r="B623" t="str">
        <f>Data!V623</f>
        <v xml:space="preserve"> </v>
      </c>
      <c r="D623">
        <v>134</v>
      </c>
      <c r="E623">
        <v>0</v>
      </c>
    </row>
    <row r="624" spans="1:5" x14ac:dyDescent="0.2">
      <c r="A624" t="str">
        <f>Data!U624</f>
        <v xml:space="preserve"> </v>
      </c>
      <c r="B624" t="str">
        <f>Data!V624</f>
        <v xml:space="preserve"> </v>
      </c>
      <c r="D624">
        <v>14</v>
      </c>
      <c r="E624">
        <v>0</v>
      </c>
    </row>
    <row r="625" spans="1:5" x14ac:dyDescent="0.2">
      <c r="A625" t="str">
        <f>Data!U625</f>
        <v xml:space="preserve"> </v>
      </c>
      <c r="B625" t="str">
        <f>Data!V625</f>
        <v xml:space="preserve"> </v>
      </c>
      <c r="D625">
        <v>78</v>
      </c>
      <c r="E625">
        <v>3</v>
      </c>
    </row>
    <row r="626" spans="1:5" x14ac:dyDescent="0.2">
      <c r="A626" t="str">
        <f>Data!U626</f>
        <v xml:space="preserve"> </v>
      </c>
      <c r="B626" t="str">
        <f>Data!V626</f>
        <v xml:space="preserve"> </v>
      </c>
      <c r="D626">
        <v>112</v>
      </c>
      <c r="E626">
        <v>0</v>
      </c>
    </row>
    <row r="627" spans="1:5" x14ac:dyDescent="0.2">
      <c r="A627" t="str">
        <f>Data!U627</f>
        <v xml:space="preserve"> </v>
      </c>
      <c r="B627" t="str">
        <f>Data!V627</f>
        <v xml:space="preserve"> </v>
      </c>
      <c r="D627">
        <v>34</v>
      </c>
      <c r="E627">
        <v>0</v>
      </c>
    </row>
    <row r="628" spans="1:5" x14ac:dyDescent="0.2">
      <c r="A628" t="str">
        <f>Data!U628</f>
        <v xml:space="preserve"> </v>
      </c>
      <c r="B628" t="str">
        <f>Data!V628</f>
        <v xml:space="preserve"> </v>
      </c>
      <c r="D628">
        <v>19</v>
      </c>
      <c r="E628">
        <v>1</v>
      </c>
    </row>
    <row r="629" spans="1:5" x14ac:dyDescent="0.2">
      <c r="A629" t="str">
        <f>Data!U629</f>
        <v xml:space="preserve"> </v>
      </c>
      <c r="B629" t="str">
        <f>Data!V629</f>
        <v xml:space="preserve"> </v>
      </c>
      <c r="D629">
        <v>13</v>
      </c>
      <c r="E629">
        <v>6</v>
      </c>
    </row>
    <row r="630" spans="1:5" x14ac:dyDescent="0.2">
      <c r="A630" t="str">
        <f>Data!U630</f>
        <v xml:space="preserve"> </v>
      </c>
      <c r="B630" t="str">
        <f>Data!V630</f>
        <v xml:space="preserve"> </v>
      </c>
      <c r="D630">
        <v>104</v>
      </c>
      <c r="E630">
        <v>1</v>
      </c>
    </row>
    <row r="631" spans="1:5" x14ac:dyDescent="0.2">
      <c r="A631" t="str">
        <f>Data!U631</f>
        <v xml:space="preserve"> </v>
      </c>
      <c r="B631" t="str">
        <f>Data!V631</f>
        <v xml:space="preserve"> </v>
      </c>
      <c r="D631">
        <v>52</v>
      </c>
      <c r="E631">
        <v>2</v>
      </c>
    </row>
    <row r="632" spans="1:5" x14ac:dyDescent="0.2">
      <c r="A632" t="str">
        <f>Data!U632</f>
        <v xml:space="preserve"> </v>
      </c>
      <c r="B632" t="str">
        <f>Data!V632</f>
        <v xml:space="preserve"> </v>
      </c>
      <c r="D632">
        <v>17</v>
      </c>
      <c r="E632">
        <v>0</v>
      </c>
    </row>
    <row r="633" spans="1:5" x14ac:dyDescent="0.2">
      <c r="A633" t="str">
        <f>Data!U633</f>
        <v xml:space="preserve"> </v>
      </c>
      <c r="B633" t="str">
        <f>Data!V633</f>
        <v xml:space="preserve"> </v>
      </c>
      <c r="D633">
        <v>82</v>
      </c>
      <c r="E633">
        <v>3</v>
      </c>
    </row>
    <row r="634" spans="1:5" x14ac:dyDescent="0.2">
      <c r="A634" t="str">
        <f>Data!U634</f>
        <v xml:space="preserve"> </v>
      </c>
      <c r="B634" t="str">
        <f>Data!V634</f>
        <v xml:space="preserve"> </v>
      </c>
      <c r="D634">
        <v>73</v>
      </c>
      <c r="E634">
        <v>3</v>
      </c>
    </row>
    <row r="635" spans="1:5" x14ac:dyDescent="0.2">
      <c r="A635" t="str">
        <f>Data!U635</f>
        <v xml:space="preserve"> </v>
      </c>
      <c r="B635" t="str">
        <f>Data!V635</f>
        <v xml:space="preserve"> </v>
      </c>
      <c r="D635">
        <v>158</v>
      </c>
      <c r="E635">
        <v>0</v>
      </c>
    </row>
    <row r="636" spans="1:5" x14ac:dyDescent="0.2">
      <c r="A636" t="str">
        <f>Data!U636</f>
        <v xml:space="preserve"> </v>
      </c>
      <c r="B636" t="str">
        <f>Data!V636</f>
        <v xml:space="preserve"> </v>
      </c>
      <c r="D636">
        <v>65</v>
      </c>
      <c r="E636">
        <v>6</v>
      </c>
    </row>
    <row r="637" spans="1:5" x14ac:dyDescent="0.2">
      <c r="A637" t="str">
        <f>Data!U637</f>
        <v xml:space="preserve"> </v>
      </c>
      <c r="B637" t="str">
        <f>Data!V637</f>
        <v xml:space="preserve"> </v>
      </c>
      <c r="D637">
        <v>184</v>
      </c>
      <c r="E637">
        <v>0</v>
      </c>
    </row>
    <row r="638" spans="1:5" x14ac:dyDescent="0.2">
      <c r="A638" t="str">
        <f>Data!U638</f>
        <v xml:space="preserve"> </v>
      </c>
      <c r="B638" t="str">
        <f>Data!V638</f>
        <v xml:space="preserve"> </v>
      </c>
      <c r="D638">
        <v>34</v>
      </c>
      <c r="E638">
        <v>19</v>
      </c>
    </row>
    <row r="639" spans="1:5" x14ac:dyDescent="0.2">
      <c r="A639" t="str">
        <f>Data!U639</f>
        <v xml:space="preserve"> </v>
      </c>
      <c r="B639" t="str">
        <f>Data!V639</f>
        <v xml:space="preserve"> </v>
      </c>
      <c r="D639">
        <v>240</v>
      </c>
      <c r="E639">
        <v>1</v>
      </c>
    </row>
    <row r="640" spans="1:5" x14ac:dyDescent="0.2">
      <c r="A640" t="str">
        <f>Data!U640</f>
        <v xml:space="preserve"> </v>
      </c>
      <c r="B640" t="str">
        <f>Data!V640</f>
        <v xml:space="preserve"> </v>
      </c>
      <c r="D640">
        <v>113</v>
      </c>
      <c r="E640">
        <v>2</v>
      </c>
    </row>
    <row r="641" spans="1:5" x14ac:dyDescent="0.2">
      <c r="A641" t="str">
        <f>Data!U641</f>
        <v xml:space="preserve"> </v>
      </c>
      <c r="B641" t="str">
        <f>Data!V641</f>
        <v xml:space="preserve"> </v>
      </c>
      <c r="D641">
        <v>66</v>
      </c>
      <c r="E641">
        <v>0</v>
      </c>
    </row>
    <row r="642" spans="1:5" x14ac:dyDescent="0.2">
      <c r="A642">
        <f>Data!U642</f>
        <v>2</v>
      </c>
      <c r="B642" t="str">
        <f>Data!V642</f>
        <v xml:space="preserve"> </v>
      </c>
      <c r="D642">
        <v>340</v>
      </c>
      <c r="E642">
        <v>11</v>
      </c>
    </row>
    <row r="643" spans="1:5" x14ac:dyDescent="0.2">
      <c r="A643">
        <f>Data!U643</f>
        <v>315</v>
      </c>
      <c r="B643" t="str">
        <f>Data!V643</f>
        <v xml:space="preserve"> </v>
      </c>
      <c r="D643">
        <v>150</v>
      </c>
      <c r="E643">
        <v>0</v>
      </c>
    </row>
    <row r="644" spans="1:5" x14ac:dyDescent="0.2">
      <c r="A644">
        <f>Data!U644</f>
        <v>2174</v>
      </c>
      <c r="B644" t="str">
        <f>Data!V644</f>
        <v xml:space="preserve"> </v>
      </c>
      <c r="D644">
        <v>25</v>
      </c>
      <c r="E644">
        <v>0</v>
      </c>
    </row>
    <row r="645" spans="1:5" x14ac:dyDescent="0.2">
      <c r="A645">
        <f>Data!U645</f>
        <v>152</v>
      </c>
      <c r="B645" t="str">
        <f>Data!V645</f>
        <v xml:space="preserve"> </v>
      </c>
      <c r="D645">
        <v>234</v>
      </c>
      <c r="E645">
        <v>1</v>
      </c>
    </row>
    <row r="646" spans="1:5" x14ac:dyDescent="0.2">
      <c r="A646">
        <f>Data!U646</f>
        <v>1021</v>
      </c>
      <c r="B646" t="str">
        <f>Data!V646</f>
        <v xml:space="preserve"> </v>
      </c>
      <c r="D646">
        <v>2602</v>
      </c>
      <c r="E646">
        <v>3</v>
      </c>
    </row>
    <row r="647" spans="1:5" x14ac:dyDescent="0.2">
      <c r="A647">
        <f>Data!U647</f>
        <v>237</v>
      </c>
      <c r="B647" t="str">
        <f>Data!V647</f>
        <v xml:space="preserve"> </v>
      </c>
      <c r="D647">
        <v>248</v>
      </c>
      <c r="E647">
        <v>1</v>
      </c>
    </row>
    <row r="648" spans="1:5" x14ac:dyDescent="0.2">
      <c r="A648">
        <f>Data!U648</f>
        <v>27</v>
      </c>
      <c r="B648" t="str">
        <f>Data!V648</f>
        <v xml:space="preserve"> </v>
      </c>
      <c r="D648">
        <v>600</v>
      </c>
      <c r="E648">
        <v>15</v>
      </c>
    </row>
    <row r="649" spans="1:5" x14ac:dyDescent="0.2">
      <c r="A649">
        <f>Data!U649</f>
        <v>17</v>
      </c>
      <c r="B649" t="str">
        <f>Data!V649</f>
        <v xml:space="preserve"> </v>
      </c>
      <c r="D649">
        <v>293</v>
      </c>
      <c r="E649">
        <v>2</v>
      </c>
    </row>
    <row r="650" spans="1:5" x14ac:dyDescent="0.2">
      <c r="A650">
        <f>Data!U650</f>
        <v>27</v>
      </c>
      <c r="B650" t="str">
        <f>Data!V650</f>
        <v xml:space="preserve"> </v>
      </c>
      <c r="D650">
        <v>321</v>
      </c>
      <c r="E650">
        <v>1</v>
      </c>
    </row>
    <row r="651" spans="1:5" x14ac:dyDescent="0.2">
      <c r="A651">
        <f>Data!U651</f>
        <v>82</v>
      </c>
      <c r="B651" t="str">
        <f>Data!V651</f>
        <v xml:space="preserve"> </v>
      </c>
      <c r="D651">
        <v>81</v>
      </c>
      <c r="E651">
        <v>1</v>
      </c>
    </row>
    <row r="652" spans="1:5" x14ac:dyDescent="0.2">
      <c r="A652">
        <f>Data!U652</f>
        <v>48</v>
      </c>
      <c r="B652" t="str">
        <f>Data!V652</f>
        <v xml:space="preserve"> </v>
      </c>
      <c r="D652">
        <v>343</v>
      </c>
      <c r="E652">
        <v>0</v>
      </c>
    </row>
    <row r="653" spans="1:5" x14ac:dyDescent="0.2">
      <c r="A653">
        <f>Data!U653</f>
        <v>105</v>
      </c>
      <c r="B653" t="str">
        <f>Data!V653</f>
        <v xml:space="preserve"> </v>
      </c>
      <c r="D653">
        <v>336</v>
      </c>
      <c r="E653">
        <v>1</v>
      </c>
    </row>
    <row r="654" spans="1:5" x14ac:dyDescent="0.2">
      <c r="A654">
        <f>Data!U654</f>
        <v>28</v>
      </c>
      <c r="B654" t="str">
        <f>Data!V654</f>
        <v xml:space="preserve"> </v>
      </c>
      <c r="D654">
        <v>47</v>
      </c>
      <c r="E654">
        <v>11</v>
      </c>
    </row>
    <row r="655" spans="1:5" x14ac:dyDescent="0.2">
      <c r="A655">
        <f>Data!U655</f>
        <v>1107</v>
      </c>
      <c r="B655" t="str">
        <f>Data!V655</f>
        <v xml:space="preserve"> </v>
      </c>
      <c r="D655">
        <v>76</v>
      </c>
      <c r="E655">
        <v>0</v>
      </c>
    </row>
    <row r="656" spans="1:5" x14ac:dyDescent="0.2">
      <c r="A656">
        <f>Data!U656</f>
        <v>1013</v>
      </c>
      <c r="B656" t="str">
        <f>Data!V656</f>
        <v xml:space="preserve"> </v>
      </c>
      <c r="D656">
        <v>441</v>
      </c>
      <c r="E656">
        <v>1</v>
      </c>
    </row>
    <row r="657" spans="1:5" x14ac:dyDescent="0.2">
      <c r="A657">
        <f>Data!U657</f>
        <v>274</v>
      </c>
      <c r="B657" t="str">
        <f>Data!V657</f>
        <v xml:space="preserve"> </v>
      </c>
      <c r="D657">
        <v>916</v>
      </c>
      <c r="E657">
        <v>6</v>
      </c>
    </row>
    <row r="658" spans="1:5" x14ac:dyDescent="0.2">
      <c r="A658">
        <f>Data!U658</f>
        <v>87</v>
      </c>
      <c r="B658" t="str">
        <f>Data!V658</f>
        <v xml:space="preserve"> </v>
      </c>
      <c r="D658">
        <v>369</v>
      </c>
      <c r="E658">
        <v>7</v>
      </c>
    </row>
    <row r="659" spans="1:5" x14ac:dyDescent="0.2">
      <c r="A659">
        <f>Data!U659</f>
        <v>99</v>
      </c>
      <c r="B659" t="str">
        <f>Data!V659</f>
        <v xml:space="preserve"> </v>
      </c>
      <c r="D659">
        <v>20242</v>
      </c>
      <c r="E659">
        <v>0</v>
      </c>
    </row>
    <row r="660" spans="1:5" x14ac:dyDescent="0.2">
      <c r="A660">
        <f>Data!U660</f>
        <v>276</v>
      </c>
      <c r="B660" t="str">
        <f>Data!V660</f>
        <v xml:space="preserve"> </v>
      </c>
      <c r="D660">
        <v>71</v>
      </c>
      <c r="E660">
        <v>16</v>
      </c>
    </row>
    <row r="661" spans="1:5" x14ac:dyDescent="0.2">
      <c r="A661">
        <f>Data!U661</f>
        <v>21</v>
      </c>
      <c r="B661" t="str">
        <f>Data!V661</f>
        <v xml:space="preserve"> </v>
      </c>
      <c r="D661">
        <v>635</v>
      </c>
      <c r="E661">
        <v>0</v>
      </c>
    </row>
    <row r="662" spans="1:5" x14ac:dyDescent="0.2">
      <c r="A662" t="str">
        <f>Data!U662</f>
        <v xml:space="preserve"> </v>
      </c>
      <c r="B662">
        <f>Data!V662</f>
        <v>18</v>
      </c>
      <c r="D662">
        <v>885</v>
      </c>
      <c r="E662">
        <v>0</v>
      </c>
    </row>
    <row r="663" spans="1:5" x14ac:dyDescent="0.2">
      <c r="A663" t="str">
        <f>Data!U663</f>
        <v xml:space="preserve"> </v>
      </c>
      <c r="B663">
        <f>Data!V663</f>
        <v>9</v>
      </c>
      <c r="D663">
        <v>329</v>
      </c>
      <c r="E663">
        <v>0</v>
      </c>
    </row>
    <row r="664" spans="1:5" x14ac:dyDescent="0.2">
      <c r="A664" t="str">
        <f>Data!U664</f>
        <v xml:space="preserve"> </v>
      </c>
      <c r="B664">
        <f>Data!V664</f>
        <v>4</v>
      </c>
      <c r="D664">
        <v>71</v>
      </c>
      <c r="E664">
        <v>12</v>
      </c>
    </row>
    <row r="665" spans="1:5" x14ac:dyDescent="0.2">
      <c r="A665" t="str">
        <f>Data!U665</f>
        <v xml:space="preserve"> </v>
      </c>
      <c r="B665">
        <f>Data!V665</f>
        <v>7</v>
      </c>
      <c r="D665">
        <v>269</v>
      </c>
      <c r="E665">
        <v>1</v>
      </c>
    </row>
    <row r="666" spans="1:5" x14ac:dyDescent="0.2">
      <c r="A666" t="str">
        <f>Data!U666</f>
        <v xml:space="preserve"> </v>
      </c>
      <c r="B666">
        <f>Data!V666</f>
        <v>29</v>
      </c>
      <c r="D666">
        <v>345</v>
      </c>
      <c r="E666">
        <v>3</v>
      </c>
    </row>
    <row r="667" spans="1:5" x14ac:dyDescent="0.2">
      <c r="A667" t="str">
        <f>Data!U667</f>
        <v xml:space="preserve"> </v>
      </c>
      <c r="B667">
        <f>Data!V667</f>
        <v>12</v>
      </c>
      <c r="D667">
        <v>43</v>
      </c>
      <c r="E667">
        <v>1</v>
      </c>
    </row>
    <row r="668" spans="1:5" x14ac:dyDescent="0.2">
      <c r="A668" t="str">
        <f>Data!U668</f>
        <v xml:space="preserve"> </v>
      </c>
      <c r="B668">
        <f>Data!V668</f>
        <v>4</v>
      </c>
      <c r="D668">
        <v>33</v>
      </c>
      <c r="E668">
        <v>4</v>
      </c>
    </row>
    <row r="669" spans="1:5" x14ac:dyDescent="0.2">
      <c r="A669" t="str">
        <f>Data!U669</f>
        <v xml:space="preserve"> </v>
      </c>
      <c r="B669">
        <f>Data!V669</f>
        <v>28</v>
      </c>
      <c r="D669">
        <v>211</v>
      </c>
      <c r="E669">
        <v>1</v>
      </c>
    </row>
    <row r="670" spans="1:5" x14ac:dyDescent="0.2">
      <c r="A670" t="str">
        <f>Data!U670</f>
        <v xml:space="preserve"> </v>
      </c>
      <c r="B670">
        <f>Data!V670</f>
        <v>25</v>
      </c>
      <c r="D670">
        <v>196</v>
      </c>
      <c r="E670">
        <v>3</v>
      </c>
    </row>
    <row r="671" spans="1:5" x14ac:dyDescent="0.2">
      <c r="A671" t="str">
        <f>Data!U671</f>
        <v xml:space="preserve"> </v>
      </c>
      <c r="B671">
        <f>Data!V671</f>
        <v>28</v>
      </c>
      <c r="D671">
        <v>405</v>
      </c>
      <c r="E671">
        <v>1</v>
      </c>
    </row>
    <row r="672" spans="1:5" x14ac:dyDescent="0.2">
      <c r="A672" t="str">
        <f>Data!U672</f>
        <v xml:space="preserve"> </v>
      </c>
      <c r="B672">
        <f>Data!V672</f>
        <v>310</v>
      </c>
      <c r="D672">
        <v>206</v>
      </c>
      <c r="E672">
        <v>0</v>
      </c>
    </row>
    <row r="673" spans="1:5" x14ac:dyDescent="0.2">
      <c r="A673" t="str">
        <f>Data!U673</f>
        <v xml:space="preserve"> </v>
      </c>
      <c r="B673">
        <f>Data!V673</f>
        <v>15</v>
      </c>
      <c r="D673">
        <v>335</v>
      </c>
      <c r="E673">
        <v>12</v>
      </c>
    </row>
    <row r="674" spans="1:5" x14ac:dyDescent="0.2">
      <c r="A674" t="str">
        <f>Data!U674</f>
        <v xml:space="preserve"> </v>
      </c>
      <c r="B674">
        <f>Data!V674</f>
        <v>215</v>
      </c>
      <c r="D674">
        <v>215</v>
      </c>
      <c r="E674">
        <v>0</v>
      </c>
    </row>
    <row r="675" spans="1:5" x14ac:dyDescent="0.2">
      <c r="A675" t="str">
        <f>Data!U675</f>
        <v xml:space="preserve"> </v>
      </c>
      <c r="B675">
        <f>Data!V675</f>
        <v>3</v>
      </c>
      <c r="D675">
        <v>176</v>
      </c>
      <c r="E675">
        <v>1</v>
      </c>
    </row>
    <row r="676" spans="1:5" x14ac:dyDescent="0.2">
      <c r="A676" t="str">
        <f>Data!U676</f>
        <v xml:space="preserve"> </v>
      </c>
      <c r="B676">
        <f>Data!V676</f>
        <v>2</v>
      </c>
      <c r="D676">
        <v>555</v>
      </c>
      <c r="E676">
        <v>0</v>
      </c>
    </row>
    <row r="677" spans="1:5" x14ac:dyDescent="0.2">
      <c r="A677" t="str">
        <f>Data!U677</f>
        <v xml:space="preserve"> </v>
      </c>
      <c r="B677">
        <f>Data!V677</f>
        <v>26</v>
      </c>
      <c r="D677">
        <v>116</v>
      </c>
      <c r="E677">
        <v>0</v>
      </c>
    </row>
    <row r="678" spans="1:5" x14ac:dyDescent="0.2">
      <c r="A678" t="str">
        <f>Data!U678</f>
        <v xml:space="preserve"> </v>
      </c>
      <c r="B678">
        <f>Data!V678</f>
        <v>24</v>
      </c>
      <c r="D678">
        <v>615</v>
      </c>
      <c r="E678">
        <v>2</v>
      </c>
    </row>
    <row r="679" spans="1:5" x14ac:dyDescent="0.2">
      <c r="A679" t="str">
        <f>Data!U679</f>
        <v xml:space="preserve"> </v>
      </c>
      <c r="B679">
        <f>Data!V679</f>
        <v>96</v>
      </c>
      <c r="D679">
        <v>236</v>
      </c>
      <c r="E679">
        <v>92</v>
      </c>
    </row>
    <row r="680" spans="1:5" x14ac:dyDescent="0.2">
      <c r="A680" t="str">
        <f>Data!U680</f>
        <v xml:space="preserve"> </v>
      </c>
      <c r="B680">
        <f>Data!V680</f>
        <v>17</v>
      </c>
      <c r="D680">
        <v>145</v>
      </c>
      <c r="E680">
        <v>0</v>
      </c>
    </row>
    <row r="681" spans="1:5" x14ac:dyDescent="0.2">
      <c r="A681" t="str">
        <f>Data!U681</f>
        <v xml:space="preserve"> </v>
      </c>
      <c r="B681">
        <f>Data!V681</f>
        <v>94</v>
      </c>
      <c r="D681">
        <v>167</v>
      </c>
      <c r="E681">
        <v>3</v>
      </c>
    </row>
    <row r="682" spans="1:5" x14ac:dyDescent="0.2">
      <c r="A682" t="str">
        <f>Data!U682</f>
        <v xml:space="preserve"> </v>
      </c>
      <c r="B682">
        <f>Data!V682</f>
        <v>129</v>
      </c>
      <c r="D682">
        <v>235</v>
      </c>
      <c r="E682">
        <v>10</v>
      </c>
    </row>
    <row r="683" spans="1:5" x14ac:dyDescent="0.2">
      <c r="A683" t="str">
        <f>Data!U683</f>
        <v xml:space="preserve"> </v>
      </c>
      <c r="B683">
        <f>Data!V683</f>
        <v>1</v>
      </c>
      <c r="D683">
        <v>452</v>
      </c>
      <c r="E683">
        <v>7</v>
      </c>
    </row>
    <row r="684" spans="1:5" x14ac:dyDescent="0.2">
      <c r="A684" t="str">
        <f>Data!U684</f>
        <v xml:space="preserve"> </v>
      </c>
      <c r="B684">
        <f>Data!V684</f>
        <v>4</v>
      </c>
      <c r="D684">
        <v>241</v>
      </c>
      <c r="E684">
        <v>3</v>
      </c>
    </row>
    <row r="685" spans="1:5" x14ac:dyDescent="0.2">
      <c r="A685" t="str">
        <f>Data!U685</f>
        <v xml:space="preserve"> </v>
      </c>
      <c r="B685">
        <f>Data!V685</f>
        <v>3</v>
      </c>
      <c r="D685">
        <v>28</v>
      </c>
      <c r="E685">
        <v>0</v>
      </c>
    </row>
    <row r="686" spans="1:5" x14ac:dyDescent="0.2">
      <c r="A686" t="str">
        <f>Data!U686</f>
        <v xml:space="preserve"> </v>
      </c>
      <c r="B686">
        <f>Data!V686</f>
        <v>135</v>
      </c>
      <c r="D686">
        <v>140</v>
      </c>
      <c r="E686">
        <v>1</v>
      </c>
    </row>
    <row r="687" spans="1:5" x14ac:dyDescent="0.2">
      <c r="A687" t="str">
        <f>Data!U687</f>
        <v xml:space="preserve"> </v>
      </c>
      <c r="B687">
        <f>Data!V687</f>
        <v>10</v>
      </c>
      <c r="D687">
        <v>280</v>
      </c>
      <c r="E687">
        <v>0</v>
      </c>
    </row>
    <row r="688" spans="1:5" x14ac:dyDescent="0.2">
      <c r="A688" t="str">
        <f>Data!U688</f>
        <v xml:space="preserve"> </v>
      </c>
      <c r="B688">
        <f>Data!V688</f>
        <v>0</v>
      </c>
      <c r="D688">
        <v>70</v>
      </c>
      <c r="E688">
        <v>9</v>
      </c>
    </row>
    <row r="689" spans="1:5" x14ac:dyDescent="0.2">
      <c r="A689" t="str">
        <f>Data!U689</f>
        <v xml:space="preserve"> </v>
      </c>
      <c r="B689">
        <f>Data!V689</f>
        <v>6</v>
      </c>
      <c r="D689">
        <v>160</v>
      </c>
      <c r="E689">
        <v>2</v>
      </c>
    </row>
    <row r="690" spans="1:5" x14ac:dyDescent="0.2">
      <c r="A690" t="str">
        <f>Data!U690</f>
        <v xml:space="preserve"> </v>
      </c>
      <c r="B690">
        <f>Data!V690</f>
        <v>36</v>
      </c>
      <c r="D690">
        <v>141</v>
      </c>
      <c r="E690">
        <v>1</v>
      </c>
    </row>
    <row r="691" spans="1:5" x14ac:dyDescent="0.2">
      <c r="A691" t="str">
        <f>Data!U691</f>
        <v xml:space="preserve"> </v>
      </c>
      <c r="B691">
        <f>Data!V691</f>
        <v>336</v>
      </c>
      <c r="D691">
        <v>874</v>
      </c>
      <c r="E691">
        <v>2</v>
      </c>
    </row>
    <row r="692" spans="1:5" x14ac:dyDescent="0.2">
      <c r="A692" t="str">
        <f>Data!U692</f>
        <v xml:space="preserve"> </v>
      </c>
      <c r="B692">
        <f>Data!V692</f>
        <v>34</v>
      </c>
      <c r="D692">
        <v>73</v>
      </c>
      <c r="E692">
        <v>11</v>
      </c>
    </row>
    <row r="693" spans="1:5" x14ac:dyDescent="0.2">
      <c r="A693" t="str">
        <f>Data!U693</f>
        <v xml:space="preserve"> </v>
      </c>
      <c r="B693">
        <f>Data!V693</f>
        <v>10</v>
      </c>
      <c r="D693">
        <v>294</v>
      </c>
      <c r="E693">
        <v>0</v>
      </c>
    </row>
    <row r="694" spans="1:5" x14ac:dyDescent="0.2">
      <c r="A694" t="str">
        <f>Data!U694</f>
        <v xml:space="preserve"> </v>
      </c>
      <c r="B694">
        <f>Data!V694</f>
        <v>201</v>
      </c>
      <c r="D694">
        <v>740</v>
      </c>
      <c r="E694">
        <v>0</v>
      </c>
    </row>
    <row r="695" spans="1:5" x14ac:dyDescent="0.2">
      <c r="A695" t="str">
        <f>Data!U695</f>
        <v xml:space="preserve"> </v>
      </c>
      <c r="B695">
        <f>Data!V695</f>
        <v>296</v>
      </c>
      <c r="D695">
        <v>369</v>
      </c>
      <c r="E695">
        <v>9</v>
      </c>
    </row>
    <row r="696" spans="1:5" x14ac:dyDescent="0.2">
      <c r="A696" t="str">
        <f>Data!U696</f>
        <v xml:space="preserve"> </v>
      </c>
      <c r="B696">
        <f>Data!V696</f>
        <v>7</v>
      </c>
      <c r="D696">
        <v>110</v>
      </c>
      <c r="E696">
        <v>0</v>
      </c>
    </row>
    <row r="697" spans="1:5" x14ac:dyDescent="0.2">
      <c r="A697" t="str">
        <f>Data!U697</f>
        <v xml:space="preserve"> </v>
      </c>
      <c r="B697">
        <f>Data!V697</f>
        <v>7</v>
      </c>
      <c r="D697">
        <v>455</v>
      </c>
      <c r="E697">
        <v>4</v>
      </c>
    </row>
    <row r="698" spans="1:5" x14ac:dyDescent="0.2">
      <c r="A698" t="str">
        <f>Data!U698</f>
        <v xml:space="preserve"> </v>
      </c>
      <c r="B698">
        <f>Data!V698</f>
        <v>1</v>
      </c>
      <c r="D698">
        <v>224</v>
      </c>
      <c r="E698">
        <v>1</v>
      </c>
    </row>
    <row r="699" spans="1:5" x14ac:dyDescent="0.2">
      <c r="A699" t="str">
        <f>Data!U699</f>
        <v xml:space="preserve"> </v>
      </c>
      <c r="B699">
        <f>Data!V699</f>
        <v>114</v>
      </c>
      <c r="D699">
        <v>46</v>
      </c>
      <c r="E699">
        <v>2</v>
      </c>
    </row>
    <row r="700" spans="1:5" x14ac:dyDescent="0.2">
      <c r="A700" t="str">
        <f>Data!U700</f>
        <v xml:space="preserve"> </v>
      </c>
      <c r="B700">
        <f>Data!V700</f>
        <v>29</v>
      </c>
      <c r="D700">
        <v>284</v>
      </c>
      <c r="E700">
        <v>0</v>
      </c>
    </row>
    <row r="701" spans="1:5" x14ac:dyDescent="0.2">
      <c r="A701" t="str">
        <f>Data!U701</f>
        <v xml:space="preserve"> </v>
      </c>
      <c r="B701">
        <f>Data!V701</f>
        <v>890</v>
      </c>
      <c r="D701">
        <v>98</v>
      </c>
      <c r="E701">
        <v>1</v>
      </c>
    </row>
    <row r="702" spans="1:5" x14ac:dyDescent="0.2">
      <c r="A702" t="str">
        <f>Data!U702</f>
        <v xml:space="preserve"> </v>
      </c>
      <c r="B702">
        <f>Data!V702</f>
        <v>31</v>
      </c>
      <c r="D702">
        <v>56</v>
      </c>
      <c r="E702">
        <v>17</v>
      </c>
    </row>
    <row r="703" spans="1:5" x14ac:dyDescent="0.2">
      <c r="A703" t="str">
        <f>Data!U703</f>
        <v xml:space="preserve"> </v>
      </c>
      <c r="B703">
        <f>Data!V703</f>
        <v>21</v>
      </c>
      <c r="D703">
        <v>32</v>
      </c>
      <c r="E703">
        <v>2</v>
      </c>
    </row>
    <row r="704" spans="1:5" x14ac:dyDescent="0.2">
      <c r="A704" t="str">
        <f>Data!U704</f>
        <v xml:space="preserve"> </v>
      </c>
      <c r="B704">
        <f>Data!V704</f>
        <v>37</v>
      </c>
      <c r="D704">
        <v>30</v>
      </c>
      <c r="E704">
        <v>3</v>
      </c>
    </row>
    <row r="705" spans="1:5" x14ac:dyDescent="0.2">
      <c r="A705" t="str">
        <f>Data!U705</f>
        <v xml:space="preserve"> </v>
      </c>
      <c r="B705">
        <f>Data!V705</f>
        <v>7</v>
      </c>
      <c r="D705">
        <v>70</v>
      </c>
      <c r="E705">
        <v>41</v>
      </c>
    </row>
    <row r="706" spans="1:5" x14ac:dyDescent="0.2">
      <c r="A706" t="str">
        <f>Data!U706</f>
        <v xml:space="preserve"> </v>
      </c>
      <c r="B706">
        <f>Data!V706</f>
        <v>4</v>
      </c>
      <c r="D706">
        <v>44</v>
      </c>
      <c r="E706">
        <v>2</v>
      </c>
    </row>
    <row r="707" spans="1:5" x14ac:dyDescent="0.2">
      <c r="A707" t="str">
        <f>Data!U707</f>
        <v xml:space="preserve"> </v>
      </c>
      <c r="B707">
        <f>Data!V707</f>
        <v>5</v>
      </c>
      <c r="D707">
        <v>92</v>
      </c>
      <c r="E707">
        <v>3</v>
      </c>
    </row>
    <row r="708" spans="1:5" x14ac:dyDescent="0.2">
      <c r="A708" t="str">
        <f>Data!U708</f>
        <v xml:space="preserve"> </v>
      </c>
      <c r="B708">
        <f>Data!V708</f>
        <v>0</v>
      </c>
      <c r="D708">
        <v>205</v>
      </c>
      <c r="E708">
        <v>8</v>
      </c>
    </row>
    <row r="709" spans="1:5" x14ac:dyDescent="0.2">
      <c r="A709" t="str">
        <f>Data!U709</f>
        <v xml:space="preserve"> </v>
      </c>
      <c r="B709">
        <f>Data!V709</f>
        <v>456</v>
      </c>
      <c r="D709">
        <v>23</v>
      </c>
      <c r="E709">
        <v>0</v>
      </c>
    </row>
    <row r="710" spans="1:5" x14ac:dyDescent="0.2">
      <c r="A710" t="str">
        <f>Data!U710</f>
        <v xml:space="preserve"> </v>
      </c>
      <c r="B710">
        <f>Data!V710</f>
        <v>369</v>
      </c>
      <c r="D710">
        <v>4</v>
      </c>
      <c r="E710">
        <v>1</v>
      </c>
    </row>
    <row r="711" spans="1:5" x14ac:dyDescent="0.2">
      <c r="A711" t="str">
        <f>Data!U711</f>
        <v xml:space="preserve"> </v>
      </c>
      <c r="B711">
        <f>Data!V711</f>
        <v>2</v>
      </c>
      <c r="D711">
        <v>112</v>
      </c>
      <c r="E711">
        <v>3</v>
      </c>
    </row>
    <row r="712" spans="1:5" x14ac:dyDescent="0.2">
      <c r="A712" t="str">
        <f>Data!U712</f>
        <v xml:space="preserve"> </v>
      </c>
      <c r="B712">
        <f>Data!V712</f>
        <v>0</v>
      </c>
      <c r="D712">
        <v>27</v>
      </c>
      <c r="E712">
        <v>4</v>
      </c>
    </row>
    <row r="713" spans="1:5" x14ac:dyDescent="0.2">
      <c r="A713" t="str">
        <f>Data!U713</f>
        <v xml:space="preserve"> </v>
      </c>
      <c r="B713">
        <f>Data!V713</f>
        <v>338</v>
      </c>
      <c r="D713">
        <v>11</v>
      </c>
      <c r="E713">
        <v>9</v>
      </c>
    </row>
    <row r="714" spans="1:5" x14ac:dyDescent="0.2">
      <c r="A714" t="str">
        <f>Data!U714</f>
        <v xml:space="preserve"> </v>
      </c>
      <c r="B714">
        <f>Data!V714</f>
        <v>4</v>
      </c>
      <c r="D714">
        <v>26</v>
      </c>
      <c r="E714">
        <v>16</v>
      </c>
    </row>
    <row r="715" spans="1:5" x14ac:dyDescent="0.2">
      <c r="A715" t="str">
        <f>Data!U715</f>
        <v xml:space="preserve"> </v>
      </c>
      <c r="B715">
        <f>Data!V715</f>
        <v>1</v>
      </c>
      <c r="D715">
        <v>77</v>
      </c>
      <c r="E715">
        <v>1</v>
      </c>
    </row>
    <row r="716" spans="1:5" x14ac:dyDescent="0.2">
      <c r="A716" t="str">
        <f>Data!U716</f>
        <v xml:space="preserve"> </v>
      </c>
      <c r="B716">
        <f>Data!V716</f>
        <v>28</v>
      </c>
      <c r="D716">
        <v>136</v>
      </c>
      <c r="E716">
        <v>7</v>
      </c>
    </row>
    <row r="717" spans="1:5" x14ac:dyDescent="0.2">
      <c r="A717" t="str">
        <f>Data!U717</f>
        <v xml:space="preserve"> </v>
      </c>
      <c r="B717">
        <f>Data!V717</f>
        <v>12</v>
      </c>
      <c r="D717">
        <v>157</v>
      </c>
      <c r="E717">
        <v>0</v>
      </c>
    </row>
    <row r="718" spans="1:5" x14ac:dyDescent="0.2">
      <c r="A718" t="str">
        <f>Data!U718</f>
        <v xml:space="preserve"> </v>
      </c>
      <c r="B718">
        <f>Data!V718</f>
        <v>16</v>
      </c>
      <c r="D718">
        <v>158</v>
      </c>
      <c r="E718">
        <v>0</v>
      </c>
    </row>
    <row r="719" spans="1:5" x14ac:dyDescent="0.2">
      <c r="A719" t="str">
        <f>Data!U719</f>
        <v xml:space="preserve"> </v>
      </c>
      <c r="B719">
        <f>Data!V719</f>
        <v>4</v>
      </c>
      <c r="D719">
        <v>27</v>
      </c>
      <c r="E719">
        <v>0</v>
      </c>
    </row>
    <row r="720" spans="1:5" x14ac:dyDescent="0.2">
      <c r="A720" t="str">
        <f>Data!U720</f>
        <v xml:space="preserve"> </v>
      </c>
      <c r="B720">
        <f>Data!V720</f>
        <v>4</v>
      </c>
      <c r="D720">
        <v>23</v>
      </c>
      <c r="E720">
        <v>0</v>
      </c>
    </row>
    <row r="721" spans="1:5" x14ac:dyDescent="0.2">
      <c r="A721" t="str">
        <f>Data!U721</f>
        <v xml:space="preserve"> </v>
      </c>
      <c r="B721">
        <f>Data!V721</f>
        <v>10</v>
      </c>
      <c r="D721">
        <v>17</v>
      </c>
      <c r="E721">
        <v>0</v>
      </c>
    </row>
    <row r="722" spans="1:5" x14ac:dyDescent="0.2">
      <c r="A722">
        <f>Data!U722</f>
        <v>41</v>
      </c>
      <c r="B722" t="str">
        <f>Data!V722</f>
        <v xml:space="preserve"> </v>
      </c>
      <c r="D722">
        <v>37</v>
      </c>
      <c r="E722">
        <v>1</v>
      </c>
    </row>
    <row r="723" spans="1:5" x14ac:dyDescent="0.2">
      <c r="A723">
        <f>Data!U723</f>
        <v>119</v>
      </c>
      <c r="B723" t="str">
        <f>Data!V723</f>
        <v xml:space="preserve"> </v>
      </c>
      <c r="D723">
        <v>65</v>
      </c>
      <c r="E723">
        <v>2</v>
      </c>
    </row>
    <row r="724" spans="1:5" x14ac:dyDescent="0.2">
      <c r="A724">
        <f>Data!U724</f>
        <v>153</v>
      </c>
      <c r="B724" t="str">
        <f>Data!V724</f>
        <v xml:space="preserve"> </v>
      </c>
      <c r="D724">
        <v>18</v>
      </c>
      <c r="E724">
        <v>1</v>
      </c>
    </row>
    <row r="725" spans="1:5" x14ac:dyDescent="0.2">
      <c r="A725">
        <f>Data!U725</f>
        <v>100</v>
      </c>
      <c r="B725" t="str">
        <f>Data!V725</f>
        <v xml:space="preserve"> </v>
      </c>
      <c r="D725">
        <v>25</v>
      </c>
      <c r="E725">
        <v>15</v>
      </c>
    </row>
    <row r="726" spans="1:5" x14ac:dyDescent="0.2">
      <c r="A726">
        <f>Data!U726</f>
        <v>143</v>
      </c>
      <c r="B726" t="str">
        <f>Data!V726</f>
        <v xml:space="preserve"> </v>
      </c>
      <c r="D726">
        <v>104</v>
      </c>
      <c r="E726">
        <v>1</v>
      </c>
    </row>
    <row r="727" spans="1:5" x14ac:dyDescent="0.2">
      <c r="A727">
        <f>Data!U727</f>
        <v>140</v>
      </c>
      <c r="B727" t="str">
        <f>Data!V727</f>
        <v xml:space="preserve"> </v>
      </c>
      <c r="D727">
        <v>108</v>
      </c>
      <c r="E727">
        <v>1</v>
      </c>
    </row>
    <row r="728" spans="1:5" x14ac:dyDescent="0.2">
      <c r="A728">
        <f>Data!U728</f>
        <v>35</v>
      </c>
      <c r="B728" t="str">
        <f>Data!V728</f>
        <v xml:space="preserve"> </v>
      </c>
      <c r="D728">
        <v>38</v>
      </c>
      <c r="E728">
        <v>0</v>
      </c>
    </row>
    <row r="729" spans="1:5" x14ac:dyDescent="0.2">
      <c r="A729">
        <f>Data!U729</f>
        <v>149</v>
      </c>
      <c r="B729" t="str">
        <f>Data!V729</f>
        <v xml:space="preserve"> </v>
      </c>
      <c r="D729">
        <v>88</v>
      </c>
      <c r="E729">
        <v>39</v>
      </c>
    </row>
    <row r="730" spans="1:5" x14ac:dyDescent="0.2">
      <c r="A730">
        <f>Data!U730</f>
        <v>130</v>
      </c>
      <c r="B730" t="str">
        <f>Data!V730</f>
        <v xml:space="preserve"> </v>
      </c>
      <c r="D730">
        <v>82</v>
      </c>
      <c r="E730">
        <v>103</v>
      </c>
    </row>
    <row r="731" spans="1:5" x14ac:dyDescent="0.2">
      <c r="A731">
        <f>Data!U731</f>
        <v>120</v>
      </c>
      <c r="B731" t="str">
        <f>Data!V731</f>
        <v xml:space="preserve"> </v>
      </c>
      <c r="D731">
        <v>126</v>
      </c>
      <c r="E731">
        <v>0</v>
      </c>
    </row>
    <row r="732" spans="1:5" x14ac:dyDescent="0.2">
      <c r="A732">
        <f>Data!U732</f>
        <v>265</v>
      </c>
      <c r="B732" t="str">
        <f>Data!V732</f>
        <v xml:space="preserve"> </v>
      </c>
      <c r="D732">
        <v>133</v>
      </c>
      <c r="E732">
        <v>39</v>
      </c>
    </row>
    <row r="733" spans="1:5" x14ac:dyDescent="0.2">
      <c r="A733">
        <f>Data!U733</f>
        <v>71</v>
      </c>
      <c r="B733" t="str">
        <f>Data!V733</f>
        <v xml:space="preserve"> </v>
      </c>
      <c r="D733">
        <v>47</v>
      </c>
      <c r="E733">
        <v>15</v>
      </c>
    </row>
    <row r="734" spans="1:5" x14ac:dyDescent="0.2">
      <c r="A734">
        <f>Data!U734</f>
        <v>13</v>
      </c>
      <c r="B734" t="str">
        <f>Data!V734</f>
        <v xml:space="preserve"> </v>
      </c>
      <c r="D734">
        <v>58</v>
      </c>
      <c r="E734">
        <v>22</v>
      </c>
    </row>
    <row r="735" spans="1:5" x14ac:dyDescent="0.2">
      <c r="A735">
        <f>Data!U735</f>
        <v>169</v>
      </c>
      <c r="B735" t="str">
        <f>Data!V735</f>
        <v xml:space="preserve"> </v>
      </c>
      <c r="D735">
        <v>32</v>
      </c>
      <c r="E735">
        <v>92</v>
      </c>
    </row>
    <row r="736" spans="1:5" x14ac:dyDescent="0.2">
      <c r="A736">
        <f>Data!U736</f>
        <v>57</v>
      </c>
      <c r="B736" t="str">
        <f>Data!V736</f>
        <v xml:space="preserve"> </v>
      </c>
      <c r="D736">
        <v>37</v>
      </c>
      <c r="E736">
        <v>25</v>
      </c>
    </row>
    <row r="737" spans="1:5" x14ac:dyDescent="0.2">
      <c r="A737">
        <f>Data!U737</f>
        <v>229</v>
      </c>
      <c r="B737" t="str">
        <f>Data!V737</f>
        <v xml:space="preserve"> </v>
      </c>
      <c r="D737">
        <v>87</v>
      </c>
      <c r="E737">
        <v>19</v>
      </c>
    </row>
    <row r="738" spans="1:5" x14ac:dyDescent="0.2">
      <c r="A738">
        <f>Data!U738</f>
        <v>108</v>
      </c>
      <c r="B738" t="str">
        <f>Data!V738</f>
        <v xml:space="preserve"> </v>
      </c>
      <c r="D738">
        <v>15</v>
      </c>
      <c r="E738">
        <v>19</v>
      </c>
    </row>
    <row r="739" spans="1:5" x14ac:dyDescent="0.2">
      <c r="A739">
        <f>Data!U739</f>
        <v>108</v>
      </c>
      <c r="B739" t="str">
        <f>Data!V739</f>
        <v xml:space="preserve"> </v>
      </c>
      <c r="D739">
        <v>27</v>
      </c>
      <c r="E739">
        <v>13</v>
      </c>
    </row>
    <row r="740" spans="1:5" x14ac:dyDescent="0.2">
      <c r="A740">
        <f>Data!U740</f>
        <v>41</v>
      </c>
      <c r="B740" t="str">
        <f>Data!V740</f>
        <v xml:space="preserve"> </v>
      </c>
      <c r="D740">
        <v>19</v>
      </c>
      <c r="E740">
        <v>124</v>
      </c>
    </row>
    <row r="741" spans="1:5" x14ac:dyDescent="0.2">
      <c r="A741">
        <f>Data!U741</f>
        <v>139</v>
      </c>
      <c r="B741" t="str">
        <f>Data!V741</f>
        <v xml:space="preserve"> </v>
      </c>
      <c r="D741">
        <v>17</v>
      </c>
      <c r="E741">
        <v>4</v>
      </c>
    </row>
    <row r="742" spans="1:5" x14ac:dyDescent="0.2">
      <c r="A742">
        <f>Data!U742</f>
        <v>19</v>
      </c>
      <c r="B742" t="str">
        <f>Data!V742</f>
        <v xml:space="preserve"> </v>
      </c>
      <c r="D742">
        <v>26</v>
      </c>
      <c r="E742">
        <v>10</v>
      </c>
    </row>
    <row r="743" spans="1:5" x14ac:dyDescent="0.2">
      <c r="A743">
        <f>Data!U743</f>
        <v>94</v>
      </c>
      <c r="B743" t="str">
        <f>Data!V743</f>
        <v xml:space="preserve"> </v>
      </c>
      <c r="D743">
        <v>28</v>
      </c>
      <c r="E743">
        <v>15</v>
      </c>
    </row>
    <row r="744" spans="1:5" x14ac:dyDescent="0.2">
      <c r="A744">
        <f>Data!U744</f>
        <v>23</v>
      </c>
      <c r="B744" t="str">
        <f>Data!V744</f>
        <v xml:space="preserve"> </v>
      </c>
      <c r="D744">
        <v>37</v>
      </c>
      <c r="E744">
        <v>38</v>
      </c>
    </row>
    <row r="745" spans="1:5" x14ac:dyDescent="0.2">
      <c r="A745">
        <f>Data!U745</f>
        <v>15</v>
      </c>
      <c r="B745" t="str">
        <f>Data!V745</f>
        <v xml:space="preserve"> </v>
      </c>
      <c r="D745">
        <v>128</v>
      </c>
      <c r="E745">
        <v>152</v>
      </c>
    </row>
    <row r="746" spans="1:5" x14ac:dyDescent="0.2">
      <c r="A746">
        <f>Data!U746</f>
        <v>62</v>
      </c>
      <c r="B746" t="str">
        <f>Data!V746</f>
        <v xml:space="preserve"> </v>
      </c>
      <c r="D746">
        <v>10</v>
      </c>
      <c r="E746">
        <v>24</v>
      </c>
    </row>
    <row r="747" spans="1:5" x14ac:dyDescent="0.2">
      <c r="A747">
        <f>Data!U747</f>
        <v>74</v>
      </c>
      <c r="B747" t="str">
        <f>Data!V747</f>
        <v xml:space="preserve"> </v>
      </c>
      <c r="D747">
        <v>83</v>
      </c>
      <c r="E747">
        <v>76</v>
      </c>
    </row>
    <row r="748" spans="1:5" x14ac:dyDescent="0.2">
      <c r="A748">
        <f>Data!U748</f>
        <v>97</v>
      </c>
      <c r="B748" t="str">
        <f>Data!V748</f>
        <v xml:space="preserve"> </v>
      </c>
      <c r="D748">
        <v>46</v>
      </c>
      <c r="E748">
        <v>185</v>
      </c>
    </row>
    <row r="749" spans="1:5" x14ac:dyDescent="0.2">
      <c r="A749">
        <f>Data!U749</f>
        <v>55</v>
      </c>
      <c r="B749" t="str">
        <f>Data!V749</f>
        <v xml:space="preserve"> </v>
      </c>
      <c r="D749">
        <v>90</v>
      </c>
      <c r="E749">
        <v>33</v>
      </c>
    </row>
    <row r="750" spans="1:5" x14ac:dyDescent="0.2">
      <c r="A750">
        <f>Data!U750</f>
        <v>44</v>
      </c>
      <c r="B750" t="str">
        <f>Data!V750</f>
        <v xml:space="preserve"> </v>
      </c>
      <c r="D750">
        <v>81</v>
      </c>
      <c r="E750">
        <v>108</v>
      </c>
    </row>
    <row r="751" spans="1:5" x14ac:dyDescent="0.2">
      <c r="A751">
        <f>Data!U751</f>
        <v>110</v>
      </c>
      <c r="B751" t="str">
        <f>Data!V751</f>
        <v xml:space="preserve"> </v>
      </c>
      <c r="D751">
        <v>32</v>
      </c>
      <c r="E751">
        <v>29</v>
      </c>
    </row>
    <row r="752" spans="1:5" x14ac:dyDescent="0.2">
      <c r="A752">
        <f>Data!U752</f>
        <v>59</v>
      </c>
      <c r="B752" t="str">
        <f>Data!V752</f>
        <v xml:space="preserve"> </v>
      </c>
      <c r="D752">
        <v>20</v>
      </c>
      <c r="E752">
        <v>24</v>
      </c>
    </row>
    <row r="753" spans="1:5" x14ac:dyDescent="0.2">
      <c r="A753">
        <f>Data!U753</f>
        <v>62</v>
      </c>
      <c r="B753" t="str">
        <f>Data!V753</f>
        <v xml:space="preserve"> </v>
      </c>
      <c r="D753">
        <v>70</v>
      </c>
      <c r="E753">
        <v>4</v>
      </c>
    </row>
    <row r="754" spans="1:5" x14ac:dyDescent="0.2">
      <c r="A754">
        <f>Data!U754</f>
        <v>105</v>
      </c>
      <c r="B754" t="str">
        <f>Data!V754</f>
        <v xml:space="preserve"> </v>
      </c>
      <c r="D754">
        <v>168</v>
      </c>
      <c r="E754">
        <v>4</v>
      </c>
    </row>
    <row r="755" spans="1:5" x14ac:dyDescent="0.2">
      <c r="A755">
        <f>Data!U755</f>
        <v>26</v>
      </c>
      <c r="B755" t="str">
        <f>Data!V755</f>
        <v xml:space="preserve"> </v>
      </c>
      <c r="D755">
        <v>34</v>
      </c>
      <c r="E755">
        <v>15</v>
      </c>
    </row>
    <row r="756" spans="1:5" x14ac:dyDescent="0.2">
      <c r="A756">
        <f>Data!U756</f>
        <v>49</v>
      </c>
      <c r="B756" t="str">
        <f>Data!V756</f>
        <v xml:space="preserve"> </v>
      </c>
      <c r="D756">
        <v>48</v>
      </c>
      <c r="E756">
        <v>4</v>
      </c>
    </row>
    <row r="757" spans="1:5" x14ac:dyDescent="0.2">
      <c r="A757">
        <f>Data!U757</f>
        <v>68</v>
      </c>
      <c r="B757" t="str">
        <f>Data!V757</f>
        <v xml:space="preserve"> </v>
      </c>
      <c r="D757">
        <v>48</v>
      </c>
      <c r="E757">
        <v>139</v>
      </c>
    </row>
    <row r="758" spans="1:5" x14ac:dyDescent="0.2">
      <c r="A758">
        <f>Data!U758</f>
        <v>22</v>
      </c>
      <c r="B758" t="str">
        <f>Data!V758</f>
        <v xml:space="preserve"> </v>
      </c>
      <c r="D758">
        <v>221</v>
      </c>
      <c r="E758">
        <v>2</v>
      </c>
    </row>
    <row r="759" spans="1:5" x14ac:dyDescent="0.2">
      <c r="A759">
        <f>Data!U759</f>
        <v>18</v>
      </c>
      <c r="B759" t="str">
        <f>Data!V759</f>
        <v xml:space="preserve"> </v>
      </c>
      <c r="D759">
        <v>107</v>
      </c>
      <c r="E759">
        <v>18</v>
      </c>
    </row>
    <row r="760" spans="1:5" x14ac:dyDescent="0.2">
      <c r="A760">
        <f>Data!U760</f>
        <v>19</v>
      </c>
      <c r="B760" t="str">
        <f>Data!V760</f>
        <v xml:space="preserve"> </v>
      </c>
      <c r="D760">
        <v>45</v>
      </c>
      <c r="E760">
        <v>81</v>
      </c>
    </row>
    <row r="761" spans="1:5" x14ac:dyDescent="0.2">
      <c r="A761">
        <f>Data!U761</f>
        <v>99</v>
      </c>
      <c r="B761" t="str">
        <f>Data!V761</f>
        <v xml:space="preserve"> </v>
      </c>
      <c r="D761">
        <v>36</v>
      </c>
      <c r="E761">
        <v>86</v>
      </c>
    </row>
    <row r="762" spans="1:5" x14ac:dyDescent="0.2">
      <c r="A762" t="str">
        <f>Data!U762</f>
        <v xml:space="preserve"> </v>
      </c>
      <c r="B762">
        <f>Data!V762</f>
        <v>0</v>
      </c>
      <c r="D762">
        <v>101</v>
      </c>
      <c r="E762">
        <v>140</v>
      </c>
    </row>
    <row r="763" spans="1:5" x14ac:dyDescent="0.2">
      <c r="A763" t="str">
        <f>Data!U763</f>
        <v xml:space="preserve"> </v>
      </c>
      <c r="B763">
        <f>Data!V763</f>
        <v>6</v>
      </c>
      <c r="D763">
        <v>62</v>
      </c>
      <c r="E763">
        <v>37</v>
      </c>
    </row>
    <row r="764" spans="1:5" x14ac:dyDescent="0.2">
      <c r="A764" t="str">
        <f>Data!U764</f>
        <v xml:space="preserve"> </v>
      </c>
      <c r="B764">
        <f>Data!V764</f>
        <v>0</v>
      </c>
      <c r="D764">
        <v>32</v>
      </c>
      <c r="E764">
        <v>6</v>
      </c>
    </row>
    <row r="765" spans="1:5" x14ac:dyDescent="0.2">
      <c r="A765" t="str">
        <f>Data!U765</f>
        <v xml:space="preserve"> </v>
      </c>
      <c r="B765">
        <f>Data!V765</f>
        <v>1</v>
      </c>
      <c r="D765">
        <v>89</v>
      </c>
      <c r="E765">
        <v>113</v>
      </c>
    </row>
    <row r="766" spans="1:5" x14ac:dyDescent="0.2">
      <c r="A766" t="str">
        <f>Data!U766</f>
        <v xml:space="preserve"> </v>
      </c>
      <c r="B766">
        <f>Data!V766</f>
        <v>0</v>
      </c>
      <c r="D766">
        <v>93</v>
      </c>
      <c r="E766">
        <v>37</v>
      </c>
    </row>
    <row r="767" spans="1:5" x14ac:dyDescent="0.2">
      <c r="A767" t="str">
        <f>Data!U767</f>
        <v xml:space="preserve"> </v>
      </c>
      <c r="B767">
        <f>Data!V767</f>
        <v>44</v>
      </c>
      <c r="D767">
        <v>98</v>
      </c>
      <c r="E767">
        <v>18</v>
      </c>
    </row>
    <row r="768" spans="1:5" x14ac:dyDescent="0.2">
      <c r="A768" t="str">
        <f>Data!U768</f>
        <v xml:space="preserve"> </v>
      </c>
      <c r="B768">
        <f>Data!V768</f>
        <v>0</v>
      </c>
      <c r="D768">
        <v>82</v>
      </c>
      <c r="E768">
        <v>75</v>
      </c>
    </row>
    <row r="769" spans="1:5" x14ac:dyDescent="0.2">
      <c r="A769" t="str">
        <f>Data!U769</f>
        <v xml:space="preserve"> </v>
      </c>
      <c r="B769">
        <f>Data!V769</f>
        <v>3</v>
      </c>
      <c r="D769">
        <v>116</v>
      </c>
      <c r="E769">
        <v>52</v>
      </c>
    </row>
    <row r="770" spans="1:5" x14ac:dyDescent="0.2">
      <c r="A770" t="str">
        <f>Data!U770</f>
        <v xml:space="preserve"> </v>
      </c>
      <c r="B770">
        <f>Data!V770</f>
        <v>0</v>
      </c>
      <c r="D770">
        <v>52</v>
      </c>
      <c r="E770">
        <v>122</v>
      </c>
    </row>
    <row r="771" spans="1:5" x14ac:dyDescent="0.2">
      <c r="A771" t="str">
        <f>Data!U771</f>
        <v xml:space="preserve"> </v>
      </c>
      <c r="B771">
        <f>Data!V771</f>
        <v>52</v>
      </c>
      <c r="D771">
        <v>23</v>
      </c>
      <c r="E771">
        <v>8</v>
      </c>
    </row>
    <row r="772" spans="1:5" x14ac:dyDescent="0.2">
      <c r="A772" t="str">
        <f>Data!U772</f>
        <v xml:space="preserve"> </v>
      </c>
      <c r="B772">
        <f>Data!V772</f>
        <v>0</v>
      </c>
      <c r="D772">
        <v>77</v>
      </c>
      <c r="E772">
        <v>8</v>
      </c>
    </row>
    <row r="773" spans="1:5" x14ac:dyDescent="0.2">
      <c r="A773" t="str">
        <f>Data!U773</f>
        <v xml:space="preserve"> </v>
      </c>
      <c r="B773">
        <f>Data!V773</f>
        <v>1</v>
      </c>
      <c r="D773">
        <v>49</v>
      </c>
      <c r="E773">
        <v>96</v>
      </c>
    </row>
    <row r="774" spans="1:5" x14ac:dyDescent="0.2">
      <c r="A774" t="str">
        <f>Data!U774</f>
        <v xml:space="preserve"> </v>
      </c>
      <c r="B774">
        <f>Data!V774</f>
        <v>1</v>
      </c>
      <c r="D774">
        <v>59</v>
      </c>
      <c r="E774">
        <v>9</v>
      </c>
    </row>
    <row r="775" spans="1:5" x14ac:dyDescent="0.2">
      <c r="A775" t="str">
        <f>Data!U775</f>
        <v xml:space="preserve"> </v>
      </c>
      <c r="B775">
        <f>Data!V775</f>
        <v>2</v>
      </c>
      <c r="D775">
        <v>113</v>
      </c>
      <c r="E775">
        <v>2</v>
      </c>
    </row>
    <row r="776" spans="1:5" x14ac:dyDescent="0.2">
      <c r="A776" t="str">
        <f>Data!U776</f>
        <v xml:space="preserve"> </v>
      </c>
      <c r="B776">
        <f>Data!V776</f>
        <v>9</v>
      </c>
      <c r="D776">
        <v>34</v>
      </c>
      <c r="E776">
        <v>26</v>
      </c>
    </row>
    <row r="777" spans="1:5" x14ac:dyDescent="0.2">
      <c r="A777" t="str">
        <f>Data!U777</f>
        <v xml:space="preserve"> </v>
      </c>
      <c r="B777">
        <f>Data!V777</f>
        <v>5</v>
      </c>
      <c r="D777">
        <v>42</v>
      </c>
      <c r="E777">
        <v>23</v>
      </c>
    </row>
    <row r="778" spans="1:5" x14ac:dyDescent="0.2">
      <c r="A778" t="str">
        <f>Data!U778</f>
        <v xml:space="preserve"> </v>
      </c>
      <c r="B778">
        <f>Data!V778</f>
        <v>57</v>
      </c>
      <c r="D778">
        <v>42</v>
      </c>
      <c r="E778">
        <v>0</v>
      </c>
    </row>
    <row r="779" spans="1:5" x14ac:dyDescent="0.2">
      <c r="A779" t="str">
        <f>Data!U779</f>
        <v xml:space="preserve"> </v>
      </c>
      <c r="B779">
        <f>Data!V779</f>
        <v>3</v>
      </c>
      <c r="D779">
        <v>49</v>
      </c>
      <c r="E779">
        <v>140</v>
      </c>
    </row>
    <row r="780" spans="1:5" x14ac:dyDescent="0.2">
      <c r="A780" t="str">
        <f>Data!U780</f>
        <v xml:space="preserve"> </v>
      </c>
      <c r="B780">
        <f>Data!V780</f>
        <v>1</v>
      </c>
      <c r="D780">
        <v>56</v>
      </c>
      <c r="E780">
        <v>0</v>
      </c>
    </row>
    <row r="781" spans="1:5" x14ac:dyDescent="0.2">
      <c r="A781" t="str">
        <f>Data!U781</f>
        <v xml:space="preserve"> </v>
      </c>
      <c r="B781">
        <f>Data!V781</f>
        <v>6</v>
      </c>
      <c r="D781">
        <v>25</v>
      </c>
      <c r="E781">
        <v>6</v>
      </c>
    </row>
    <row r="782" spans="1:5" x14ac:dyDescent="0.2">
      <c r="A782">
        <f>Data!U782</f>
        <v>27</v>
      </c>
      <c r="B782" t="str">
        <f>Data!V782</f>
        <v xml:space="preserve"> </v>
      </c>
      <c r="D782">
        <v>52</v>
      </c>
      <c r="E782">
        <v>100</v>
      </c>
    </row>
    <row r="783" spans="1:5" x14ac:dyDescent="0.2">
      <c r="A783">
        <f>Data!U783</f>
        <v>25</v>
      </c>
      <c r="B783" t="str">
        <f>Data!V783</f>
        <v xml:space="preserve"> </v>
      </c>
      <c r="D783">
        <v>34</v>
      </c>
      <c r="E783">
        <v>0</v>
      </c>
    </row>
    <row r="784" spans="1:5" x14ac:dyDescent="0.2">
      <c r="A784">
        <f>Data!U784</f>
        <v>14</v>
      </c>
      <c r="B784" t="str">
        <f>Data!V784</f>
        <v xml:space="preserve"> </v>
      </c>
      <c r="D784">
        <v>67</v>
      </c>
      <c r="E784">
        <v>4</v>
      </c>
    </row>
    <row r="785" spans="1:5" x14ac:dyDescent="0.2">
      <c r="A785">
        <f>Data!U785</f>
        <v>35</v>
      </c>
      <c r="B785" t="str">
        <f>Data!V785</f>
        <v xml:space="preserve"> </v>
      </c>
      <c r="D785">
        <v>70</v>
      </c>
      <c r="E785">
        <v>8</v>
      </c>
    </row>
    <row r="786" spans="1:5" x14ac:dyDescent="0.2">
      <c r="A786">
        <f>Data!U786</f>
        <v>10</v>
      </c>
      <c r="B786" t="str">
        <f>Data!V786</f>
        <v xml:space="preserve"> </v>
      </c>
      <c r="D786">
        <v>89</v>
      </c>
      <c r="E786">
        <v>0</v>
      </c>
    </row>
    <row r="787" spans="1:5" x14ac:dyDescent="0.2">
      <c r="A787">
        <f>Data!U787</f>
        <v>29</v>
      </c>
      <c r="B787" t="str">
        <f>Data!V787</f>
        <v xml:space="preserve"> </v>
      </c>
      <c r="D787">
        <v>107</v>
      </c>
      <c r="E787">
        <v>16</v>
      </c>
    </row>
    <row r="788" spans="1:5" x14ac:dyDescent="0.2">
      <c r="A788">
        <f>Data!U788</f>
        <v>44</v>
      </c>
      <c r="B788" t="str">
        <f>Data!V788</f>
        <v xml:space="preserve"> </v>
      </c>
      <c r="D788">
        <v>159</v>
      </c>
      <c r="E788">
        <v>2</v>
      </c>
    </row>
    <row r="789" spans="1:5" x14ac:dyDescent="0.2">
      <c r="A789">
        <f>Data!U789</f>
        <v>17</v>
      </c>
      <c r="B789" t="str">
        <f>Data!V789</f>
        <v xml:space="preserve"> </v>
      </c>
      <c r="D789">
        <v>181</v>
      </c>
      <c r="E789">
        <v>48</v>
      </c>
    </row>
    <row r="790" spans="1:5" x14ac:dyDescent="0.2">
      <c r="A790">
        <f>Data!U790</f>
        <v>34</v>
      </c>
      <c r="B790" t="str">
        <f>Data!V790</f>
        <v xml:space="preserve"> </v>
      </c>
      <c r="D790">
        <v>131</v>
      </c>
      <c r="E790">
        <v>2</v>
      </c>
    </row>
    <row r="791" spans="1:5" x14ac:dyDescent="0.2">
      <c r="A791">
        <f>Data!U791</f>
        <v>14</v>
      </c>
      <c r="B791" t="str">
        <f>Data!V791</f>
        <v xml:space="preserve"> </v>
      </c>
      <c r="D791">
        <v>125</v>
      </c>
      <c r="E791">
        <v>2</v>
      </c>
    </row>
    <row r="792" spans="1:5" x14ac:dyDescent="0.2">
      <c r="A792">
        <f>Data!U792</f>
        <v>156</v>
      </c>
      <c r="B792" t="str">
        <f>Data!V792</f>
        <v xml:space="preserve"> </v>
      </c>
      <c r="D792">
        <v>61</v>
      </c>
      <c r="E792">
        <v>1</v>
      </c>
    </row>
    <row r="793" spans="1:5" x14ac:dyDescent="0.2">
      <c r="A793">
        <f>Data!U793</f>
        <v>128</v>
      </c>
      <c r="B793" t="str">
        <f>Data!V793</f>
        <v xml:space="preserve"> </v>
      </c>
      <c r="D793">
        <v>90</v>
      </c>
      <c r="E793">
        <v>17</v>
      </c>
    </row>
    <row r="794" spans="1:5" x14ac:dyDescent="0.2">
      <c r="A794">
        <f>Data!U794</f>
        <v>60</v>
      </c>
      <c r="B794" t="str">
        <f>Data!V794</f>
        <v xml:space="preserve"> </v>
      </c>
      <c r="D794">
        <v>35</v>
      </c>
      <c r="E794">
        <v>0</v>
      </c>
    </row>
    <row r="795" spans="1:5" x14ac:dyDescent="0.2">
      <c r="A795">
        <f>Data!U795</f>
        <v>32</v>
      </c>
      <c r="B795" t="str">
        <f>Data!V795</f>
        <v xml:space="preserve"> </v>
      </c>
      <c r="D795">
        <v>90</v>
      </c>
      <c r="E795">
        <v>11</v>
      </c>
    </row>
    <row r="796" spans="1:5" x14ac:dyDescent="0.2">
      <c r="A796">
        <f>Data!U796</f>
        <v>53</v>
      </c>
      <c r="B796" t="str">
        <f>Data!V796</f>
        <v xml:space="preserve"> </v>
      </c>
      <c r="D796">
        <v>4</v>
      </c>
      <c r="E796">
        <v>95</v>
      </c>
    </row>
    <row r="797" spans="1:5" x14ac:dyDescent="0.2">
      <c r="A797">
        <f>Data!U797</f>
        <v>184</v>
      </c>
      <c r="B797" t="str">
        <f>Data!V797</f>
        <v xml:space="preserve"> </v>
      </c>
      <c r="D797">
        <v>120</v>
      </c>
      <c r="E797">
        <v>13</v>
      </c>
    </row>
    <row r="798" spans="1:5" x14ac:dyDescent="0.2">
      <c r="A798">
        <f>Data!U798</f>
        <v>90</v>
      </c>
      <c r="B798" t="str">
        <f>Data!V798</f>
        <v xml:space="preserve"> </v>
      </c>
      <c r="D798">
        <v>14</v>
      </c>
      <c r="E798">
        <v>2</v>
      </c>
    </row>
    <row r="799" spans="1:5" x14ac:dyDescent="0.2">
      <c r="A799">
        <f>Data!U799</f>
        <v>71</v>
      </c>
      <c r="B799" t="str">
        <f>Data!V799</f>
        <v xml:space="preserve"> </v>
      </c>
      <c r="D799">
        <v>27</v>
      </c>
      <c r="E799">
        <v>2</v>
      </c>
    </row>
    <row r="800" spans="1:5" x14ac:dyDescent="0.2">
      <c r="A800">
        <f>Data!U800</f>
        <v>87</v>
      </c>
      <c r="B800" t="str">
        <f>Data!V800</f>
        <v xml:space="preserve"> </v>
      </c>
      <c r="D800">
        <v>49</v>
      </c>
      <c r="E800">
        <v>3</v>
      </c>
    </row>
    <row r="801" spans="1:5" x14ac:dyDescent="0.2">
      <c r="A801">
        <f>Data!U801</f>
        <v>28</v>
      </c>
      <c r="B801" t="str">
        <f>Data!V801</f>
        <v xml:space="preserve"> </v>
      </c>
      <c r="D801">
        <v>102</v>
      </c>
      <c r="E801">
        <v>0</v>
      </c>
    </row>
    <row r="802" spans="1:5" x14ac:dyDescent="0.2">
      <c r="A802">
        <f>Data!U802</f>
        <v>56</v>
      </c>
      <c r="B802" t="str">
        <f>Data!V802</f>
        <v xml:space="preserve"> </v>
      </c>
      <c r="D802">
        <v>3</v>
      </c>
      <c r="E802">
        <v>0</v>
      </c>
    </row>
    <row r="803" spans="1:5" x14ac:dyDescent="0.2">
      <c r="A803">
        <f>Data!U803</f>
        <v>51</v>
      </c>
      <c r="B803" t="str">
        <f>Data!V803</f>
        <v xml:space="preserve"> </v>
      </c>
      <c r="D803">
        <v>25</v>
      </c>
      <c r="E803">
        <v>0</v>
      </c>
    </row>
    <row r="804" spans="1:5" x14ac:dyDescent="0.2">
      <c r="A804">
        <f>Data!U804</f>
        <v>75</v>
      </c>
      <c r="B804" t="str">
        <f>Data!V804</f>
        <v xml:space="preserve"> </v>
      </c>
      <c r="D804">
        <v>118</v>
      </c>
      <c r="E804">
        <v>2</v>
      </c>
    </row>
    <row r="805" spans="1:5" x14ac:dyDescent="0.2">
      <c r="A805">
        <f>Data!U805</f>
        <v>38</v>
      </c>
      <c r="B805" t="str">
        <f>Data!V805</f>
        <v xml:space="preserve"> </v>
      </c>
      <c r="D805">
        <v>57</v>
      </c>
      <c r="E805">
        <v>24</v>
      </c>
    </row>
    <row r="806" spans="1:5" x14ac:dyDescent="0.2">
      <c r="A806">
        <f>Data!U806</f>
        <v>18</v>
      </c>
      <c r="B806" t="str">
        <f>Data!V806</f>
        <v xml:space="preserve"> </v>
      </c>
      <c r="D806">
        <v>11</v>
      </c>
      <c r="E806">
        <v>25</v>
      </c>
    </row>
    <row r="807" spans="1:5" x14ac:dyDescent="0.2">
      <c r="A807">
        <f>Data!U807</f>
        <v>54</v>
      </c>
      <c r="B807" t="str">
        <f>Data!V807</f>
        <v xml:space="preserve"> </v>
      </c>
      <c r="D807">
        <v>33</v>
      </c>
      <c r="E807">
        <v>3</v>
      </c>
    </row>
    <row r="808" spans="1:5" x14ac:dyDescent="0.2">
      <c r="A808">
        <f>Data!U808</f>
        <v>71</v>
      </c>
      <c r="B808" t="str">
        <f>Data!V808</f>
        <v xml:space="preserve"> </v>
      </c>
      <c r="D808">
        <v>40</v>
      </c>
      <c r="E808">
        <v>41</v>
      </c>
    </row>
    <row r="809" spans="1:5" x14ac:dyDescent="0.2">
      <c r="A809">
        <f>Data!U809</f>
        <v>57</v>
      </c>
      <c r="B809" t="str">
        <f>Data!V809</f>
        <v xml:space="preserve"> </v>
      </c>
      <c r="D809">
        <v>50</v>
      </c>
      <c r="E809">
        <v>2</v>
      </c>
    </row>
    <row r="810" spans="1:5" x14ac:dyDescent="0.2">
      <c r="A810">
        <f>Data!U810</f>
        <v>43</v>
      </c>
      <c r="B810" t="str">
        <f>Data!V810</f>
        <v xml:space="preserve"> </v>
      </c>
      <c r="D810">
        <v>38</v>
      </c>
      <c r="E810">
        <v>4</v>
      </c>
    </row>
    <row r="811" spans="1:5" x14ac:dyDescent="0.2">
      <c r="A811">
        <f>Data!U811</f>
        <v>52</v>
      </c>
      <c r="B811" t="str">
        <f>Data!V811</f>
        <v xml:space="preserve"> </v>
      </c>
      <c r="D811">
        <v>96</v>
      </c>
      <c r="E811">
        <v>99</v>
      </c>
    </row>
    <row r="812" spans="1:5" x14ac:dyDescent="0.2">
      <c r="A812">
        <f>Data!U812</f>
        <v>27</v>
      </c>
      <c r="B812" t="str">
        <f>Data!V812</f>
        <v xml:space="preserve"> </v>
      </c>
      <c r="D812">
        <v>48</v>
      </c>
      <c r="E812">
        <v>4</v>
      </c>
    </row>
    <row r="813" spans="1:5" x14ac:dyDescent="0.2">
      <c r="A813">
        <f>Data!U813</f>
        <v>12</v>
      </c>
      <c r="B813" t="str">
        <f>Data!V813</f>
        <v xml:space="preserve"> </v>
      </c>
      <c r="D813">
        <v>33</v>
      </c>
      <c r="E813">
        <v>4</v>
      </c>
    </row>
    <row r="814" spans="1:5" x14ac:dyDescent="0.2">
      <c r="A814">
        <f>Data!U814</f>
        <v>33</v>
      </c>
      <c r="B814" t="str">
        <f>Data!V814</f>
        <v xml:space="preserve"> </v>
      </c>
      <c r="D814">
        <v>226</v>
      </c>
      <c r="E814">
        <v>38</v>
      </c>
    </row>
    <row r="815" spans="1:5" x14ac:dyDescent="0.2">
      <c r="A815">
        <f>Data!U815</f>
        <v>96</v>
      </c>
      <c r="B815" t="str">
        <f>Data!V815</f>
        <v xml:space="preserve"> </v>
      </c>
      <c r="D815">
        <v>14</v>
      </c>
      <c r="E815">
        <v>285</v>
      </c>
    </row>
    <row r="816" spans="1:5" x14ac:dyDescent="0.2">
      <c r="A816">
        <f>Data!U816</f>
        <v>28</v>
      </c>
      <c r="B816" t="str">
        <f>Data!V816</f>
        <v xml:space="preserve"> </v>
      </c>
      <c r="D816">
        <v>20</v>
      </c>
      <c r="E816">
        <v>1</v>
      </c>
    </row>
    <row r="817" spans="1:5" x14ac:dyDescent="0.2">
      <c r="A817">
        <f>Data!U817</f>
        <v>43</v>
      </c>
      <c r="B817" t="str">
        <f>Data!V817</f>
        <v xml:space="preserve"> </v>
      </c>
      <c r="D817">
        <v>25</v>
      </c>
      <c r="E817">
        <v>42</v>
      </c>
    </row>
    <row r="818" spans="1:5" x14ac:dyDescent="0.2">
      <c r="A818">
        <f>Data!U818</f>
        <v>205</v>
      </c>
      <c r="B818" t="str">
        <f>Data!V818</f>
        <v xml:space="preserve"> </v>
      </c>
      <c r="D818">
        <v>90</v>
      </c>
      <c r="E818">
        <v>26</v>
      </c>
    </row>
    <row r="819" spans="1:5" x14ac:dyDescent="0.2">
      <c r="A819">
        <f>Data!U819</f>
        <v>23</v>
      </c>
      <c r="B819" t="str">
        <f>Data!V819</f>
        <v xml:space="preserve"> </v>
      </c>
      <c r="D819">
        <v>11</v>
      </c>
      <c r="E819">
        <v>2</v>
      </c>
    </row>
    <row r="820" spans="1:5" x14ac:dyDescent="0.2">
      <c r="A820">
        <f>Data!U820</f>
        <v>19</v>
      </c>
      <c r="B820" t="str">
        <f>Data!V820</f>
        <v xml:space="preserve"> </v>
      </c>
      <c r="D820">
        <v>55</v>
      </c>
      <c r="E820">
        <v>4</v>
      </c>
    </row>
    <row r="821" spans="1:5" x14ac:dyDescent="0.2">
      <c r="A821">
        <f>Data!U821</f>
        <v>14</v>
      </c>
      <c r="B821" t="str">
        <f>Data!V821</f>
        <v xml:space="preserve"> </v>
      </c>
      <c r="D821">
        <v>30</v>
      </c>
      <c r="E821">
        <v>6</v>
      </c>
    </row>
    <row r="822" spans="1:5" x14ac:dyDescent="0.2">
      <c r="A822">
        <f>Data!U822</f>
        <v>38</v>
      </c>
      <c r="B822" t="str">
        <f>Data!V822</f>
        <v xml:space="preserve"> </v>
      </c>
      <c r="D822">
        <v>28</v>
      </c>
      <c r="E822">
        <v>70</v>
      </c>
    </row>
    <row r="823" spans="1:5" x14ac:dyDescent="0.2">
      <c r="A823">
        <f>Data!U823</f>
        <v>78</v>
      </c>
      <c r="B823" t="str">
        <f>Data!V823</f>
        <v xml:space="preserve"> </v>
      </c>
      <c r="D823">
        <v>45</v>
      </c>
      <c r="E823">
        <v>9</v>
      </c>
    </row>
    <row r="824" spans="1:5" x14ac:dyDescent="0.2">
      <c r="A824">
        <f>Data!U824</f>
        <v>69</v>
      </c>
      <c r="B824" t="str">
        <f>Data!V824</f>
        <v xml:space="preserve"> </v>
      </c>
      <c r="D824">
        <v>13</v>
      </c>
      <c r="E824">
        <v>8</v>
      </c>
    </row>
    <row r="825" spans="1:5" x14ac:dyDescent="0.2">
      <c r="A825">
        <f>Data!U825</f>
        <v>33</v>
      </c>
      <c r="B825" t="str">
        <f>Data!V825</f>
        <v xml:space="preserve"> </v>
      </c>
      <c r="D825">
        <v>40</v>
      </c>
      <c r="E825">
        <v>105</v>
      </c>
    </row>
    <row r="826" spans="1:5" x14ac:dyDescent="0.2">
      <c r="A826">
        <f>Data!U826</f>
        <v>54</v>
      </c>
      <c r="B826" t="str">
        <f>Data!V826</f>
        <v xml:space="preserve"> </v>
      </c>
      <c r="D826">
        <v>21</v>
      </c>
      <c r="E826">
        <v>12</v>
      </c>
    </row>
    <row r="827" spans="1:5" x14ac:dyDescent="0.2">
      <c r="A827">
        <f>Data!U827</f>
        <v>99</v>
      </c>
      <c r="B827" t="str">
        <f>Data!V827</f>
        <v xml:space="preserve"> </v>
      </c>
      <c r="D827">
        <v>134</v>
      </c>
      <c r="E827">
        <v>0</v>
      </c>
    </row>
    <row r="828" spans="1:5" x14ac:dyDescent="0.2">
      <c r="A828">
        <f>Data!U828</f>
        <v>49</v>
      </c>
      <c r="B828" t="str">
        <f>Data!V828</f>
        <v xml:space="preserve"> </v>
      </c>
      <c r="D828">
        <v>20</v>
      </c>
      <c r="E828">
        <v>16</v>
      </c>
    </row>
    <row r="829" spans="1:5" x14ac:dyDescent="0.2">
      <c r="A829">
        <f>Data!U829</f>
        <v>11</v>
      </c>
      <c r="B829" t="str">
        <f>Data!V829</f>
        <v xml:space="preserve"> </v>
      </c>
      <c r="D829">
        <v>19</v>
      </c>
      <c r="E829">
        <v>7</v>
      </c>
    </row>
    <row r="830" spans="1:5" x14ac:dyDescent="0.2">
      <c r="A830">
        <f>Data!U830</f>
        <v>38</v>
      </c>
      <c r="B830" t="str">
        <f>Data!V830</f>
        <v xml:space="preserve"> </v>
      </c>
      <c r="D830">
        <v>209</v>
      </c>
      <c r="E830">
        <v>4</v>
      </c>
    </row>
    <row r="831" spans="1:5" x14ac:dyDescent="0.2">
      <c r="A831">
        <f>Data!U831</f>
        <v>16</v>
      </c>
      <c r="B831" t="str">
        <f>Data!V831</f>
        <v xml:space="preserve"> </v>
      </c>
      <c r="D831">
        <v>38</v>
      </c>
      <c r="E831">
        <v>1</v>
      </c>
    </row>
    <row r="832" spans="1:5" x14ac:dyDescent="0.2">
      <c r="A832">
        <f>Data!U832</f>
        <v>32</v>
      </c>
      <c r="B832" t="str">
        <f>Data!V832</f>
        <v xml:space="preserve"> </v>
      </c>
      <c r="D832">
        <v>24</v>
      </c>
      <c r="E832">
        <v>28</v>
      </c>
    </row>
    <row r="833" spans="1:5" x14ac:dyDescent="0.2">
      <c r="A833">
        <f>Data!U833</f>
        <v>20</v>
      </c>
      <c r="B833" t="str">
        <f>Data!V833</f>
        <v xml:space="preserve"> </v>
      </c>
      <c r="D833">
        <v>8</v>
      </c>
      <c r="E833">
        <v>1</v>
      </c>
    </row>
    <row r="834" spans="1:5" x14ac:dyDescent="0.2">
      <c r="A834">
        <f>Data!U834</f>
        <v>154</v>
      </c>
      <c r="B834" t="str">
        <f>Data!V834</f>
        <v xml:space="preserve"> </v>
      </c>
      <c r="D834">
        <v>179</v>
      </c>
      <c r="E834">
        <v>1</v>
      </c>
    </row>
    <row r="835" spans="1:5" x14ac:dyDescent="0.2">
      <c r="A835">
        <f>Data!U835</f>
        <v>41</v>
      </c>
      <c r="B835" t="str">
        <f>Data!V835</f>
        <v xml:space="preserve"> </v>
      </c>
      <c r="D835">
        <v>26</v>
      </c>
      <c r="E835">
        <v>5</v>
      </c>
    </row>
    <row r="836" spans="1:5" x14ac:dyDescent="0.2">
      <c r="A836">
        <f>Data!U836</f>
        <v>75</v>
      </c>
      <c r="B836" t="str">
        <f>Data!V836</f>
        <v xml:space="preserve"> </v>
      </c>
      <c r="D836">
        <v>131</v>
      </c>
      <c r="E836">
        <v>3</v>
      </c>
    </row>
    <row r="837" spans="1:5" x14ac:dyDescent="0.2">
      <c r="A837">
        <f>Data!U837</f>
        <v>40</v>
      </c>
      <c r="B837" t="str">
        <f>Data!V837</f>
        <v xml:space="preserve"> </v>
      </c>
      <c r="D837">
        <v>14</v>
      </c>
      <c r="E837">
        <v>2</v>
      </c>
    </row>
    <row r="838" spans="1:5" x14ac:dyDescent="0.2">
      <c r="A838">
        <f>Data!U838</f>
        <v>46</v>
      </c>
      <c r="B838" t="str">
        <f>Data!V838</f>
        <v xml:space="preserve"> </v>
      </c>
      <c r="D838">
        <v>174</v>
      </c>
      <c r="E838">
        <v>0</v>
      </c>
    </row>
    <row r="839" spans="1:5" x14ac:dyDescent="0.2">
      <c r="A839">
        <f>Data!U839</f>
        <v>62</v>
      </c>
      <c r="B839" t="str">
        <f>Data!V839</f>
        <v xml:space="preserve"> </v>
      </c>
      <c r="D839">
        <v>191</v>
      </c>
      <c r="E839">
        <v>0</v>
      </c>
    </row>
    <row r="840" spans="1:5" x14ac:dyDescent="0.2">
      <c r="A840">
        <f>Data!U840</f>
        <v>61</v>
      </c>
      <c r="B840" t="str">
        <f>Data!V840</f>
        <v xml:space="preserve"> </v>
      </c>
      <c r="D840">
        <v>38</v>
      </c>
      <c r="E840">
        <v>3</v>
      </c>
    </row>
    <row r="841" spans="1:5" x14ac:dyDescent="0.2">
      <c r="A841">
        <f>Data!U841</f>
        <v>96</v>
      </c>
      <c r="B841" t="str">
        <f>Data!V841</f>
        <v xml:space="preserve"> </v>
      </c>
      <c r="D841">
        <v>22</v>
      </c>
      <c r="E841">
        <v>0</v>
      </c>
    </row>
    <row r="842" spans="1:5" x14ac:dyDescent="0.2">
      <c r="A842">
        <f>Data!U842</f>
        <v>190</v>
      </c>
      <c r="B842" t="str">
        <f>Data!V842</f>
        <v xml:space="preserve"> </v>
      </c>
      <c r="D842">
        <v>149</v>
      </c>
      <c r="E842">
        <v>0</v>
      </c>
    </row>
    <row r="843" spans="1:5" x14ac:dyDescent="0.2">
      <c r="A843">
        <f>Data!U843</f>
        <v>94</v>
      </c>
      <c r="B843" t="str">
        <f>Data!V843</f>
        <v xml:space="preserve"> </v>
      </c>
      <c r="D843">
        <v>56</v>
      </c>
      <c r="E843">
        <v>3</v>
      </c>
    </row>
    <row r="844" spans="1:5" x14ac:dyDescent="0.2">
      <c r="A844">
        <f>Data!U844</f>
        <v>39</v>
      </c>
      <c r="B844" t="str">
        <f>Data!V844</f>
        <v xml:space="preserve"> </v>
      </c>
      <c r="D844">
        <v>19</v>
      </c>
      <c r="E844">
        <v>7</v>
      </c>
    </row>
    <row r="845" spans="1:5" x14ac:dyDescent="0.2">
      <c r="A845">
        <f>Data!U845</f>
        <v>127</v>
      </c>
      <c r="B845" t="str">
        <f>Data!V845</f>
        <v xml:space="preserve"> </v>
      </c>
      <c r="D845">
        <v>70</v>
      </c>
      <c r="E845">
        <v>25</v>
      </c>
    </row>
    <row r="846" spans="1:5" x14ac:dyDescent="0.2">
      <c r="A846">
        <f>Data!U846</f>
        <v>159</v>
      </c>
      <c r="B846" t="str">
        <f>Data!V846</f>
        <v xml:space="preserve"> </v>
      </c>
      <c r="D846">
        <v>81</v>
      </c>
      <c r="E846">
        <v>10</v>
      </c>
    </row>
    <row r="847" spans="1:5" x14ac:dyDescent="0.2">
      <c r="A847">
        <f>Data!U847</f>
        <v>177</v>
      </c>
      <c r="B847" t="str">
        <f>Data!V847</f>
        <v xml:space="preserve"> </v>
      </c>
      <c r="D847">
        <v>32</v>
      </c>
      <c r="E847">
        <v>3</v>
      </c>
    </row>
    <row r="848" spans="1:5" x14ac:dyDescent="0.2">
      <c r="A848">
        <f>Data!U848</f>
        <v>47</v>
      </c>
      <c r="B848" t="str">
        <f>Data!V848</f>
        <v xml:space="preserve"> </v>
      </c>
      <c r="D848">
        <v>26</v>
      </c>
      <c r="E848">
        <v>5</v>
      </c>
    </row>
    <row r="849" spans="1:5" x14ac:dyDescent="0.2">
      <c r="A849">
        <f>Data!U849</f>
        <v>1</v>
      </c>
      <c r="B849" t="str">
        <f>Data!V849</f>
        <v xml:space="preserve"> </v>
      </c>
      <c r="D849">
        <v>105</v>
      </c>
      <c r="E849">
        <v>5</v>
      </c>
    </row>
    <row r="850" spans="1:5" x14ac:dyDescent="0.2">
      <c r="A850">
        <f>Data!U850</f>
        <v>16</v>
      </c>
      <c r="B850" t="str">
        <f>Data!V850</f>
        <v xml:space="preserve"> </v>
      </c>
      <c r="D850">
        <v>29</v>
      </c>
      <c r="E850">
        <v>27</v>
      </c>
    </row>
    <row r="851" spans="1:5" x14ac:dyDescent="0.2">
      <c r="A851">
        <f>Data!U851</f>
        <v>115</v>
      </c>
      <c r="B851" t="str">
        <f>Data!V851</f>
        <v xml:space="preserve"> </v>
      </c>
      <c r="D851">
        <v>8</v>
      </c>
      <c r="E851">
        <v>2</v>
      </c>
    </row>
    <row r="852" spans="1:5" x14ac:dyDescent="0.2">
      <c r="A852">
        <f>Data!U852</f>
        <v>133</v>
      </c>
      <c r="B852" t="str">
        <f>Data!V852</f>
        <v xml:space="preserve"> </v>
      </c>
      <c r="D852">
        <v>89</v>
      </c>
      <c r="E852">
        <v>236</v>
      </c>
    </row>
    <row r="853" spans="1:5" x14ac:dyDescent="0.2">
      <c r="A853">
        <f>Data!U853</f>
        <v>70</v>
      </c>
      <c r="B853" t="str">
        <f>Data!V853</f>
        <v xml:space="preserve"> </v>
      </c>
      <c r="D853">
        <v>44</v>
      </c>
      <c r="E853">
        <v>1</v>
      </c>
    </row>
    <row r="854" spans="1:5" x14ac:dyDescent="0.2">
      <c r="A854">
        <f>Data!U854</f>
        <v>62</v>
      </c>
      <c r="B854" t="str">
        <f>Data!V854</f>
        <v xml:space="preserve"> </v>
      </c>
      <c r="D854">
        <v>246</v>
      </c>
      <c r="E854">
        <v>12</v>
      </c>
    </row>
    <row r="855" spans="1:5" x14ac:dyDescent="0.2">
      <c r="A855">
        <f>Data!U855</f>
        <v>10</v>
      </c>
      <c r="B855" t="str">
        <f>Data!V855</f>
        <v xml:space="preserve"> </v>
      </c>
      <c r="D855">
        <v>120</v>
      </c>
      <c r="E855">
        <v>4</v>
      </c>
    </row>
    <row r="856" spans="1:5" x14ac:dyDescent="0.2">
      <c r="A856">
        <f>Data!U856</f>
        <v>499</v>
      </c>
      <c r="B856" t="str">
        <f>Data!V856</f>
        <v xml:space="preserve"> </v>
      </c>
      <c r="D856">
        <v>26</v>
      </c>
      <c r="E856">
        <v>3</v>
      </c>
    </row>
    <row r="857" spans="1:5" x14ac:dyDescent="0.2">
      <c r="A857">
        <f>Data!U857</f>
        <v>47</v>
      </c>
      <c r="B857" t="str">
        <f>Data!V857</f>
        <v xml:space="preserve"> </v>
      </c>
      <c r="D857">
        <v>45</v>
      </c>
      <c r="E857">
        <v>99</v>
      </c>
    </row>
    <row r="858" spans="1:5" x14ac:dyDescent="0.2">
      <c r="A858">
        <f>Data!U858</f>
        <v>28</v>
      </c>
      <c r="B858" t="str">
        <f>Data!V858</f>
        <v xml:space="preserve"> </v>
      </c>
      <c r="D858">
        <v>20</v>
      </c>
      <c r="E858">
        <v>3</v>
      </c>
    </row>
    <row r="859" spans="1:5" x14ac:dyDescent="0.2">
      <c r="A859">
        <f>Data!U859</f>
        <v>24</v>
      </c>
      <c r="B859" t="str">
        <f>Data!V859</f>
        <v xml:space="preserve"> </v>
      </c>
      <c r="D859">
        <v>47</v>
      </c>
      <c r="E859">
        <v>3</v>
      </c>
    </row>
    <row r="860" spans="1:5" x14ac:dyDescent="0.2">
      <c r="A860">
        <f>Data!U860</f>
        <v>76</v>
      </c>
      <c r="B860" t="str">
        <f>Data!V860</f>
        <v xml:space="preserve"> </v>
      </c>
      <c r="D860">
        <v>13</v>
      </c>
      <c r="E860">
        <v>22</v>
      </c>
    </row>
    <row r="861" spans="1:5" x14ac:dyDescent="0.2">
      <c r="A861">
        <f>Data!U861</f>
        <v>98</v>
      </c>
      <c r="B861" t="str">
        <f>Data!V861</f>
        <v xml:space="preserve"> </v>
      </c>
      <c r="D861">
        <v>183</v>
      </c>
      <c r="E861">
        <v>4</v>
      </c>
    </row>
    <row r="862" spans="1:5" x14ac:dyDescent="0.2">
      <c r="A862" t="str">
        <f>Data!U862</f>
        <v xml:space="preserve"> </v>
      </c>
      <c r="B862">
        <f>Data!V862</f>
        <v>48</v>
      </c>
      <c r="D862">
        <v>21</v>
      </c>
      <c r="E862">
        <v>534</v>
      </c>
    </row>
    <row r="863" spans="1:5" x14ac:dyDescent="0.2">
      <c r="A863" t="str">
        <f>Data!U863</f>
        <v xml:space="preserve"> </v>
      </c>
      <c r="B863">
        <f>Data!V863</f>
        <v>2</v>
      </c>
      <c r="D863">
        <v>42</v>
      </c>
      <c r="E863">
        <v>12</v>
      </c>
    </row>
    <row r="864" spans="1:5" x14ac:dyDescent="0.2">
      <c r="A864" t="str">
        <f>Data!U864</f>
        <v xml:space="preserve"> </v>
      </c>
      <c r="B864">
        <f>Data!V864</f>
        <v>4</v>
      </c>
      <c r="D864">
        <v>54</v>
      </c>
      <c r="E864">
        <v>56</v>
      </c>
    </row>
    <row r="865" spans="1:5" x14ac:dyDescent="0.2">
      <c r="A865" t="str">
        <f>Data!U865</f>
        <v xml:space="preserve"> </v>
      </c>
      <c r="B865">
        <f>Data!V865</f>
        <v>5</v>
      </c>
      <c r="D865">
        <v>38</v>
      </c>
      <c r="E865">
        <v>11</v>
      </c>
    </row>
    <row r="866" spans="1:5" x14ac:dyDescent="0.2">
      <c r="A866" t="str">
        <f>Data!U866</f>
        <v xml:space="preserve"> </v>
      </c>
      <c r="B866">
        <f>Data!V866</f>
        <v>79</v>
      </c>
      <c r="D866">
        <v>64</v>
      </c>
      <c r="E866">
        <v>0</v>
      </c>
    </row>
    <row r="867" spans="1:5" x14ac:dyDescent="0.2">
      <c r="A867" t="str">
        <f>Data!U867</f>
        <v xml:space="preserve"> </v>
      </c>
      <c r="B867">
        <f>Data!V867</f>
        <v>2</v>
      </c>
      <c r="D867">
        <v>13</v>
      </c>
      <c r="E867">
        <v>12</v>
      </c>
    </row>
    <row r="868" spans="1:5" x14ac:dyDescent="0.2">
      <c r="A868" t="str">
        <f>Data!U868</f>
        <v xml:space="preserve"> </v>
      </c>
      <c r="B868">
        <f>Data!V868</f>
        <v>11</v>
      </c>
      <c r="D868">
        <v>33</v>
      </c>
      <c r="E868">
        <v>5</v>
      </c>
    </row>
    <row r="869" spans="1:5" x14ac:dyDescent="0.2">
      <c r="A869" t="str">
        <f>Data!U869</f>
        <v xml:space="preserve"> </v>
      </c>
      <c r="B869">
        <f>Data!V869</f>
        <v>11</v>
      </c>
      <c r="D869">
        <v>52</v>
      </c>
      <c r="E869">
        <v>24</v>
      </c>
    </row>
    <row r="870" spans="1:5" x14ac:dyDescent="0.2">
      <c r="A870" t="str">
        <f>Data!U870</f>
        <v xml:space="preserve"> </v>
      </c>
      <c r="B870">
        <f>Data!V870</f>
        <v>1</v>
      </c>
      <c r="D870">
        <v>107</v>
      </c>
      <c r="E870">
        <v>89</v>
      </c>
    </row>
    <row r="871" spans="1:5" x14ac:dyDescent="0.2">
      <c r="A871" t="str">
        <f>Data!U871</f>
        <v xml:space="preserve"> </v>
      </c>
      <c r="B871">
        <f>Data!V871</f>
        <v>3</v>
      </c>
      <c r="D871">
        <v>11</v>
      </c>
      <c r="E871">
        <v>1</v>
      </c>
    </row>
    <row r="872" spans="1:5" x14ac:dyDescent="0.2">
      <c r="A872" t="str">
        <f>Data!U872</f>
        <v xml:space="preserve"> </v>
      </c>
      <c r="B872">
        <f>Data!V872</f>
        <v>5</v>
      </c>
      <c r="D872">
        <v>34</v>
      </c>
      <c r="E872">
        <v>55</v>
      </c>
    </row>
    <row r="873" spans="1:5" x14ac:dyDescent="0.2">
      <c r="A873" t="str">
        <f>Data!U873</f>
        <v xml:space="preserve"> </v>
      </c>
      <c r="B873">
        <f>Data!V873</f>
        <v>12</v>
      </c>
      <c r="D873">
        <v>75</v>
      </c>
      <c r="E873">
        <v>2</v>
      </c>
    </row>
    <row r="874" spans="1:5" x14ac:dyDescent="0.2">
      <c r="A874" t="str">
        <f>Data!U874</f>
        <v xml:space="preserve"> </v>
      </c>
      <c r="B874">
        <f>Data!V874</f>
        <v>2</v>
      </c>
      <c r="D874">
        <v>26</v>
      </c>
      <c r="E874">
        <v>0</v>
      </c>
    </row>
    <row r="875" spans="1:5" x14ac:dyDescent="0.2">
      <c r="A875" t="str">
        <f>Data!U875</f>
        <v xml:space="preserve"> </v>
      </c>
      <c r="B875">
        <f>Data!V875</f>
        <v>5</v>
      </c>
      <c r="D875">
        <v>50</v>
      </c>
      <c r="E875">
        <v>4</v>
      </c>
    </row>
    <row r="876" spans="1:5" x14ac:dyDescent="0.2">
      <c r="A876" t="str">
        <f>Data!U876</f>
        <v xml:space="preserve"> </v>
      </c>
      <c r="B876">
        <f>Data!V876</f>
        <v>21</v>
      </c>
      <c r="D876">
        <v>80</v>
      </c>
      <c r="E876">
        <v>6</v>
      </c>
    </row>
    <row r="877" spans="1:5" x14ac:dyDescent="0.2">
      <c r="A877" t="str">
        <f>Data!U877</f>
        <v xml:space="preserve"> </v>
      </c>
      <c r="B877">
        <f>Data!V877</f>
        <v>0</v>
      </c>
      <c r="D877">
        <v>110</v>
      </c>
      <c r="E877">
        <v>4</v>
      </c>
    </row>
    <row r="878" spans="1:5" x14ac:dyDescent="0.2">
      <c r="A878" t="str">
        <f>Data!U878</f>
        <v xml:space="preserve"> </v>
      </c>
      <c r="B878">
        <f>Data!V878</f>
        <v>45</v>
      </c>
      <c r="D878">
        <v>77</v>
      </c>
      <c r="E878">
        <v>4</v>
      </c>
    </row>
    <row r="879" spans="1:5" x14ac:dyDescent="0.2">
      <c r="A879" t="str">
        <f>Data!U879</f>
        <v xml:space="preserve"> </v>
      </c>
      <c r="B879">
        <f>Data!V879</f>
        <v>29</v>
      </c>
      <c r="D879">
        <v>50</v>
      </c>
      <c r="E879">
        <v>2</v>
      </c>
    </row>
    <row r="880" spans="1:5" x14ac:dyDescent="0.2">
      <c r="A880" t="str">
        <f>Data!U880</f>
        <v xml:space="preserve"> </v>
      </c>
      <c r="B880">
        <f>Data!V880</f>
        <v>2</v>
      </c>
      <c r="D880">
        <v>145</v>
      </c>
      <c r="E880">
        <v>5</v>
      </c>
    </row>
    <row r="881" spans="1:5" x14ac:dyDescent="0.2">
      <c r="A881" t="str">
        <f>Data!U881</f>
        <v xml:space="preserve"> </v>
      </c>
      <c r="B881">
        <f>Data!V881</f>
        <v>30</v>
      </c>
      <c r="D881">
        <v>29</v>
      </c>
      <c r="E881">
        <v>83</v>
      </c>
    </row>
    <row r="882" spans="1:5" x14ac:dyDescent="0.2">
      <c r="A882" t="str">
        <f>Data!U882</f>
        <v xml:space="preserve"> </v>
      </c>
      <c r="B882">
        <f>Data!V882</f>
        <v>8</v>
      </c>
      <c r="D882">
        <v>114</v>
      </c>
      <c r="E882">
        <v>57</v>
      </c>
    </row>
    <row r="883" spans="1:5" x14ac:dyDescent="0.2">
      <c r="A883" t="str">
        <f>Data!U883</f>
        <v xml:space="preserve"> </v>
      </c>
      <c r="B883">
        <f>Data!V883</f>
        <v>1</v>
      </c>
      <c r="D883">
        <v>96</v>
      </c>
      <c r="E883">
        <v>311</v>
      </c>
    </row>
    <row r="884" spans="1:5" x14ac:dyDescent="0.2">
      <c r="A884" t="str">
        <f>Data!U884</f>
        <v xml:space="preserve"> </v>
      </c>
      <c r="B884">
        <f>Data!V884</f>
        <v>14</v>
      </c>
      <c r="D884">
        <v>31</v>
      </c>
      <c r="E884">
        <v>2</v>
      </c>
    </row>
    <row r="885" spans="1:5" x14ac:dyDescent="0.2">
      <c r="A885" t="str">
        <f>Data!U885</f>
        <v xml:space="preserve"> </v>
      </c>
      <c r="B885">
        <f>Data!V885</f>
        <v>24</v>
      </c>
      <c r="D885">
        <v>4883</v>
      </c>
      <c r="E885">
        <v>16</v>
      </c>
    </row>
    <row r="886" spans="1:5" x14ac:dyDescent="0.2">
      <c r="A886" t="str">
        <f>Data!U886</f>
        <v xml:space="preserve"> </v>
      </c>
      <c r="B886">
        <f>Data!V886</f>
        <v>2</v>
      </c>
      <c r="D886">
        <v>95</v>
      </c>
      <c r="E886">
        <v>9</v>
      </c>
    </row>
    <row r="887" spans="1:5" x14ac:dyDescent="0.2">
      <c r="A887" t="str">
        <f>Data!U887</f>
        <v xml:space="preserve"> </v>
      </c>
      <c r="B887">
        <f>Data!V887</f>
        <v>21</v>
      </c>
      <c r="D887">
        <v>2478</v>
      </c>
      <c r="E887">
        <v>1</v>
      </c>
    </row>
    <row r="888" spans="1:5" x14ac:dyDescent="0.2">
      <c r="A888" t="str">
        <f>Data!U888</f>
        <v xml:space="preserve"> </v>
      </c>
      <c r="B888">
        <f>Data!V888</f>
        <v>7</v>
      </c>
      <c r="D888">
        <v>1789</v>
      </c>
      <c r="E888">
        <v>12</v>
      </c>
    </row>
    <row r="889" spans="1:5" x14ac:dyDescent="0.2">
      <c r="A889" t="str">
        <f>Data!U889</f>
        <v xml:space="preserve"> </v>
      </c>
      <c r="B889">
        <f>Data!V889</f>
        <v>0</v>
      </c>
      <c r="D889">
        <v>680</v>
      </c>
      <c r="E889">
        <v>0</v>
      </c>
    </row>
    <row r="890" spans="1:5" x14ac:dyDescent="0.2">
      <c r="A890" t="str">
        <f>Data!U890</f>
        <v xml:space="preserve"> </v>
      </c>
      <c r="B890">
        <f>Data!V890</f>
        <v>4</v>
      </c>
      <c r="D890">
        <v>70</v>
      </c>
      <c r="E890">
        <v>20</v>
      </c>
    </row>
    <row r="891" spans="1:5" x14ac:dyDescent="0.2">
      <c r="A891" t="str">
        <f>Data!U891</f>
        <v xml:space="preserve"> </v>
      </c>
      <c r="B891">
        <f>Data!V891</f>
        <v>32</v>
      </c>
      <c r="D891">
        <v>23</v>
      </c>
      <c r="E891">
        <v>16</v>
      </c>
    </row>
    <row r="892" spans="1:5" x14ac:dyDescent="0.2">
      <c r="A892" t="str">
        <f>Data!U892</f>
        <v xml:space="preserve"> </v>
      </c>
      <c r="B892">
        <f>Data!V892</f>
        <v>4</v>
      </c>
      <c r="D892">
        <v>4245</v>
      </c>
      <c r="E892">
        <v>33</v>
      </c>
    </row>
    <row r="893" spans="1:5" x14ac:dyDescent="0.2">
      <c r="A893" t="str">
        <f>Data!U893</f>
        <v xml:space="preserve"> </v>
      </c>
      <c r="B893">
        <f>Data!V893</f>
        <v>9</v>
      </c>
      <c r="D893">
        <v>943</v>
      </c>
      <c r="E893">
        <v>2</v>
      </c>
    </row>
    <row r="894" spans="1:5" x14ac:dyDescent="0.2">
      <c r="A894" t="str">
        <f>Data!U894</f>
        <v xml:space="preserve"> </v>
      </c>
      <c r="B894">
        <f>Data!V894</f>
        <v>17</v>
      </c>
      <c r="D894">
        <v>1876</v>
      </c>
      <c r="E894">
        <v>6</v>
      </c>
    </row>
    <row r="895" spans="1:5" x14ac:dyDescent="0.2">
      <c r="A895" t="str">
        <f>Data!U895</f>
        <v xml:space="preserve"> </v>
      </c>
      <c r="B895">
        <f>Data!V895</f>
        <v>5</v>
      </c>
      <c r="D895">
        <v>834</v>
      </c>
      <c r="E895">
        <v>0</v>
      </c>
    </row>
    <row r="896" spans="1:5" x14ac:dyDescent="0.2">
      <c r="A896" t="str">
        <f>Data!U896</f>
        <v xml:space="preserve"> </v>
      </c>
      <c r="B896">
        <f>Data!V896</f>
        <v>53</v>
      </c>
      <c r="D896">
        <v>682</v>
      </c>
      <c r="E896">
        <v>3</v>
      </c>
    </row>
    <row r="897" spans="1:5" x14ac:dyDescent="0.2">
      <c r="A897" t="str">
        <f>Data!U897</f>
        <v xml:space="preserve"> </v>
      </c>
      <c r="B897">
        <f>Data!V897</f>
        <v>7</v>
      </c>
      <c r="D897">
        <v>147</v>
      </c>
      <c r="E897">
        <v>0</v>
      </c>
    </row>
    <row r="898" spans="1:5" x14ac:dyDescent="0.2">
      <c r="A898" t="str">
        <f>Data!U898</f>
        <v xml:space="preserve"> </v>
      </c>
      <c r="B898">
        <f>Data!V898</f>
        <v>72</v>
      </c>
      <c r="D898">
        <v>415</v>
      </c>
      <c r="E898">
        <v>3</v>
      </c>
    </row>
    <row r="899" spans="1:5" x14ac:dyDescent="0.2">
      <c r="A899" t="str">
        <f>Data!U899</f>
        <v xml:space="preserve"> </v>
      </c>
      <c r="B899">
        <f>Data!V899</f>
        <v>0</v>
      </c>
      <c r="D899">
        <v>290</v>
      </c>
      <c r="E899">
        <v>13</v>
      </c>
    </row>
    <row r="900" spans="1:5" x14ac:dyDescent="0.2">
      <c r="A900" t="str">
        <f>Data!U900</f>
        <v xml:space="preserve"> </v>
      </c>
      <c r="B900">
        <f>Data!V900</f>
        <v>2</v>
      </c>
      <c r="D900">
        <v>365</v>
      </c>
      <c r="E900">
        <v>6</v>
      </c>
    </row>
    <row r="901" spans="1:5" x14ac:dyDescent="0.2">
      <c r="A901" t="str">
        <f>Data!U901</f>
        <v xml:space="preserve"> </v>
      </c>
      <c r="B901">
        <f>Data!V901</f>
        <v>8</v>
      </c>
      <c r="D901">
        <v>660</v>
      </c>
      <c r="E901">
        <v>1</v>
      </c>
    </row>
    <row r="902" spans="1:5" x14ac:dyDescent="0.2">
      <c r="A902" t="str">
        <f>Data!U902</f>
        <v xml:space="preserve"> </v>
      </c>
      <c r="B902">
        <f>Data!V902</f>
        <v>2</v>
      </c>
      <c r="D902">
        <v>1356</v>
      </c>
      <c r="E902">
        <v>0</v>
      </c>
    </row>
    <row r="903" spans="1:5" x14ac:dyDescent="0.2">
      <c r="A903" t="str">
        <f>Data!U903</f>
        <v xml:space="preserve"> </v>
      </c>
      <c r="B903">
        <f>Data!V903</f>
        <v>0</v>
      </c>
      <c r="D903">
        <v>424</v>
      </c>
      <c r="E903">
        <v>5</v>
      </c>
    </row>
    <row r="904" spans="1:5" x14ac:dyDescent="0.2">
      <c r="A904" t="str">
        <f>Data!U904</f>
        <v xml:space="preserve"> </v>
      </c>
      <c r="B904">
        <f>Data!V904</f>
        <v>3</v>
      </c>
      <c r="D904">
        <v>33</v>
      </c>
      <c r="E904">
        <v>0</v>
      </c>
    </row>
    <row r="905" spans="1:5" x14ac:dyDescent="0.2">
      <c r="A905" t="str">
        <f>Data!U905</f>
        <v xml:space="preserve"> </v>
      </c>
      <c r="B905">
        <f>Data!V905</f>
        <v>4</v>
      </c>
      <c r="D905">
        <v>1633</v>
      </c>
      <c r="E905">
        <v>36</v>
      </c>
    </row>
    <row r="906" spans="1:5" x14ac:dyDescent="0.2">
      <c r="A906" t="str">
        <f>Data!U906</f>
        <v xml:space="preserve"> </v>
      </c>
      <c r="B906">
        <f>Data!V906</f>
        <v>3</v>
      </c>
      <c r="D906">
        <v>306</v>
      </c>
      <c r="E906">
        <v>1</v>
      </c>
    </row>
    <row r="907" spans="1:5" x14ac:dyDescent="0.2">
      <c r="A907" t="str">
        <f>Data!U907</f>
        <v xml:space="preserve"> </v>
      </c>
      <c r="B907">
        <f>Data!V907</f>
        <v>6</v>
      </c>
      <c r="D907">
        <v>205</v>
      </c>
      <c r="E907">
        <v>1</v>
      </c>
    </row>
    <row r="908" spans="1:5" x14ac:dyDescent="0.2">
      <c r="A908" t="str">
        <f>Data!U908</f>
        <v xml:space="preserve"> </v>
      </c>
      <c r="B908">
        <f>Data!V908</f>
        <v>0</v>
      </c>
      <c r="D908">
        <v>1281</v>
      </c>
      <c r="E908">
        <v>1</v>
      </c>
    </row>
    <row r="909" spans="1:5" x14ac:dyDescent="0.2">
      <c r="A909" t="str">
        <f>Data!U909</f>
        <v xml:space="preserve"> </v>
      </c>
      <c r="B909">
        <f>Data!V909</f>
        <v>0</v>
      </c>
      <c r="D909">
        <v>103</v>
      </c>
      <c r="E909">
        <v>9</v>
      </c>
    </row>
    <row r="910" spans="1:5" x14ac:dyDescent="0.2">
      <c r="A910" t="str">
        <f>Data!U910</f>
        <v xml:space="preserve"> </v>
      </c>
      <c r="B910">
        <f>Data!V910</f>
        <v>0</v>
      </c>
      <c r="D910">
        <v>1513</v>
      </c>
      <c r="E910">
        <v>1</v>
      </c>
    </row>
    <row r="911" spans="1:5" x14ac:dyDescent="0.2">
      <c r="A911" t="str">
        <f>Data!U911</f>
        <v xml:space="preserve"> </v>
      </c>
      <c r="B911">
        <f>Data!V911</f>
        <v>8</v>
      </c>
      <c r="D911">
        <v>405</v>
      </c>
      <c r="E911">
        <v>0</v>
      </c>
    </row>
    <row r="912" spans="1:5" x14ac:dyDescent="0.2">
      <c r="A912" t="str">
        <f>Data!U912</f>
        <v xml:space="preserve"> </v>
      </c>
      <c r="B912">
        <f>Data!V912</f>
        <v>5</v>
      </c>
      <c r="D912">
        <v>510</v>
      </c>
      <c r="E912">
        <v>1</v>
      </c>
    </row>
    <row r="913" spans="1:5" x14ac:dyDescent="0.2">
      <c r="A913" t="str">
        <f>Data!U913</f>
        <v xml:space="preserve"> </v>
      </c>
      <c r="B913">
        <f>Data!V913</f>
        <v>0</v>
      </c>
      <c r="D913">
        <v>1887</v>
      </c>
      <c r="E913">
        <v>1</v>
      </c>
    </row>
    <row r="914" spans="1:5" x14ac:dyDescent="0.2">
      <c r="A914" t="str">
        <f>Data!U914</f>
        <v xml:space="preserve"> </v>
      </c>
      <c r="B914">
        <f>Data!V914</f>
        <v>2</v>
      </c>
      <c r="D914">
        <v>701</v>
      </c>
      <c r="E914">
        <v>4</v>
      </c>
    </row>
    <row r="915" spans="1:5" x14ac:dyDescent="0.2">
      <c r="A915" t="str">
        <f>Data!U915</f>
        <v xml:space="preserve"> </v>
      </c>
      <c r="B915">
        <f>Data!V915</f>
        <v>24</v>
      </c>
      <c r="D915">
        <v>3863</v>
      </c>
      <c r="E915">
        <v>2</v>
      </c>
    </row>
    <row r="916" spans="1:5" x14ac:dyDescent="0.2">
      <c r="A916" t="str">
        <f>Data!U916</f>
        <v xml:space="preserve"> </v>
      </c>
      <c r="B916">
        <f>Data!V916</f>
        <v>0</v>
      </c>
      <c r="D916">
        <v>238</v>
      </c>
      <c r="E916">
        <v>2</v>
      </c>
    </row>
    <row r="917" spans="1:5" x14ac:dyDescent="0.2">
      <c r="A917" t="str">
        <f>Data!U917</f>
        <v xml:space="preserve"> </v>
      </c>
      <c r="B917">
        <f>Data!V917</f>
        <v>9</v>
      </c>
      <c r="D917">
        <v>2051</v>
      </c>
      <c r="E917">
        <v>2</v>
      </c>
    </row>
    <row r="918" spans="1:5" x14ac:dyDescent="0.2">
      <c r="A918" t="str">
        <f>Data!U918</f>
        <v xml:space="preserve"> </v>
      </c>
      <c r="B918">
        <f>Data!V918</f>
        <v>0</v>
      </c>
      <c r="D918">
        <v>402</v>
      </c>
      <c r="E918">
        <v>0</v>
      </c>
    </row>
    <row r="919" spans="1:5" x14ac:dyDescent="0.2">
      <c r="A919" t="str">
        <f>Data!U919</f>
        <v xml:space="preserve"> </v>
      </c>
      <c r="B919">
        <f>Data!V919</f>
        <v>1</v>
      </c>
      <c r="D919">
        <v>253</v>
      </c>
      <c r="E919">
        <v>2</v>
      </c>
    </row>
    <row r="920" spans="1:5" x14ac:dyDescent="0.2">
      <c r="A920" t="str">
        <f>Data!U920</f>
        <v xml:space="preserve"> </v>
      </c>
      <c r="B920">
        <f>Data!V920</f>
        <v>10</v>
      </c>
      <c r="D920">
        <v>473</v>
      </c>
      <c r="E920">
        <v>4</v>
      </c>
    </row>
    <row r="921" spans="1:5" x14ac:dyDescent="0.2">
      <c r="A921" t="str">
        <f>Data!U921</f>
        <v xml:space="preserve"> </v>
      </c>
      <c r="B921">
        <f>Data!V921</f>
        <v>1</v>
      </c>
      <c r="D921">
        <v>821</v>
      </c>
      <c r="E921">
        <v>2</v>
      </c>
    </row>
    <row r="922" spans="1:5" x14ac:dyDescent="0.2">
      <c r="A922" t="str">
        <f>Data!U922</f>
        <v xml:space="preserve"> </v>
      </c>
      <c r="B922">
        <f>Data!V922</f>
        <v>0</v>
      </c>
      <c r="D922">
        <v>388</v>
      </c>
      <c r="E922">
        <v>0</v>
      </c>
    </row>
    <row r="923" spans="1:5" x14ac:dyDescent="0.2">
      <c r="A923" t="str">
        <f>Data!U923</f>
        <v xml:space="preserve"> </v>
      </c>
      <c r="B923">
        <f>Data!V923</f>
        <v>20</v>
      </c>
      <c r="D923">
        <v>813</v>
      </c>
      <c r="E923">
        <v>1</v>
      </c>
    </row>
    <row r="924" spans="1:5" x14ac:dyDescent="0.2">
      <c r="A924" t="str">
        <f>Data!U924</f>
        <v xml:space="preserve"> </v>
      </c>
      <c r="B924">
        <f>Data!V924</f>
        <v>30</v>
      </c>
      <c r="D924">
        <v>1945</v>
      </c>
      <c r="E924">
        <v>0</v>
      </c>
    </row>
    <row r="925" spans="1:5" x14ac:dyDescent="0.2">
      <c r="A925" t="str">
        <f>Data!U925</f>
        <v xml:space="preserve"> </v>
      </c>
      <c r="B925">
        <f>Data!V925</f>
        <v>6</v>
      </c>
      <c r="D925">
        <v>1637</v>
      </c>
      <c r="E925">
        <v>2</v>
      </c>
    </row>
    <row r="926" spans="1:5" x14ac:dyDescent="0.2">
      <c r="A926" t="str">
        <f>Data!U926</f>
        <v xml:space="preserve"> </v>
      </c>
      <c r="B926">
        <f>Data!V926</f>
        <v>15</v>
      </c>
      <c r="D926">
        <v>1375</v>
      </c>
      <c r="E926">
        <v>7</v>
      </c>
    </row>
    <row r="927" spans="1:5" x14ac:dyDescent="0.2">
      <c r="A927" t="str">
        <f>Data!U927</f>
        <v xml:space="preserve"> </v>
      </c>
      <c r="B927">
        <f>Data!V927</f>
        <v>5</v>
      </c>
      <c r="D927">
        <v>17</v>
      </c>
      <c r="E927">
        <v>5</v>
      </c>
    </row>
    <row r="928" spans="1:5" x14ac:dyDescent="0.2">
      <c r="A928" t="str">
        <f>Data!U928</f>
        <v xml:space="preserve"> </v>
      </c>
      <c r="B928">
        <f>Data!V928</f>
        <v>0</v>
      </c>
      <c r="D928">
        <v>354</v>
      </c>
      <c r="E928">
        <v>0</v>
      </c>
    </row>
    <row r="929" spans="1:5" x14ac:dyDescent="0.2">
      <c r="A929" t="str">
        <f>Data!U929</f>
        <v xml:space="preserve"> </v>
      </c>
      <c r="B929">
        <f>Data!V929</f>
        <v>0</v>
      </c>
      <c r="D929">
        <v>191</v>
      </c>
      <c r="E929">
        <v>0</v>
      </c>
    </row>
    <row r="930" spans="1:5" x14ac:dyDescent="0.2">
      <c r="A930" t="str">
        <f>Data!U930</f>
        <v xml:space="preserve"> </v>
      </c>
      <c r="B930">
        <f>Data!V930</f>
        <v>28</v>
      </c>
      <c r="D930">
        <v>303</v>
      </c>
      <c r="E930">
        <v>0</v>
      </c>
    </row>
    <row r="931" spans="1:5" x14ac:dyDescent="0.2">
      <c r="A931" t="str">
        <f>Data!U931</f>
        <v xml:space="preserve"> </v>
      </c>
      <c r="B931">
        <f>Data!V931</f>
        <v>0</v>
      </c>
      <c r="D931">
        <v>137</v>
      </c>
      <c r="E931">
        <v>2</v>
      </c>
    </row>
    <row r="932" spans="1:5" x14ac:dyDescent="0.2">
      <c r="A932" t="str">
        <f>Data!U932</f>
        <v xml:space="preserve"> </v>
      </c>
      <c r="B932">
        <f>Data!V932</f>
        <v>5</v>
      </c>
      <c r="D932">
        <v>41</v>
      </c>
      <c r="E932">
        <v>0</v>
      </c>
    </row>
    <row r="933" spans="1:5" x14ac:dyDescent="0.2">
      <c r="A933" t="str">
        <f>Data!U933</f>
        <v xml:space="preserve"> </v>
      </c>
      <c r="B933">
        <f>Data!V933</f>
        <v>7</v>
      </c>
      <c r="D933">
        <v>398</v>
      </c>
      <c r="E933">
        <v>0</v>
      </c>
    </row>
    <row r="934" spans="1:5" x14ac:dyDescent="0.2">
      <c r="A934" t="str">
        <f>Data!U934</f>
        <v xml:space="preserve"> </v>
      </c>
      <c r="B934">
        <f>Data!V934</f>
        <v>30</v>
      </c>
      <c r="D934">
        <v>1737</v>
      </c>
      <c r="E934">
        <v>28</v>
      </c>
    </row>
    <row r="935" spans="1:5" x14ac:dyDescent="0.2">
      <c r="A935" t="str">
        <f>Data!U935</f>
        <v xml:space="preserve"> </v>
      </c>
      <c r="B935">
        <f>Data!V935</f>
        <v>2</v>
      </c>
      <c r="D935">
        <v>971</v>
      </c>
      <c r="E935">
        <v>2</v>
      </c>
    </row>
    <row r="936" spans="1:5" x14ac:dyDescent="0.2">
      <c r="A936" t="str">
        <f>Data!U936</f>
        <v xml:space="preserve"> </v>
      </c>
      <c r="B936">
        <f>Data!V936</f>
        <v>30</v>
      </c>
      <c r="D936">
        <v>183</v>
      </c>
      <c r="E936">
        <v>0</v>
      </c>
    </row>
    <row r="937" spans="1:5" x14ac:dyDescent="0.2">
      <c r="A937" t="str">
        <f>Data!U937</f>
        <v xml:space="preserve"> </v>
      </c>
      <c r="B937">
        <f>Data!V937</f>
        <v>2</v>
      </c>
      <c r="D937">
        <v>4562</v>
      </c>
      <c r="E937">
        <v>0</v>
      </c>
    </row>
    <row r="938" spans="1:5" x14ac:dyDescent="0.2">
      <c r="A938" t="str">
        <f>Data!U938</f>
        <v xml:space="preserve"> </v>
      </c>
      <c r="B938">
        <f>Data!V938</f>
        <v>0</v>
      </c>
      <c r="D938">
        <v>26457</v>
      </c>
      <c r="E938">
        <v>0</v>
      </c>
    </row>
    <row r="939" spans="1:5" x14ac:dyDescent="0.2">
      <c r="A939" t="str">
        <f>Data!U939</f>
        <v xml:space="preserve"> </v>
      </c>
      <c r="B939">
        <f>Data!V939</f>
        <v>2</v>
      </c>
      <c r="D939">
        <v>162</v>
      </c>
      <c r="E939">
        <v>4</v>
      </c>
    </row>
    <row r="940" spans="1:5" x14ac:dyDescent="0.2">
      <c r="A940" t="str">
        <f>Data!U940</f>
        <v xml:space="preserve"> </v>
      </c>
      <c r="B940">
        <f>Data!V940</f>
        <v>1</v>
      </c>
      <c r="D940">
        <v>479</v>
      </c>
      <c r="E940">
        <v>12</v>
      </c>
    </row>
    <row r="941" spans="1:5" x14ac:dyDescent="0.2">
      <c r="A941" t="str">
        <f>Data!U941</f>
        <v xml:space="preserve"> </v>
      </c>
      <c r="B941">
        <f>Data!V941</f>
        <v>2</v>
      </c>
      <c r="D941">
        <v>426</v>
      </c>
      <c r="E941">
        <v>0</v>
      </c>
    </row>
    <row r="942" spans="1:5" x14ac:dyDescent="0.2">
      <c r="A942" t="str">
        <f>Data!U942</f>
        <v xml:space="preserve"> </v>
      </c>
      <c r="B942">
        <f>Data!V942</f>
        <v>14</v>
      </c>
      <c r="D942">
        <v>450</v>
      </c>
      <c r="E942">
        <v>33</v>
      </c>
    </row>
    <row r="943" spans="1:5" x14ac:dyDescent="0.2">
      <c r="A943" t="str">
        <f>Data!U943</f>
        <v xml:space="preserve"> </v>
      </c>
      <c r="B943">
        <f>Data!V943</f>
        <v>31</v>
      </c>
      <c r="D943">
        <v>1780</v>
      </c>
      <c r="E943">
        <v>0</v>
      </c>
    </row>
    <row r="944" spans="1:5" x14ac:dyDescent="0.2">
      <c r="A944" t="str">
        <f>Data!U944</f>
        <v xml:space="preserve"> </v>
      </c>
      <c r="B944">
        <f>Data!V944</f>
        <v>16</v>
      </c>
      <c r="D944">
        <v>122</v>
      </c>
      <c r="E944">
        <v>4</v>
      </c>
    </row>
    <row r="945" spans="1:5" x14ac:dyDescent="0.2">
      <c r="A945" t="str">
        <f>Data!U945</f>
        <v xml:space="preserve"> </v>
      </c>
      <c r="B945">
        <f>Data!V945</f>
        <v>12</v>
      </c>
      <c r="D945">
        <v>95</v>
      </c>
      <c r="E945">
        <v>0</v>
      </c>
    </row>
    <row r="946" spans="1:5" x14ac:dyDescent="0.2">
      <c r="A946" t="str">
        <f>Data!U946</f>
        <v xml:space="preserve"> </v>
      </c>
      <c r="B946">
        <f>Data!V946</f>
        <v>96</v>
      </c>
      <c r="D946">
        <v>325</v>
      </c>
      <c r="E946">
        <v>11</v>
      </c>
    </row>
    <row r="947" spans="1:5" x14ac:dyDescent="0.2">
      <c r="A947" t="str">
        <f>Data!U947</f>
        <v xml:space="preserve"> </v>
      </c>
      <c r="B947">
        <f>Data!V947</f>
        <v>16</v>
      </c>
      <c r="D947">
        <v>353</v>
      </c>
      <c r="E947">
        <v>1</v>
      </c>
    </row>
    <row r="948" spans="1:5" x14ac:dyDescent="0.2">
      <c r="A948" t="str">
        <f>Data!U948</f>
        <v xml:space="preserve"> </v>
      </c>
      <c r="B948">
        <f>Data!V948</f>
        <v>5</v>
      </c>
      <c r="D948">
        <v>105</v>
      </c>
      <c r="E948">
        <v>5</v>
      </c>
    </row>
    <row r="949" spans="1:5" x14ac:dyDescent="0.2">
      <c r="A949" t="str">
        <f>Data!U949</f>
        <v xml:space="preserve"> </v>
      </c>
      <c r="B949">
        <f>Data!V949</f>
        <v>0</v>
      </c>
      <c r="D949">
        <v>729</v>
      </c>
      <c r="E949">
        <v>0</v>
      </c>
    </row>
    <row r="950" spans="1:5" x14ac:dyDescent="0.2">
      <c r="A950" t="str">
        <f>Data!U950</f>
        <v xml:space="preserve"> </v>
      </c>
      <c r="B950">
        <f>Data!V950</f>
        <v>8</v>
      </c>
      <c r="D950">
        <v>454</v>
      </c>
      <c r="E950">
        <v>1</v>
      </c>
    </row>
    <row r="951" spans="1:5" x14ac:dyDescent="0.2">
      <c r="A951" t="str">
        <f>Data!U951</f>
        <v xml:space="preserve"> </v>
      </c>
      <c r="B951">
        <f>Data!V951</f>
        <v>7</v>
      </c>
      <c r="D951">
        <v>539</v>
      </c>
      <c r="E951">
        <v>1</v>
      </c>
    </row>
    <row r="952" spans="1:5" x14ac:dyDescent="0.2">
      <c r="A952" t="str">
        <f>Data!U952</f>
        <v xml:space="preserve"> </v>
      </c>
      <c r="B952">
        <f>Data!V952</f>
        <v>24</v>
      </c>
      <c r="D952">
        <v>79</v>
      </c>
      <c r="E952">
        <v>6</v>
      </c>
    </row>
    <row r="953" spans="1:5" x14ac:dyDescent="0.2">
      <c r="A953" t="str">
        <f>Data!U953</f>
        <v xml:space="preserve"> </v>
      </c>
      <c r="B953">
        <f>Data!V953</f>
        <v>121</v>
      </c>
      <c r="D953">
        <v>94</v>
      </c>
      <c r="E953">
        <v>8</v>
      </c>
    </row>
    <row r="954" spans="1:5" x14ac:dyDescent="0.2">
      <c r="A954" t="str">
        <f>Data!U954</f>
        <v xml:space="preserve"> </v>
      </c>
      <c r="B954">
        <f>Data!V954</f>
        <v>196</v>
      </c>
      <c r="D954">
        <v>625</v>
      </c>
      <c r="E954">
        <v>1</v>
      </c>
    </row>
    <row r="955" spans="1:5" x14ac:dyDescent="0.2">
      <c r="A955" t="str">
        <f>Data!U955</f>
        <v xml:space="preserve"> </v>
      </c>
      <c r="B955">
        <f>Data!V955</f>
        <v>5</v>
      </c>
      <c r="D955">
        <v>508</v>
      </c>
      <c r="E955">
        <v>0</v>
      </c>
    </row>
    <row r="956" spans="1:5" x14ac:dyDescent="0.2">
      <c r="A956" t="str">
        <f>Data!U956</f>
        <v xml:space="preserve"> </v>
      </c>
      <c r="B956">
        <f>Data!V956</f>
        <v>73</v>
      </c>
      <c r="D956">
        <v>531</v>
      </c>
      <c r="E956">
        <v>2</v>
      </c>
    </row>
    <row r="957" spans="1:5" x14ac:dyDescent="0.2">
      <c r="A957" t="str">
        <f>Data!U957</f>
        <v xml:space="preserve"> </v>
      </c>
      <c r="B957">
        <f>Data!V957</f>
        <v>93</v>
      </c>
      <c r="D957">
        <v>158</v>
      </c>
      <c r="E957">
        <v>1</v>
      </c>
    </row>
    <row r="958" spans="1:5" x14ac:dyDescent="0.2">
      <c r="A958" t="str">
        <f>Data!U958</f>
        <v xml:space="preserve"> </v>
      </c>
      <c r="B958">
        <f>Data!V958</f>
        <v>17</v>
      </c>
      <c r="D958">
        <v>508</v>
      </c>
      <c r="E958">
        <v>0</v>
      </c>
    </row>
    <row r="959" spans="1:5" x14ac:dyDescent="0.2">
      <c r="A959" t="str">
        <f>Data!U959</f>
        <v xml:space="preserve"> </v>
      </c>
      <c r="B959">
        <f>Data!V959</f>
        <v>7</v>
      </c>
      <c r="D959">
        <v>644</v>
      </c>
      <c r="E959">
        <v>1</v>
      </c>
    </row>
    <row r="960" spans="1:5" x14ac:dyDescent="0.2">
      <c r="A960" t="str">
        <f>Data!U960</f>
        <v xml:space="preserve"> </v>
      </c>
      <c r="B960">
        <f>Data!V960</f>
        <v>17</v>
      </c>
      <c r="D960">
        <v>848</v>
      </c>
      <c r="E960">
        <v>19</v>
      </c>
    </row>
    <row r="961" spans="1:5" x14ac:dyDescent="0.2">
      <c r="A961" t="str">
        <f>Data!U961</f>
        <v xml:space="preserve"> </v>
      </c>
      <c r="B961">
        <f>Data!V961</f>
        <v>171</v>
      </c>
      <c r="D961">
        <v>429</v>
      </c>
      <c r="E961">
        <v>27</v>
      </c>
    </row>
    <row r="962" spans="1:5" x14ac:dyDescent="0.2">
      <c r="A962" t="str">
        <f>Data!U962</f>
        <v xml:space="preserve"> </v>
      </c>
      <c r="B962">
        <f>Data!V962</f>
        <v>188</v>
      </c>
      <c r="D962">
        <v>204</v>
      </c>
      <c r="E962">
        <v>7</v>
      </c>
    </row>
    <row r="963" spans="1:5" x14ac:dyDescent="0.2">
      <c r="A963" t="str">
        <f>Data!U963</f>
        <v xml:space="preserve"> </v>
      </c>
      <c r="B963">
        <f>Data!V963</f>
        <v>110</v>
      </c>
      <c r="D963">
        <v>379</v>
      </c>
      <c r="E963">
        <v>14</v>
      </c>
    </row>
    <row r="964" spans="1:5" x14ac:dyDescent="0.2">
      <c r="A964" t="str">
        <f>Data!U964</f>
        <v xml:space="preserve"> </v>
      </c>
      <c r="B964">
        <f>Data!V964</f>
        <v>37</v>
      </c>
      <c r="D964">
        <v>271</v>
      </c>
      <c r="E964">
        <v>5</v>
      </c>
    </row>
    <row r="965" spans="1:5" x14ac:dyDescent="0.2">
      <c r="A965" t="str">
        <f>Data!U965</f>
        <v xml:space="preserve"> </v>
      </c>
      <c r="B965">
        <f>Data!V965</f>
        <v>9</v>
      </c>
      <c r="D965">
        <v>120</v>
      </c>
      <c r="E965">
        <v>30</v>
      </c>
    </row>
    <row r="966" spans="1:5" x14ac:dyDescent="0.2">
      <c r="A966" t="str">
        <f>Data!U966</f>
        <v xml:space="preserve"> </v>
      </c>
      <c r="B966">
        <f>Data!V966</f>
        <v>29</v>
      </c>
      <c r="D966">
        <v>140</v>
      </c>
      <c r="E966">
        <v>1</v>
      </c>
    </row>
    <row r="967" spans="1:5" x14ac:dyDescent="0.2">
      <c r="A967" t="str">
        <f>Data!U967</f>
        <v xml:space="preserve"> </v>
      </c>
      <c r="B967">
        <f>Data!V967</f>
        <v>6</v>
      </c>
      <c r="D967">
        <v>193</v>
      </c>
      <c r="E967">
        <v>0</v>
      </c>
    </row>
    <row r="968" spans="1:5" x14ac:dyDescent="0.2">
      <c r="A968" t="str">
        <f>Data!U968</f>
        <v xml:space="preserve"> </v>
      </c>
      <c r="B968">
        <f>Data!V968</f>
        <v>30</v>
      </c>
      <c r="D968">
        <v>180</v>
      </c>
      <c r="E968">
        <v>60</v>
      </c>
    </row>
    <row r="969" spans="1:5" x14ac:dyDescent="0.2">
      <c r="A969" t="str">
        <f>Data!U969</f>
        <v xml:space="preserve"> </v>
      </c>
      <c r="B969">
        <f>Data!V969</f>
        <v>81</v>
      </c>
      <c r="D969">
        <v>263</v>
      </c>
      <c r="E969">
        <v>84</v>
      </c>
    </row>
    <row r="970" spans="1:5" x14ac:dyDescent="0.2">
      <c r="A970" t="str">
        <f>Data!U970</f>
        <v xml:space="preserve"> </v>
      </c>
      <c r="B970">
        <f>Data!V970</f>
        <v>4</v>
      </c>
      <c r="D970">
        <v>217</v>
      </c>
      <c r="E970">
        <v>47</v>
      </c>
    </row>
    <row r="971" spans="1:5" x14ac:dyDescent="0.2">
      <c r="A971" t="str">
        <f>Data!U971</f>
        <v xml:space="preserve"> </v>
      </c>
      <c r="B971">
        <f>Data!V971</f>
        <v>11</v>
      </c>
      <c r="D971">
        <v>443</v>
      </c>
      <c r="E971">
        <v>66</v>
      </c>
    </row>
    <row r="972" spans="1:5" x14ac:dyDescent="0.2">
      <c r="A972" t="str">
        <f>Data!U972</f>
        <v xml:space="preserve"> </v>
      </c>
      <c r="B972">
        <f>Data!V972</f>
        <v>14</v>
      </c>
      <c r="D972">
        <v>1373</v>
      </c>
      <c r="E972">
        <v>171</v>
      </c>
    </row>
    <row r="973" spans="1:5" x14ac:dyDescent="0.2">
      <c r="A973" t="str">
        <f>Data!U973</f>
        <v xml:space="preserve"> </v>
      </c>
      <c r="B973">
        <f>Data!V973</f>
        <v>5</v>
      </c>
      <c r="D973">
        <v>742</v>
      </c>
      <c r="E973">
        <v>29</v>
      </c>
    </row>
    <row r="974" spans="1:5" x14ac:dyDescent="0.2">
      <c r="A974" t="str">
        <f>Data!U974</f>
        <v xml:space="preserve"> </v>
      </c>
      <c r="B974">
        <f>Data!V974</f>
        <v>45</v>
      </c>
      <c r="D974">
        <v>170</v>
      </c>
      <c r="E974">
        <v>9</v>
      </c>
    </row>
    <row r="975" spans="1:5" x14ac:dyDescent="0.2">
      <c r="A975" t="str">
        <f>Data!U975</f>
        <v xml:space="preserve"> </v>
      </c>
      <c r="B975">
        <f>Data!V975</f>
        <v>8</v>
      </c>
      <c r="D975">
        <v>242</v>
      </c>
      <c r="E975">
        <v>27</v>
      </c>
    </row>
    <row r="976" spans="1:5" x14ac:dyDescent="0.2">
      <c r="A976" t="str">
        <f>Data!U976</f>
        <v xml:space="preserve"> </v>
      </c>
      <c r="B976">
        <f>Data!V976</f>
        <v>3</v>
      </c>
      <c r="D976">
        <v>541</v>
      </c>
      <c r="E976">
        <v>2</v>
      </c>
    </row>
    <row r="977" spans="1:5" x14ac:dyDescent="0.2">
      <c r="A977" t="str">
        <f>Data!U977</f>
        <v xml:space="preserve"> </v>
      </c>
      <c r="B977">
        <f>Data!V977</f>
        <v>24</v>
      </c>
      <c r="D977">
        <v>121</v>
      </c>
      <c r="E977">
        <v>3</v>
      </c>
    </row>
    <row r="978" spans="1:5" x14ac:dyDescent="0.2">
      <c r="A978" t="str">
        <f>Data!U978</f>
        <v xml:space="preserve"> </v>
      </c>
      <c r="B978">
        <f>Data!V978</f>
        <v>18</v>
      </c>
      <c r="D978">
        <v>621</v>
      </c>
      <c r="E978">
        <v>4</v>
      </c>
    </row>
    <row r="979" spans="1:5" x14ac:dyDescent="0.2">
      <c r="A979" t="str">
        <f>Data!U979</f>
        <v xml:space="preserve"> </v>
      </c>
      <c r="B979">
        <f>Data!V979</f>
        <v>12</v>
      </c>
      <c r="D979">
        <v>101</v>
      </c>
      <c r="E979">
        <v>2</v>
      </c>
    </row>
    <row r="980" spans="1:5" x14ac:dyDescent="0.2">
      <c r="A980" t="str">
        <f>Data!U980</f>
        <v xml:space="preserve"> </v>
      </c>
      <c r="B980">
        <f>Data!V980</f>
        <v>123</v>
      </c>
      <c r="D980">
        <v>554</v>
      </c>
      <c r="E980">
        <v>20</v>
      </c>
    </row>
    <row r="981" spans="1:5" x14ac:dyDescent="0.2">
      <c r="A981" t="str">
        <f>Data!U981</f>
        <v xml:space="preserve"> </v>
      </c>
      <c r="B981">
        <f>Data!V981</f>
        <v>96</v>
      </c>
      <c r="D981">
        <v>666</v>
      </c>
      <c r="E981">
        <v>3</v>
      </c>
    </row>
    <row r="982" spans="1:5" x14ac:dyDescent="0.2">
      <c r="A982" t="str">
        <f>Data!U982</f>
        <v xml:space="preserve"> </v>
      </c>
      <c r="B982">
        <f>Data!V982</f>
        <v>31</v>
      </c>
      <c r="D982">
        <v>410</v>
      </c>
      <c r="E982">
        <v>4</v>
      </c>
    </row>
    <row r="983" spans="1:5" x14ac:dyDescent="0.2">
      <c r="A983" t="str">
        <f>Data!U983</f>
        <v xml:space="preserve"> </v>
      </c>
      <c r="B983">
        <f>Data!V983</f>
        <v>4</v>
      </c>
      <c r="D983">
        <v>375</v>
      </c>
      <c r="E983">
        <v>1</v>
      </c>
    </row>
    <row r="984" spans="1:5" x14ac:dyDescent="0.2">
      <c r="A984" t="str">
        <f>Data!U984</f>
        <v xml:space="preserve"> </v>
      </c>
      <c r="B984">
        <f>Data!V984</f>
        <v>3</v>
      </c>
      <c r="D984">
        <v>1364</v>
      </c>
      <c r="E984">
        <v>0</v>
      </c>
    </row>
    <row r="985" spans="1:5" x14ac:dyDescent="0.2">
      <c r="A985" t="str">
        <f>Data!U985</f>
        <v xml:space="preserve"> </v>
      </c>
      <c r="B985">
        <f>Data!V985</f>
        <v>179</v>
      </c>
      <c r="D985">
        <v>35</v>
      </c>
      <c r="E985">
        <v>0</v>
      </c>
    </row>
    <row r="986" spans="1:5" x14ac:dyDescent="0.2">
      <c r="A986" t="str">
        <f>Data!U986</f>
        <v xml:space="preserve"> </v>
      </c>
      <c r="B986">
        <f>Data!V986</f>
        <v>3</v>
      </c>
      <c r="D986">
        <v>203</v>
      </c>
      <c r="E986">
        <v>14</v>
      </c>
    </row>
    <row r="987" spans="1:5" x14ac:dyDescent="0.2">
      <c r="A987" t="str">
        <f>Data!U987</f>
        <v xml:space="preserve"> </v>
      </c>
      <c r="B987">
        <f>Data!V987</f>
        <v>23</v>
      </c>
      <c r="D987">
        <v>49</v>
      </c>
      <c r="E987">
        <v>1</v>
      </c>
    </row>
    <row r="988" spans="1:5" x14ac:dyDescent="0.2">
      <c r="A988" t="str">
        <f>Data!U988</f>
        <v xml:space="preserve"> </v>
      </c>
      <c r="B988">
        <f>Data!V988</f>
        <v>23</v>
      </c>
      <c r="D988">
        <v>5812</v>
      </c>
      <c r="E988">
        <v>118</v>
      </c>
    </row>
    <row r="989" spans="1:5" x14ac:dyDescent="0.2">
      <c r="A989" t="str">
        <f>Data!U989</f>
        <v xml:space="preserve"> </v>
      </c>
      <c r="B989">
        <f>Data!V989</f>
        <v>41</v>
      </c>
      <c r="D989">
        <v>1556</v>
      </c>
      <c r="E989">
        <v>2</v>
      </c>
    </row>
    <row r="990" spans="1:5" x14ac:dyDescent="0.2">
      <c r="A990" t="str">
        <f>Data!U990</f>
        <v xml:space="preserve"> </v>
      </c>
      <c r="B990">
        <f>Data!V990</f>
        <v>0</v>
      </c>
      <c r="D990">
        <v>65</v>
      </c>
      <c r="E990">
        <v>1</v>
      </c>
    </row>
    <row r="991" spans="1:5" x14ac:dyDescent="0.2">
      <c r="A991" t="str">
        <f>Data!U991</f>
        <v xml:space="preserve"> </v>
      </c>
      <c r="B991">
        <f>Data!V991</f>
        <v>32</v>
      </c>
      <c r="D991">
        <v>10</v>
      </c>
      <c r="E991">
        <v>3</v>
      </c>
    </row>
    <row r="992" spans="1:5" x14ac:dyDescent="0.2">
      <c r="A992" t="str">
        <f>Data!U992</f>
        <v xml:space="preserve"> </v>
      </c>
      <c r="B992">
        <f>Data!V992</f>
        <v>2</v>
      </c>
      <c r="D992">
        <v>76</v>
      </c>
      <c r="E992">
        <v>1</v>
      </c>
    </row>
    <row r="993" spans="1:5" x14ac:dyDescent="0.2">
      <c r="A993" t="str">
        <f>Data!U993</f>
        <v xml:space="preserve"> </v>
      </c>
      <c r="B993">
        <f>Data!V993</f>
        <v>7</v>
      </c>
      <c r="D993">
        <v>263</v>
      </c>
      <c r="E993">
        <v>3</v>
      </c>
    </row>
    <row r="994" spans="1:5" x14ac:dyDescent="0.2">
      <c r="A994" t="str">
        <f>Data!U994</f>
        <v xml:space="preserve"> </v>
      </c>
      <c r="B994">
        <f>Data!V994</f>
        <v>4</v>
      </c>
      <c r="D994">
        <v>1530</v>
      </c>
      <c r="E994">
        <v>38</v>
      </c>
    </row>
    <row r="995" spans="1:5" x14ac:dyDescent="0.2">
      <c r="A995" t="str">
        <f>Data!U995</f>
        <v xml:space="preserve"> </v>
      </c>
      <c r="B995">
        <f>Data!V995</f>
        <v>196</v>
      </c>
      <c r="D995">
        <v>278</v>
      </c>
      <c r="E995">
        <v>52</v>
      </c>
    </row>
    <row r="996" spans="1:5" x14ac:dyDescent="0.2">
      <c r="A996" t="str">
        <f>Data!U996</f>
        <v xml:space="preserve"> </v>
      </c>
      <c r="B996">
        <f>Data!V996</f>
        <v>11</v>
      </c>
      <c r="D996">
        <v>350</v>
      </c>
      <c r="E996">
        <v>2</v>
      </c>
    </row>
    <row r="997" spans="1:5" x14ac:dyDescent="0.2">
      <c r="A997" t="str">
        <f>Data!U997</f>
        <v xml:space="preserve"> </v>
      </c>
      <c r="B997">
        <f>Data!V997</f>
        <v>9</v>
      </c>
      <c r="D997">
        <v>470</v>
      </c>
      <c r="E997">
        <v>0</v>
      </c>
    </row>
    <row r="998" spans="1:5" x14ac:dyDescent="0.2">
      <c r="A998" t="str">
        <f>Data!U998</f>
        <v xml:space="preserve"> </v>
      </c>
      <c r="B998">
        <f>Data!V998</f>
        <v>5</v>
      </c>
      <c r="D998">
        <v>3</v>
      </c>
      <c r="E998">
        <v>4</v>
      </c>
    </row>
    <row r="999" spans="1:5" x14ac:dyDescent="0.2">
      <c r="A999" t="str">
        <f>Data!U999</f>
        <v xml:space="preserve"> </v>
      </c>
      <c r="B999">
        <f>Data!V999</f>
        <v>8</v>
      </c>
      <c r="D999">
        <v>8200</v>
      </c>
      <c r="E999">
        <v>4</v>
      </c>
    </row>
    <row r="1000" spans="1:5" x14ac:dyDescent="0.2">
      <c r="A1000" t="str">
        <f>Data!U1000</f>
        <v xml:space="preserve"> </v>
      </c>
      <c r="B1000">
        <f>Data!V1000</f>
        <v>229</v>
      </c>
      <c r="D1000">
        <v>8359</v>
      </c>
      <c r="E1000">
        <v>18</v>
      </c>
    </row>
    <row r="1001" spans="1:5" x14ac:dyDescent="0.2">
      <c r="A1001" t="str">
        <f>Data!U1001</f>
        <v xml:space="preserve"> </v>
      </c>
      <c r="B1001">
        <f>Data!V1001</f>
        <v>40</v>
      </c>
      <c r="D1001">
        <v>188</v>
      </c>
      <c r="E1001">
        <v>0</v>
      </c>
    </row>
    <row r="1002" spans="1:5" x14ac:dyDescent="0.2">
      <c r="A1002" t="str">
        <f>Data!U1002</f>
        <v xml:space="preserve"> </v>
      </c>
      <c r="B1002" t="str">
        <f>Data!V1002</f>
        <v xml:space="preserve"> </v>
      </c>
      <c r="D1002">
        <v>48</v>
      </c>
      <c r="E1002">
        <v>22</v>
      </c>
    </row>
    <row r="1003" spans="1:5" x14ac:dyDescent="0.2">
      <c r="A1003" t="str">
        <f>Data!U1003</f>
        <v xml:space="preserve"> </v>
      </c>
      <c r="B1003" t="str">
        <f>Data!V1003</f>
        <v xml:space="preserve"> </v>
      </c>
      <c r="D1003">
        <v>607</v>
      </c>
      <c r="E1003">
        <v>49</v>
      </c>
    </row>
    <row r="1004" spans="1:5" x14ac:dyDescent="0.2">
      <c r="A1004" t="str">
        <f>Data!U1004</f>
        <v xml:space="preserve"> </v>
      </c>
      <c r="B1004" t="str">
        <f>Data!V1004</f>
        <v xml:space="preserve"> </v>
      </c>
      <c r="D1004">
        <v>50</v>
      </c>
      <c r="E1004">
        <v>19</v>
      </c>
    </row>
    <row r="1005" spans="1:5" x14ac:dyDescent="0.2">
      <c r="A1005" t="str">
        <f>Data!U1005</f>
        <v xml:space="preserve"> </v>
      </c>
      <c r="B1005" t="str">
        <f>Data!V1005</f>
        <v xml:space="preserve"> </v>
      </c>
      <c r="D1005">
        <v>55</v>
      </c>
      <c r="E1005">
        <v>4</v>
      </c>
    </row>
    <row r="1006" spans="1:5" x14ac:dyDescent="0.2">
      <c r="A1006" t="str">
        <f>Data!U1006</f>
        <v xml:space="preserve"> </v>
      </c>
      <c r="B1006" t="str">
        <f>Data!V1006</f>
        <v xml:space="preserve"> </v>
      </c>
      <c r="D1006">
        <v>38</v>
      </c>
      <c r="E1006">
        <v>4</v>
      </c>
    </row>
    <row r="1007" spans="1:5" x14ac:dyDescent="0.2">
      <c r="A1007" t="str">
        <f>Data!U1007</f>
        <v xml:space="preserve"> </v>
      </c>
      <c r="B1007" t="str">
        <f>Data!V1007</f>
        <v xml:space="preserve"> </v>
      </c>
      <c r="D1007">
        <v>25</v>
      </c>
      <c r="E1007">
        <v>2</v>
      </c>
    </row>
    <row r="1008" spans="1:5" x14ac:dyDescent="0.2">
      <c r="A1008" t="str">
        <f>Data!U1008</f>
        <v xml:space="preserve"> </v>
      </c>
      <c r="B1008" t="str">
        <f>Data!V1008</f>
        <v xml:space="preserve"> </v>
      </c>
      <c r="D1008">
        <v>46</v>
      </c>
      <c r="E1008">
        <v>0</v>
      </c>
    </row>
    <row r="1009" spans="1:5" x14ac:dyDescent="0.2">
      <c r="A1009" t="str">
        <f>Data!U1009</f>
        <v xml:space="preserve"> </v>
      </c>
      <c r="B1009" t="str">
        <f>Data!V1009</f>
        <v xml:space="preserve"> </v>
      </c>
      <c r="D1009">
        <v>83</v>
      </c>
      <c r="E1009">
        <v>0</v>
      </c>
    </row>
    <row r="1010" spans="1:5" x14ac:dyDescent="0.2">
      <c r="A1010" t="str">
        <f>Data!U1010</f>
        <v xml:space="preserve"> </v>
      </c>
      <c r="B1010" t="str">
        <f>Data!V1010</f>
        <v xml:space="preserve"> </v>
      </c>
      <c r="D1010">
        <v>35</v>
      </c>
      <c r="E1010">
        <v>14</v>
      </c>
    </row>
    <row r="1011" spans="1:5" x14ac:dyDescent="0.2">
      <c r="A1011" t="str">
        <f>Data!U1011</f>
        <v xml:space="preserve"> </v>
      </c>
      <c r="B1011" t="str">
        <f>Data!V1011</f>
        <v xml:space="preserve"> </v>
      </c>
      <c r="D1011">
        <v>25</v>
      </c>
      <c r="E1011">
        <v>8</v>
      </c>
    </row>
    <row r="1012" spans="1:5" x14ac:dyDescent="0.2">
      <c r="A1012" t="str">
        <f>Data!U1012</f>
        <v xml:space="preserve"> </v>
      </c>
      <c r="B1012" t="str">
        <f>Data!V1012</f>
        <v xml:space="preserve"> </v>
      </c>
      <c r="D1012">
        <v>75</v>
      </c>
      <c r="E1012">
        <v>0</v>
      </c>
    </row>
    <row r="1013" spans="1:5" x14ac:dyDescent="0.2">
      <c r="A1013" t="str">
        <f>Data!U1013</f>
        <v xml:space="preserve"> </v>
      </c>
      <c r="B1013" t="str">
        <f>Data!V1013</f>
        <v xml:space="preserve"> </v>
      </c>
      <c r="D1013">
        <v>62</v>
      </c>
      <c r="E1013">
        <v>15</v>
      </c>
    </row>
    <row r="1014" spans="1:5" x14ac:dyDescent="0.2">
      <c r="A1014" t="str">
        <f>Data!U1014</f>
        <v xml:space="preserve"> </v>
      </c>
      <c r="B1014" t="str">
        <f>Data!V1014</f>
        <v xml:space="preserve"> </v>
      </c>
      <c r="D1014">
        <v>160</v>
      </c>
      <c r="E1014">
        <v>33</v>
      </c>
    </row>
    <row r="1015" spans="1:5" x14ac:dyDescent="0.2">
      <c r="A1015" t="str">
        <f>Data!U1015</f>
        <v xml:space="preserve"> </v>
      </c>
      <c r="B1015" t="str">
        <f>Data!V1015</f>
        <v xml:space="preserve"> </v>
      </c>
      <c r="D1015">
        <v>246</v>
      </c>
      <c r="E1015">
        <v>2</v>
      </c>
    </row>
    <row r="1016" spans="1:5" x14ac:dyDescent="0.2">
      <c r="A1016" t="str">
        <f>Data!U1016</f>
        <v xml:space="preserve"> </v>
      </c>
      <c r="B1016" t="str">
        <f>Data!V1016</f>
        <v xml:space="preserve"> </v>
      </c>
      <c r="D1016">
        <v>55</v>
      </c>
      <c r="E1016">
        <v>6</v>
      </c>
    </row>
    <row r="1017" spans="1:5" x14ac:dyDescent="0.2">
      <c r="A1017" t="str">
        <f>Data!U1017</f>
        <v xml:space="preserve"> </v>
      </c>
      <c r="B1017" t="str">
        <f>Data!V1017</f>
        <v xml:space="preserve"> </v>
      </c>
      <c r="D1017">
        <v>23</v>
      </c>
      <c r="E1017">
        <v>2</v>
      </c>
    </row>
    <row r="1018" spans="1:5" x14ac:dyDescent="0.2">
      <c r="A1018" t="str">
        <f>Data!U1018</f>
        <v xml:space="preserve"> </v>
      </c>
      <c r="B1018" t="str">
        <f>Data!V1018</f>
        <v xml:space="preserve"> </v>
      </c>
      <c r="D1018">
        <v>72</v>
      </c>
      <c r="E1018">
        <v>0</v>
      </c>
    </row>
    <row r="1019" spans="1:5" x14ac:dyDescent="0.2">
      <c r="A1019" t="str">
        <f>Data!U1019</f>
        <v xml:space="preserve"> </v>
      </c>
      <c r="B1019" t="str">
        <f>Data!V1019</f>
        <v xml:space="preserve"> </v>
      </c>
      <c r="D1019">
        <v>22</v>
      </c>
      <c r="E1019">
        <v>4</v>
      </c>
    </row>
    <row r="1020" spans="1:5" x14ac:dyDescent="0.2">
      <c r="A1020" t="str">
        <f>Data!U1020</f>
        <v xml:space="preserve"> </v>
      </c>
      <c r="B1020" t="str">
        <f>Data!V1020</f>
        <v xml:space="preserve"> </v>
      </c>
      <c r="D1020">
        <v>14</v>
      </c>
      <c r="E1020">
        <v>1</v>
      </c>
    </row>
    <row r="1021" spans="1:5" x14ac:dyDescent="0.2">
      <c r="A1021" t="str">
        <f>Data!U1021</f>
        <v xml:space="preserve"> </v>
      </c>
      <c r="B1021" t="str">
        <f>Data!V1021</f>
        <v xml:space="preserve"> </v>
      </c>
      <c r="D1021">
        <v>38</v>
      </c>
      <c r="E1021">
        <v>3</v>
      </c>
    </row>
    <row r="1022" spans="1:5" x14ac:dyDescent="0.2">
      <c r="A1022">
        <f>Data!U1022</f>
        <v>30</v>
      </c>
      <c r="B1022" t="str">
        <f>Data!V1022</f>
        <v xml:space="preserve"> </v>
      </c>
      <c r="D1022">
        <v>32</v>
      </c>
      <c r="E1022">
        <v>4</v>
      </c>
    </row>
    <row r="1023" spans="1:5" x14ac:dyDescent="0.2">
      <c r="A1023">
        <f>Data!U1023</f>
        <v>478</v>
      </c>
      <c r="B1023" t="str">
        <f>Data!V1023</f>
        <v xml:space="preserve"> </v>
      </c>
      <c r="D1023">
        <v>63</v>
      </c>
      <c r="E1023">
        <v>0</v>
      </c>
    </row>
    <row r="1024" spans="1:5" x14ac:dyDescent="0.2">
      <c r="A1024">
        <f>Data!U1024</f>
        <v>74</v>
      </c>
      <c r="B1024" t="str">
        <f>Data!V1024</f>
        <v xml:space="preserve"> </v>
      </c>
      <c r="D1024">
        <v>27</v>
      </c>
      <c r="E1024">
        <v>4</v>
      </c>
    </row>
    <row r="1025" spans="1:5" x14ac:dyDescent="0.2">
      <c r="A1025">
        <f>Data!U1025</f>
        <v>131</v>
      </c>
      <c r="B1025" t="str">
        <f>Data!V1025</f>
        <v xml:space="preserve"> </v>
      </c>
      <c r="D1025">
        <v>44</v>
      </c>
      <c r="E1025">
        <v>3</v>
      </c>
    </row>
    <row r="1026" spans="1:5" x14ac:dyDescent="0.2">
      <c r="A1026">
        <f>Data!U1026</f>
        <v>61</v>
      </c>
      <c r="B1026" t="str">
        <f>Data!V1026</f>
        <v xml:space="preserve"> </v>
      </c>
      <c r="D1026">
        <v>38</v>
      </c>
      <c r="E1026">
        <v>34</v>
      </c>
    </row>
    <row r="1027" spans="1:5" x14ac:dyDescent="0.2">
      <c r="A1027">
        <f>Data!U1027</f>
        <v>1071</v>
      </c>
      <c r="B1027" t="str">
        <f>Data!V1027</f>
        <v xml:space="preserve"> </v>
      </c>
      <c r="D1027">
        <v>115</v>
      </c>
      <c r="E1027">
        <v>2</v>
      </c>
    </row>
    <row r="1028" spans="1:5" x14ac:dyDescent="0.2">
      <c r="A1028">
        <f>Data!U1028</f>
        <v>122</v>
      </c>
      <c r="B1028" t="str">
        <f>Data!V1028</f>
        <v xml:space="preserve"> </v>
      </c>
      <c r="D1028">
        <v>37</v>
      </c>
      <c r="E1028">
        <v>33</v>
      </c>
    </row>
    <row r="1029" spans="1:5" x14ac:dyDescent="0.2">
      <c r="A1029">
        <f>Data!U1029</f>
        <v>111</v>
      </c>
      <c r="B1029" t="str">
        <f>Data!V1029</f>
        <v xml:space="preserve"> </v>
      </c>
      <c r="D1029">
        <v>99</v>
      </c>
      <c r="E1029">
        <v>0</v>
      </c>
    </row>
    <row r="1030" spans="1:5" x14ac:dyDescent="0.2">
      <c r="A1030">
        <f>Data!U1030</f>
        <v>255</v>
      </c>
      <c r="B1030" t="str">
        <f>Data!V1030</f>
        <v xml:space="preserve"> </v>
      </c>
      <c r="D1030">
        <v>44</v>
      </c>
      <c r="E1030">
        <v>0</v>
      </c>
    </row>
    <row r="1031" spans="1:5" x14ac:dyDescent="0.2">
      <c r="A1031">
        <f>Data!U1031</f>
        <v>141</v>
      </c>
      <c r="B1031" t="str">
        <f>Data!V1031</f>
        <v xml:space="preserve"> </v>
      </c>
      <c r="D1031">
        <v>58</v>
      </c>
      <c r="E1031">
        <v>1</v>
      </c>
    </row>
    <row r="1032" spans="1:5" x14ac:dyDescent="0.2">
      <c r="A1032">
        <f>Data!U1032</f>
        <v>159</v>
      </c>
      <c r="B1032" t="str">
        <f>Data!V1032</f>
        <v xml:space="preserve"> </v>
      </c>
      <c r="D1032">
        <v>191</v>
      </c>
      <c r="E1032">
        <v>13</v>
      </c>
    </row>
    <row r="1033" spans="1:5" x14ac:dyDescent="0.2">
      <c r="A1033">
        <f>Data!U1033</f>
        <v>99</v>
      </c>
      <c r="B1033" t="str">
        <f>Data!V1033</f>
        <v xml:space="preserve"> </v>
      </c>
      <c r="D1033">
        <v>40</v>
      </c>
      <c r="E1033">
        <v>2</v>
      </c>
    </row>
    <row r="1034" spans="1:5" x14ac:dyDescent="0.2">
      <c r="A1034">
        <f>Data!U1034</f>
        <v>96</v>
      </c>
      <c r="B1034" t="str">
        <f>Data!V1034</f>
        <v xml:space="preserve"> </v>
      </c>
      <c r="D1034">
        <v>38</v>
      </c>
      <c r="E1034">
        <v>36</v>
      </c>
    </row>
    <row r="1035" spans="1:5" x14ac:dyDescent="0.2">
      <c r="A1035">
        <f>Data!U1035</f>
        <v>27</v>
      </c>
      <c r="B1035" t="str">
        <f>Data!V1035</f>
        <v xml:space="preserve"> </v>
      </c>
      <c r="D1035">
        <v>39</v>
      </c>
      <c r="E1035">
        <v>1</v>
      </c>
    </row>
    <row r="1036" spans="1:5" x14ac:dyDescent="0.2">
      <c r="A1036">
        <f>Data!U1036</f>
        <v>166</v>
      </c>
      <c r="B1036" t="str">
        <f>Data!V1036</f>
        <v xml:space="preserve"> </v>
      </c>
      <c r="D1036">
        <v>11</v>
      </c>
      <c r="E1036">
        <v>15</v>
      </c>
    </row>
    <row r="1037" spans="1:5" x14ac:dyDescent="0.2">
      <c r="A1037">
        <f>Data!U1037</f>
        <v>76</v>
      </c>
      <c r="B1037" t="str">
        <f>Data!V1037</f>
        <v xml:space="preserve"> </v>
      </c>
      <c r="D1037">
        <v>107</v>
      </c>
      <c r="E1037">
        <v>1</v>
      </c>
    </row>
    <row r="1038" spans="1:5" x14ac:dyDescent="0.2">
      <c r="A1038">
        <f>Data!U1038</f>
        <v>211</v>
      </c>
      <c r="B1038" t="str">
        <f>Data!V1038</f>
        <v xml:space="preserve"> </v>
      </c>
      <c r="D1038">
        <v>147</v>
      </c>
      <c r="E1038">
        <v>0</v>
      </c>
    </row>
    <row r="1039" spans="1:5" x14ac:dyDescent="0.2">
      <c r="A1039">
        <f>Data!U1039</f>
        <v>21</v>
      </c>
      <c r="B1039" t="str">
        <f>Data!V1039</f>
        <v xml:space="preserve"> </v>
      </c>
      <c r="D1039">
        <v>36</v>
      </c>
      <c r="E1039">
        <v>1</v>
      </c>
    </row>
    <row r="1040" spans="1:5" x14ac:dyDescent="0.2">
      <c r="A1040">
        <f>Data!U1040</f>
        <v>61</v>
      </c>
      <c r="B1040" t="str">
        <f>Data!V1040</f>
        <v xml:space="preserve"> </v>
      </c>
      <c r="D1040">
        <v>92</v>
      </c>
      <c r="E1040">
        <v>0</v>
      </c>
    </row>
    <row r="1041" spans="1:5" x14ac:dyDescent="0.2">
      <c r="A1041">
        <f>Data!U1041</f>
        <v>30</v>
      </c>
      <c r="B1041" t="str">
        <f>Data!V1041</f>
        <v xml:space="preserve"> </v>
      </c>
      <c r="D1041">
        <v>35</v>
      </c>
      <c r="E1041">
        <v>0</v>
      </c>
    </row>
    <row r="1042" spans="1:5" x14ac:dyDescent="0.2">
      <c r="A1042" t="str">
        <f>Data!U1042</f>
        <v xml:space="preserve"> </v>
      </c>
      <c r="B1042" t="str">
        <f>Data!V1042</f>
        <v xml:space="preserve"> </v>
      </c>
      <c r="D1042">
        <v>17</v>
      </c>
      <c r="E1042">
        <v>1</v>
      </c>
    </row>
    <row r="1043" spans="1:5" x14ac:dyDescent="0.2">
      <c r="A1043" t="str">
        <f>Data!U1043</f>
        <v xml:space="preserve"> </v>
      </c>
      <c r="B1043" t="str">
        <f>Data!V1043</f>
        <v xml:space="preserve"> </v>
      </c>
      <c r="D1043">
        <v>22</v>
      </c>
      <c r="E1043">
        <v>39</v>
      </c>
    </row>
    <row r="1044" spans="1:5" x14ac:dyDescent="0.2">
      <c r="A1044" t="str">
        <f>Data!U1044</f>
        <v xml:space="preserve"> </v>
      </c>
      <c r="B1044" t="str">
        <f>Data!V1044</f>
        <v xml:space="preserve"> </v>
      </c>
      <c r="D1044">
        <v>69</v>
      </c>
      <c r="E1044">
        <v>0</v>
      </c>
    </row>
    <row r="1045" spans="1:5" x14ac:dyDescent="0.2">
      <c r="A1045" t="str">
        <f>Data!U1045</f>
        <v xml:space="preserve"> </v>
      </c>
      <c r="B1045" t="str">
        <f>Data!V1045</f>
        <v xml:space="preserve"> </v>
      </c>
      <c r="D1045">
        <v>13</v>
      </c>
      <c r="E1045">
        <v>0</v>
      </c>
    </row>
    <row r="1046" spans="1:5" x14ac:dyDescent="0.2">
      <c r="A1046" t="str">
        <f>Data!U1046</f>
        <v xml:space="preserve"> </v>
      </c>
      <c r="B1046" t="str">
        <f>Data!V1046</f>
        <v xml:space="preserve"> </v>
      </c>
      <c r="D1046">
        <v>58</v>
      </c>
      <c r="E1046">
        <v>3</v>
      </c>
    </row>
    <row r="1047" spans="1:5" x14ac:dyDescent="0.2">
      <c r="A1047" t="str">
        <f>Data!U1047</f>
        <v xml:space="preserve"> </v>
      </c>
      <c r="B1047" t="str">
        <f>Data!V1047</f>
        <v xml:space="preserve"> </v>
      </c>
      <c r="D1047">
        <v>44</v>
      </c>
      <c r="E1047">
        <v>1</v>
      </c>
    </row>
    <row r="1048" spans="1:5" x14ac:dyDescent="0.2">
      <c r="A1048" t="str">
        <f>Data!U1048</f>
        <v xml:space="preserve"> </v>
      </c>
      <c r="B1048" t="str">
        <f>Data!V1048</f>
        <v xml:space="preserve"> </v>
      </c>
      <c r="D1048">
        <v>83</v>
      </c>
      <c r="E1048">
        <v>13</v>
      </c>
    </row>
    <row r="1049" spans="1:5" x14ac:dyDescent="0.2">
      <c r="A1049" t="str">
        <f>Data!U1049</f>
        <v xml:space="preserve"> </v>
      </c>
      <c r="B1049" t="str">
        <f>Data!V1049</f>
        <v xml:space="preserve"> </v>
      </c>
      <c r="D1049">
        <v>117</v>
      </c>
      <c r="E1049">
        <v>0</v>
      </c>
    </row>
    <row r="1050" spans="1:5" x14ac:dyDescent="0.2">
      <c r="A1050" t="str">
        <f>Data!U1050</f>
        <v xml:space="preserve"> </v>
      </c>
      <c r="B1050" t="str">
        <f>Data!V1050</f>
        <v xml:space="preserve"> </v>
      </c>
      <c r="D1050">
        <v>32</v>
      </c>
      <c r="E1050">
        <v>6</v>
      </c>
    </row>
    <row r="1051" spans="1:5" x14ac:dyDescent="0.2">
      <c r="A1051" t="str">
        <f>Data!U1051</f>
        <v xml:space="preserve"> </v>
      </c>
      <c r="B1051" t="str">
        <f>Data!V1051</f>
        <v xml:space="preserve"> </v>
      </c>
      <c r="D1051">
        <v>8</v>
      </c>
      <c r="E1051">
        <v>0</v>
      </c>
    </row>
    <row r="1052" spans="1:5" x14ac:dyDescent="0.2">
      <c r="A1052" t="str">
        <f>Data!U1052</f>
        <v xml:space="preserve"> </v>
      </c>
      <c r="B1052" t="str">
        <f>Data!V1052</f>
        <v xml:space="preserve"> </v>
      </c>
      <c r="D1052">
        <v>340</v>
      </c>
      <c r="E1052">
        <v>14</v>
      </c>
    </row>
    <row r="1053" spans="1:5" x14ac:dyDescent="0.2">
      <c r="A1053" t="str">
        <f>Data!U1053</f>
        <v xml:space="preserve"> </v>
      </c>
      <c r="B1053" t="str">
        <f>Data!V1053</f>
        <v xml:space="preserve"> </v>
      </c>
      <c r="D1053">
        <v>7</v>
      </c>
      <c r="E1053">
        <v>5</v>
      </c>
    </row>
    <row r="1054" spans="1:5" x14ac:dyDescent="0.2">
      <c r="A1054" t="str">
        <f>Data!U1054</f>
        <v xml:space="preserve"> </v>
      </c>
      <c r="B1054" t="str">
        <f>Data!V1054</f>
        <v xml:space="preserve"> </v>
      </c>
      <c r="D1054">
        <v>19</v>
      </c>
      <c r="E1054">
        <v>6</v>
      </c>
    </row>
    <row r="1055" spans="1:5" x14ac:dyDescent="0.2">
      <c r="A1055" t="str">
        <f>Data!U1055</f>
        <v xml:space="preserve"> </v>
      </c>
      <c r="B1055" t="str">
        <f>Data!V1055</f>
        <v xml:space="preserve"> </v>
      </c>
      <c r="D1055">
        <v>47</v>
      </c>
      <c r="E1055">
        <v>15</v>
      </c>
    </row>
    <row r="1056" spans="1:5" x14ac:dyDescent="0.2">
      <c r="A1056" t="str">
        <f>Data!U1056</f>
        <v xml:space="preserve"> </v>
      </c>
      <c r="B1056" t="str">
        <f>Data!V1056</f>
        <v xml:space="preserve"> </v>
      </c>
      <c r="D1056">
        <v>13</v>
      </c>
      <c r="E1056">
        <v>0</v>
      </c>
    </row>
    <row r="1057" spans="1:5" x14ac:dyDescent="0.2">
      <c r="A1057" t="str">
        <f>Data!U1057</f>
        <v xml:space="preserve"> </v>
      </c>
      <c r="B1057" t="str">
        <f>Data!V1057</f>
        <v xml:space="preserve"> </v>
      </c>
      <c r="D1057">
        <v>90</v>
      </c>
      <c r="E1057">
        <v>1</v>
      </c>
    </row>
    <row r="1058" spans="1:5" x14ac:dyDescent="0.2">
      <c r="A1058" t="str">
        <f>Data!U1058</f>
        <v xml:space="preserve"> </v>
      </c>
      <c r="B1058" t="str">
        <f>Data!V1058</f>
        <v xml:space="preserve"> </v>
      </c>
      <c r="D1058">
        <v>63</v>
      </c>
      <c r="E1058">
        <v>9</v>
      </c>
    </row>
    <row r="1059" spans="1:5" x14ac:dyDescent="0.2">
      <c r="A1059" t="str">
        <f>Data!U1059</f>
        <v xml:space="preserve"> </v>
      </c>
      <c r="B1059" t="str">
        <f>Data!V1059</f>
        <v xml:space="preserve"> </v>
      </c>
      <c r="D1059">
        <v>26</v>
      </c>
      <c r="E1059">
        <v>3</v>
      </c>
    </row>
    <row r="1060" spans="1:5" x14ac:dyDescent="0.2">
      <c r="A1060" t="str">
        <f>Data!U1060</f>
        <v xml:space="preserve"> </v>
      </c>
      <c r="B1060" t="str">
        <f>Data!V1060</f>
        <v xml:space="preserve"> </v>
      </c>
      <c r="D1060">
        <v>71</v>
      </c>
      <c r="E1060">
        <v>3</v>
      </c>
    </row>
    <row r="1061" spans="1:5" x14ac:dyDescent="0.2">
      <c r="A1061" t="str">
        <f>Data!U1061</f>
        <v xml:space="preserve"> </v>
      </c>
      <c r="B1061" t="str">
        <f>Data!V1061</f>
        <v xml:space="preserve"> </v>
      </c>
      <c r="D1061">
        <v>38</v>
      </c>
      <c r="E1061">
        <v>1</v>
      </c>
    </row>
    <row r="1062" spans="1:5" x14ac:dyDescent="0.2">
      <c r="A1062" t="str">
        <f>Data!U1062</f>
        <v xml:space="preserve"> </v>
      </c>
      <c r="B1062" t="str">
        <f>Data!V1062</f>
        <v xml:space="preserve"> </v>
      </c>
      <c r="D1062">
        <v>859</v>
      </c>
      <c r="E1062">
        <v>3</v>
      </c>
    </row>
    <row r="1063" spans="1:5" x14ac:dyDescent="0.2">
      <c r="A1063" t="str">
        <f>Data!U1063</f>
        <v xml:space="preserve"> </v>
      </c>
      <c r="B1063" t="str">
        <f>Data!V1063</f>
        <v xml:space="preserve"> </v>
      </c>
      <c r="D1063">
        <v>21</v>
      </c>
      <c r="E1063">
        <v>0</v>
      </c>
    </row>
    <row r="1064" spans="1:5" x14ac:dyDescent="0.2">
      <c r="A1064" t="str">
        <f>Data!U1064</f>
        <v xml:space="preserve"> </v>
      </c>
      <c r="B1064" t="str">
        <f>Data!V1064</f>
        <v xml:space="preserve"> </v>
      </c>
      <c r="D1064">
        <v>78</v>
      </c>
      <c r="E1064">
        <v>2</v>
      </c>
    </row>
    <row r="1065" spans="1:5" x14ac:dyDescent="0.2">
      <c r="A1065" t="str">
        <f>Data!U1065</f>
        <v xml:space="preserve"> </v>
      </c>
      <c r="B1065" t="str">
        <f>Data!V1065</f>
        <v xml:space="preserve"> </v>
      </c>
      <c r="D1065">
        <v>53</v>
      </c>
      <c r="E1065">
        <v>10</v>
      </c>
    </row>
    <row r="1066" spans="1:5" x14ac:dyDescent="0.2">
      <c r="A1066" t="str">
        <f>Data!U1066</f>
        <v xml:space="preserve"> </v>
      </c>
      <c r="B1066">
        <f>Data!V1066</f>
        <v>123</v>
      </c>
      <c r="D1066">
        <v>356</v>
      </c>
      <c r="E1066">
        <v>60</v>
      </c>
    </row>
    <row r="1067" spans="1:5" x14ac:dyDescent="0.2">
      <c r="A1067" t="str">
        <f>Data!U1067</f>
        <v xml:space="preserve"> </v>
      </c>
      <c r="B1067">
        <f>Data!V1067</f>
        <v>5</v>
      </c>
      <c r="D1067">
        <v>279</v>
      </c>
      <c r="E1067">
        <v>5</v>
      </c>
    </row>
    <row r="1068" spans="1:5" x14ac:dyDescent="0.2">
      <c r="A1068" t="str">
        <f>Data!U1068</f>
        <v xml:space="preserve"> </v>
      </c>
      <c r="B1068">
        <f>Data!V1068</f>
        <v>148</v>
      </c>
      <c r="D1068">
        <v>266</v>
      </c>
      <c r="E1068">
        <v>9</v>
      </c>
    </row>
    <row r="1069" spans="1:5" x14ac:dyDescent="0.2">
      <c r="A1069" t="str">
        <f>Data!U1069</f>
        <v xml:space="preserve"> </v>
      </c>
      <c r="B1069">
        <f>Data!V1069</f>
        <v>10</v>
      </c>
      <c r="D1069">
        <v>623</v>
      </c>
      <c r="E1069">
        <v>13</v>
      </c>
    </row>
    <row r="1070" spans="1:5" x14ac:dyDescent="0.2">
      <c r="A1070" t="str">
        <f>Data!U1070</f>
        <v xml:space="preserve"> </v>
      </c>
      <c r="B1070">
        <f>Data!V1070</f>
        <v>4</v>
      </c>
      <c r="D1070">
        <v>392</v>
      </c>
      <c r="E1070">
        <v>0</v>
      </c>
    </row>
    <row r="1071" spans="1:5" x14ac:dyDescent="0.2">
      <c r="A1071" t="str">
        <f>Data!U1071</f>
        <v xml:space="preserve"> </v>
      </c>
      <c r="B1071">
        <f>Data!V1071</f>
        <v>21</v>
      </c>
      <c r="D1071">
        <v>3562</v>
      </c>
      <c r="E1071">
        <v>8</v>
      </c>
    </row>
    <row r="1072" spans="1:5" x14ac:dyDescent="0.2">
      <c r="A1072" t="str">
        <f>Data!U1072</f>
        <v xml:space="preserve"> </v>
      </c>
      <c r="B1072">
        <f>Data!V1072</f>
        <v>2</v>
      </c>
      <c r="D1072">
        <v>514</v>
      </c>
      <c r="E1072">
        <v>3</v>
      </c>
    </row>
    <row r="1073" spans="1:5" x14ac:dyDescent="0.2">
      <c r="A1073" t="str">
        <f>Data!U1073</f>
        <v xml:space="preserve"> </v>
      </c>
      <c r="B1073">
        <f>Data!V1073</f>
        <v>0</v>
      </c>
      <c r="D1073">
        <v>88</v>
      </c>
      <c r="E1073">
        <v>3</v>
      </c>
    </row>
    <row r="1074" spans="1:5" x14ac:dyDescent="0.2">
      <c r="A1074" t="str">
        <f>Data!U1074</f>
        <v xml:space="preserve"> </v>
      </c>
      <c r="B1074">
        <f>Data!V1074</f>
        <v>4</v>
      </c>
      <c r="D1074">
        <v>537</v>
      </c>
      <c r="E1074">
        <v>0</v>
      </c>
    </row>
    <row r="1075" spans="1:5" x14ac:dyDescent="0.2">
      <c r="A1075" t="str">
        <f>Data!U1075</f>
        <v xml:space="preserve"> </v>
      </c>
      <c r="B1075">
        <f>Data!V1075</f>
        <v>1</v>
      </c>
      <c r="D1075">
        <v>25</v>
      </c>
      <c r="E1075">
        <v>6</v>
      </c>
    </row>
    <row r="1076" spans="1:5" x14ac:dyDescent="0.2">
      <c r="A1076" t="str">
        <f>Data!U1076</f>
        <v xml:space="preserve"> </v>
      </c>
      <c r="B1076">
        <f>Data!V1076</f>
        <v>30</v>
      </c>
      <c r="D1076">
        <v>3238</v>
      </c>
      <c r="E1076">
        <v>4</v>
      </c>
    </row>
    <row r="1077" spans="1:5" x14ac:dyDescent="0.2">
      <c r="A1077" t="str">
        <f>Data!U1077</f>
        <v xml:space="preserve"> </v>
      </c>
      <c r="B1077">
        <f>Data!V1077</f>
        <v>3</v>
      </c>
      <c r="D1077">
        <v>897</v>
      </c>
      <c r="E1077">
        <v>1</v>
      </c>
    </row>
    <row r="1078" spans="1:5" x14ac:dyDescent="0.2">
      <c r="A1078" t="str">
        <f>Data!U1078</f>
        <v xml:space="preserve"> </v>
      </c>
      <c r="B1078">
        <f>Data!V1078</f>
        <v>975</v>
      </c>
      <c r="D1078">
        <v>878</v>
      </c>
      <c r="E1078">
        <v>29</v>
      </c>
    </row>
    <row r="1079" spans="1:5" x14ac:dyDescent="0.2">
      <c r="A1079" t="str">
        <f>Data!U1079</f>
        <v xml:space="preserve"> </v>
      </c>
      <c r="B1079">
        <f>Data!V1079</f>
        <v>167</v>
      </c>
      <c r="D1079">
        <v>115</v>
      </c>
      <c r="E1079">
        <v>0</v>
      </c>
    </row>
    <row r="1080" spans="1:5" x14ac:dyDescent="0.2">
      <c r="A1080" t="str">
        <f>Data!U1080</f>
        <v xml:space="preserve"> </v>
      </c>
      <c r="B1080">
        <f>Data!V1080</f>
        <v>5</v>
      </c>
      <c r="D1080">
        <v>234</v>
      </c>
      <c r="E1080">
        <v>4</v>
      </c>
    </row>
    <row r="1081" spans="1:5" x14ac:dyDescent="0.2">
      <c r="A1081" t="str">
        <f>Data!U1081</f>
        <v xml:space="preserve"> </v>
      </c>
      <c r="B1081">
        <f>Data!V1081</f>
        <v>18</v>
      </c>
      <c r="D1081">
        <v>4330</v>
      </c>
      <c r="E1081">
        <v>5</v>
      </c>
    </row>
    <row r="1082" spans="1:5" x14ac:dyDescent="0.2">
      <c r="A1082" t="str">
        <f>Data!U1082</f>
        <v xml:space="preserve"> </v>
      </c>
      <c r="B1082">
        <f>Data!V1082</f>
        <v>98</v>
      </c>
      <c r="D1082">
        <v>651</v>
      </c>
      <c r="E1082">
        <v>4</v>
      </c>
    </row>
    <row r="1083" spans="1:5" x14ac:dyDescent="0.2">
      <c r="A1083" t="str">
        <f>Data!U1083</f>
        <v xml:space="preserve"> </v>
      </c>
      <c r="B1083">
        <f>Data!V1083</f>
        <v>4</v>
      </c>
      <c r="D1083">
        <v>251</v>
      </c>
      <c r="E1083">
        <v>5</v>
      </c>
    </row>
    <row r="1084" spans="1:5" x14ac:dyDescent="0.2">
      <c r="A1084" t="str">
        <f>Data!U1084</f>
        <v xml:space="preserve"> </v>
      </c>
      <c r="B1084">
        <f>Data!V1084</f>
        <v>3</v>
      </c>
      <c r="D1084">
        <v>263</v>
      </c>
      <c r="E1084">
        <v>1</v>
      </c>
    </row>
    <row r="1085" spans="1:5" x14ac:dyDescent="0.2">
      <c r="A1085" t="str">
        <f>Data!U1085</f>
        <v xml:space="preserve"> </v>
      </c>
      <c r="B1085">
        <f>Data!V1085</f>
        <v>1</v>
      </c>
      <c r="D1085">
        <v>28</v>
      </c>
      <c r="E1085">
        <v>1</v>
      </c>
    </row>
    <row r="1086" spans="1:5" x14ac:dyDescent="0.2">
      <c r="A1086" t="str">
        <f>Data!U1086</f>
        <v xml:space="preserve"> </v>
      </c>
      <c r="B1086">
        <f>Data!V1086</f>
        <v>0</v>
      </c>
      <c r="D1086">
        <v>721</v>
      </c>
      <c r="E1086">
        <v>0</v>
      </c>
    </row>
    <row r="1087" spans="1:5" x14ac:dyDescent="0.2">
      <c r="A1087" t="str">
        <f>Data!U1087</f>
        <v xml:space="preserve"> </v>
      </c>
      <c r="B1087">
        <f>Data!V1087</f>
        <v>9</v>
      </c>
      <c r="D1087">
        <v>50</v>
      </c>
      <c r="E1087">
        <v>14</v>
      </c>
    </row>
    <row r="1088" spans="1:5" x14ac:dyDescent="0.2">
      <c r="A1088" t="str">
        <f>Data!U1088</f>
        <v xml:space="preserve"> </v>
      </c>
      <c r="B1088">
        <f>Data!V1088</f>
        <v>2</v>
      </c>
      <c r="D1088">
        <v>73</v>
      </c>
      <c r="E1088">
        <v>3</v>
      </c>
    </row>
    <row r="1089" spans="1:5" x14ac:dyDescent="0.2">
      <c r="A1089" t="str">
        <f>Data!U1089</f>
        <v xml:space="preserve"> </v>
      </c>
      <c r="B1089">
        <f>Data!V1089</f>
        <v>0</v>
      </c>
      <c r="D1089">
        <v>27</v>
      </c>
      <c r="E1089">
        <v>10</v>
      </c>
    </row>
    <row r="1090" spans="1:5" x14ac:dyDescent="0.2">
      <c r="A1090" t="str">
        <f>Data!U1090</f>
        <v xml:space="preserve"> </v>
      </c>
      <c r="B1090">
        <f>Data!V1090</f>
        <v>147</v>
      </c>
      <c r="D1090">
        <v>34</v>
      </c>
      <c r="E1090">
        <v>17</v>
      </c>
    </row>
    <row r="1091" spans="1:5" x14ac:dyDescent="0.2">
      <c r="A1091" t="str">
        <f>Data!U1091</f>
        <v xml:space="preserve"> </v>
      </c>
      <c r="B1091">
        <f>Data!V1091</f>
        <v>49</v>
      </c>
      <c r="D1091">
        <v>7</v>
      </c>
      <c r="E1091">
        <v>2</v>
      </c>
    </row>
    <row r="1092" spans="1:5" x14ac:dyDescent="0.2">
      <c r="A1092" t="str">
        <f>Data!U1092</f>
        <v xml:space="preserve"> </v>
      </c>
      <c r="B1092">
        <f>Data!V1092</f>
        <v>1</v>
      </c>
      <c r="D1092">
        <v>24</v>
      </c>
      <c r="E1092">
        <v>0</v>
      </c>
    </row>
    <row r="1093" spans="1:5" x14ac:dyDescent="0.2">
      <c r="A1093" t="str">
        <f>Data!U1093</f>
        <v xml:space="preserve"> </v>
      </c>
      <c r="B1093">
        <f>Data!V1093</f>
        <v>2</v>
      </c>
      <c r="D1093">
        <v>15</v>
      </c>
      <c r="E1093">
        <v>4</v>
      </c>
    </row>
    <row r="1094" spans="1:5" x14ac:dyDescent="0.2">
      <c r="A1094" t="str">
        <f>Data!U1094</f>
        <v xml:space="preserve"> </v>
      </c>
      <c r="B1094">
        <f>Data!V1094</f>
        <v>7</v>
      </c>
      <c r="D1094">
        <v>72</v>
      </c>
      <c r="E1094">
        <v>12</v>
      </c>
    </row>
    <row r="1095" spans="1:5" x14ac:dyDescent="0.2">
      <c r="A1095" t="str">
        <f>Data!U1095</f>
        <v xml:space="preserve"> </v>
      </c>
      <c r="B1095">
        <f>Data!V1095</f>
        <v>4</v>
      </c>
      <c r="D1095">
        <v>120</v>
      </c>
      <c r="E1095">
        <v>3</v>
      </c>
    </row>
    <row r="1096" spans="1:5" x14ac:dyDescent="0.2">
      <c r="A1096" t="str">
        <f>Data!U1096</f>
        <v xml:space="preserve"> </v>
      </c>
      <c r="B1096">
        <f>Data!V1096</f>
        <v>27</v>
      </c>
      <c r="D1096">
        <v>123</v>
      </c>
      <c r="E1096">
        <v>12</v>
      </c>
    </row>
    <row r="1097" spans="1:5" x14ac:dyDescent="0.2">
      <c r="A1097" t="str">
        <f>Data!U1097</f>
        <v xml:space="preserve"> </v>
      </c>
      <c r="B1097">
        <f>Data!V1097</f>
        <v>94</v>
      </c>
      <c r="D1097">
        <v>1</v>
      </c>
      <c r="E1097">
        <v>0</v>
      </c>
    </row>
    <row r="1098" spans="1:5" x14ac:dyDescent="0.2">
      <c r="A1098" t="str">
        <f>Data!U1098</f>
        <v xml:space="preserve"> </v>
      </c>
      <c r="B1098">
        <f>Data!V1098</f>
        <v>29</v>
      </c>
      <c r="D1098">
        <v>24</v>
      </c>
      <c r="E1098">
        <v>7</v>
      </c>
    </row>
    <row r="1099" spans="1:5" x14ac:dyDescent="0.2">
      <c r="A1099" t="str">
        <f>Data!U1099</f>
        <v xml:space="preserve"> </v>
      </c>
      <c r="B1099">
        <f>Data!V1099</f>
        <v>7</v>
      </c>
      <c r="D1099">
        <v>33</v>
      </c>
      <c r="E1099">
        <v>2</v>
      </c>
    </row>
    <row r="1100" spans="1:5" x14ac:dyDescent="0.2">
      <c r="A1100" t="str">
        <f>Data!U1100</f>
        <v xml:space="preserve"> </v>
      </c>
      <c r="B1100">
        <f>Data!V1100</f>
        <v>22</v>
      </c>
      <c r="D1100">
        <v>14</v>
      </c>
      <c r="E1100">
        <v>1</v>
      </c>
    </row>
    <row r="1101" spans="1:5" x14ac:dyDescent="0.2">
      <c r="A1101" t="str">
        <f>Data!U1101</f>
        <v xml:space="preserve"> </v>
      </c>
      <c r="B1101">
        <f>Data!V1101</f>
        <v>1</v>
      </c>
      <c r="D1101">
        <v>9</v>
      </c>
      <c r="E1101">
        <v>4</v>
      </c>
    </row>
    <row r="1102" spans="1:5" x14ac:dyDescent="0.2">
      <c r="A1102" t="str">
        <f>Data!U1102</f>
        <v xml:space="preserve"> </v>
      </c>
      <c r="B1102">
        <f>Data!V1102</f>
        <v>10</v>
      </c>
      <c r="D1102">
        <v>76</v>
      </c>
      <c r="E1102">
        <v>4</v>
      </c>
    </row>
    <row r="1103" spans="1:5" x14ac:dyDescent="0.2">
      <c r="A1103" t="str">
        <f>Data!U1103</f>
        <v xml:space="preserve"> </v>
      </c>
      <c r="B1103">
        <f>Data!V1103</f>
        <v>6</v>
      </c>
      <c r="D1103">
        <v>19</v>
      </c>
      <c r="E1103">
        <v>17</v>
      </c>
    </row>
    <row r="1104" spans="1:5" x14ac:dyDescent="0.2">
      <c r="A1104" t="str">
        <f>Data!U1104</f>
        <v xml:space="preserve"> </v>
      </c>
      <c r="B1104">
        <f>Data!V1104</f>
        <v>24</v>
      </c>
      <c r="D1104">
        <v>69</v>
      </c>
      <c r="E1104">
        <v>7</v>
      </c>
    </row>
    <row r="1105" spans="1:5" x14ac:dyDescent="0.2">
      <c r="A1105" t="str">
        <f>Data!U1105</f>
        <v xml:space="preserve"> </v>
      </c>
      <c r="B1105">
        <f>Data!V1105</f>
        <v>15</v>
      </c>
      <c r="D1105">
        <v>218</v>
      </c>
      <c r="E1105">
        <v>2</v>
      </c>
    </row>
    <row r="1106" spans="1:5" x14ac:dyDescent="0.2">
      <c r="A1106" t="str">
        <f>Data!U1106</f>
        <v xml:space="preserve"> </v>
      </c>
      <c r="B1106">
        <f>Data!V1106</f>
        <v>37</v>
      </c>
      <c r="D1106">
        <v>30</v>
      </c>
      <c r="E1106">
        <v>5</v>
      </c>
    </row>
    <row r="1107" spans="1:5" x14ac:dyDescent="0.2">
      <c r="A1107" t="str">
        <f>Data!U1107</f>
        <v xml:space="preserve"> </v>
      </c>
      <c r="B1107">
        <f>Data!V1107</f>
        <v>20</v>
      </c>
      <c r="D1107">
        <v>100</v>
      </c>
      <c r="E1107">
        <v>1</v>
      </c>
    </row>
    <row r="1108" spans="1:5" x14ac:dyDescent="0.2">
      <c r="A1108" t="str">
        <f>Data!U1108</f>
        <v xml:space="preserve"> </v>
      </c>
      <c r="B1108">
        <f>Data!V1108</f>
        <v>7</v>
      </c>
      <c r="D1108">
        <v>296</v>
      </c>
      <c r="E1108">
        <v>1</v>
      </c>
    </row>
    <row r="1109" spans="1:5" x14ac:dyDescent="0.2">
      <c r="A1109" t="str">
        <f>Data!U1109</f>
        <v xml:space="preserve"> </v>
      </c>
      <c r="B1109">
        <f>Data!V1109</f>
        <v>0</v>
      </c>
      <c r="D1109">
        <v>1204</v>
      </c>
      <c r="E1109">
        <v>14</v>
      </c>
    </row>
    <row r="1110" spans="1:5" x14ac:dyDescent="0.2">
      <c r="A1110" t="str">
        <f>Data!U1110</f>
        <v xml:space="preserve"> </v>
      </c>
      <c r="B1110">
        <f>Data!V1110</f>
        <v>21</v>
      </c>
      <c r="D1110">
        <v>321</v>
      </c>
      <c r="E1110">
        <v>26</v>
      </c>
    </row>
    <row r="1111" spans="1:5" x14ac:dyDescent="0.2">
      <c r="A1111" t="str">
        <f>Data!U1111</f>
        <v xml:space="preserve"> </v>
      </c>
      <c r="B1111">
        <f>Data!V1111</f>
        <v>3</v>
      </c>
      <c r="D1111">
        <v>301</v>
      </c>
      <c r="E1111">
        <v>2</v>
      </c>
    </row>
    <row r="1112" spans="1:5" x14ac:dyDescent="0.2">
      <c r="A1112" t="str">
        <f>Data!U1112</f>
        <v xml:space="preserve"> </v>
      </c>
      <c r="B1112">
        <f>Data!V1112</f>
        <v>11</v>
      </c>
      <c r="D1112">
        <v>144</v>
      </c>
      <c r="E1112">
        <v>1</v>
      </c>
    </row>
    <row r="1113" spans="1:5" x14ac:dyDescent="0.2">
      <c r="A1113" t="str">
        <f>Data!U1113</f>
        <v xml:space="preserve"> </v>
      </c>
      <c r="B1113">
        <f>Data!V1113</f>
        <v>1</v>
      </c>
      <c r="D1113">
        <v>539</v>
      </c>
      <c r="E1113">
        <v>3</v>
      </c>
    </row>
    <row r="1114" spans="1:5" x14ac:dyDescent="0.2">
      <c r="A1114" t="str">
        <f>Data!U1114</f>
        <v xml:space="preserve"> </v>
      </c>
      <c r="B1114">
        <f>Data!V1114</f>
        <v>312</v>
      </c>
      <c r="D1114">
        <v>498</v>
      </c>
      <c r="E1114">
        <v>7</v>
      </c>
    </row>
    <row r="1115" spans="1:5" x14ac:dyDescent="0.2">
      <c r="A1115" t="str">
        <f>Data!U1115</f>
        <v xml:space="preserve"> </v>
      </c>
      <c r="B1115">
        <f>Data!V1115</f>
        <v>1</v>
      </c>
      <c r="D1115">
        <v>1113</v>
      </c>
      <c r="E1115">
        <v>9</v>
      </c>
    </row>
    <row r="1116" spans="1:5" x14ac:dyDescent="0.2">
      <c r="A1116" t="str">
        <f>Data!U1116</f>
        <v xml:space="preserve"> </v>
      </c>
      <c r="B1116">
        <f>Data!V1116</f>
        <v>3</v>
      </c>
      <c r="D1116">
        <v>988</v>
      </c>
      <c r="E1116">
        <v>20</v>
      </c>
    </row>
    <row r="1117" spans="1:5" x14ac:dyDescent="0.2">
      <c r="A1117" t="str">
        <f>Data!U1117</f>
        <v xml:space="preserve"> </v>
      </c>
      <c r="B1117">
        <f>Data!V1117</f>
        <v>4</v>
      </c>
      <c r="D1117">
        <v>391</v>
      </c>
      <c r="E1117">
        <v>6</v>
      </c>
    </row>
    <row r="1118" spans="1:5" x14ac:dyDescent="0.2">
      <c r="A1118" t="str">
        <f>Data!U1118</f>
        <v xml:space="preserve"> </v>
      </c>
      <c r="B1118">
        <f>Data!V1118</f>
        <v>10</v>
      </c>
      <c r="D1118">
        <v>28</v>
      </c>
      <c r="E1118">
        <v>13</v>
      </c>
    </row>
    <row r="1119" spans="1:5" x14ac:dyDescent="0.2">
      <c r="A1119" t="str">
        <f>Data!U1119</f>
        <v xml:space="preserve"> </v>
      </c>
      <c r="B1119">
        <f>Data!V1119</f>
        <v>8</v>
      </c>
      <c r="D1119">
        <v>147</v>
      </c>
      <c r="E1119">
        <v>1</v>
      </c>
    </row>
    <row r="1120" spans="1:5" x14ac:dyDescent="0.2">
      <c r="A1120" t="str">
        <f>Data!U1120</f>
        <v xml:space="preserve"> </v>
      </c>
      <c r="B1120">
        <f>Data!V1120</f>
        <v>3</v>
      </c>
      <c r="D1120">
        <v>680</v>
      </c>
      <c r="E1120">
        <v>202</v>
      </c>
    </row>
    <row r="1121" spans="1:5" x14ac:dyDescent="0.2">
      <c r="A1121" t="str">
        <f>Data!U1121</f>
        <v xml:space="preserve"> </v>
      </c>
      <c r="B1121">
        <f>Data!V1121</f>
        <v>1</v>
      </c>
      <c r="D1121">
        <v>983</v>
      </c>
      <c r="E1121">
        <v>0</v>
      </c>
    </row>
    <row r="1122" spans="1:5" x14ac:dyDescent="0.2">
      <c r="A1122" t="str">
        <f>Data!U1122</f>
        <v xml:space="preserve"> </v>
      </c>
      <c r="B1122">
        <f>Data!V1122</f>
        <v>0</v>
      </c>
      <c r="D1122">
        <v>79</v>
      </c>
      <c r="E1122">
        <v>1</v>
      </c>
    </row>
    <row r="1123" spans="1:5" x14ac:dyDescent="0.2">
      <c r="A1123" t="str">
        <f>Data!U1123</f>
        <v xml:space="preserve"> </v>
      </c>
      <c r="B1123">
        <f>Data!V1123</f>
        <v>5</v>
      </c>
      <c r="D1123">
        <v>426</v>
      </c>
      <c r="E1123">
        <v>0</v>
      </c>
    </row>
    <row r="1124" spans="1:5" x14ac:dyDescent="0.2">
      <c r="A1124" t="str">
        <f>Data!U1124</f>
        <v xml:space="preserve"> </v>
      </c>
      <c r="B1124">
        <f>Data!V1124</f>
        <v>0</v>
      </c>
      <c r="D1124">
        <v>96</v>
      </c>
      <c r="E1124">
        <v>2</v>
      </c>
    </row>
    <row r="1125" spans="1:5" x14ac:dyDescent="0.2">
      <c r="A1125" t="str">
        <f>Data!U1125</f>
        <v xml:space="preserve"> </v>
      </c>
      <c r="B1125">
        <f>Data!V1125</f>
        <v>3</v>
      </c>
      <c r="D1125">
        <v>163</v>
      </c>
      <c r="E1125">
        <v>13</v>
      </c>
    </row>
    <row r="1126" spans="1:5" x14ac:dyDescent="0.2">
      <c r="A1126" t="str">
        <f>Data!U1126</f>
        <v xml:space="preserve"> </v>
      </c>
      <c r="B1126">
        <f>Data!V1126</f>
        <v>7</v>
      </c>
      <c r="D1126">
        <v>2525</v>
      </c>
      <c r="E1126">
        <v>9</v>
      </c>
    </row>
    <row r="1127" spans="1:5" x14ac:dyDescent="0.2">
      <c r="A1127" t="str">
        <f>Data!U1127</f>
        <v xml:space="preserve"> </v>
      </c>
      <c r="B1127">
        <f>Data!V1127</f>
        <v>0</v>
      </c>
      <c r="D1127">
        <v>2035</v>
      </c>
      <c r="E1127">
        <v>2</v>
      </c>
    </row>
    <row r="1128" spans="1:5" x14ac:dyDescent="0.2">
      <c r="A1128" t="str">
        <f>Data!U1128</f>
        <v xml:space="preserve"> </v>
      </c>
      <c r="B1128">
        <f>Data!V1128</f>
        <v>2</v>
      </c>
      <c r="D1128">
        <v>290</v>
      </c>
      <c r="E1128">
        <v>0</v>
      </c>
    </row>
    <row r="1129" spans="1:5" x14ac:dyDescent="0.2">
      <c r="A1129" t="str">
        <f>Data!U1129</f>
        <v xml:space="preserve"> </v>
      </c>
      <c r="B1129">
        <f>Data!V1129</f>
        <v>23</v>
      </c>
      <c r="D1129">
        <v>1980</v>
      </c>
      <c r="E1129">
        <v>35</v>
      </c>
    </row>
    <row r="1130" spans="1:5" x14ac:dyDescent="0.2">
      <c r="A1130" t="str">
        <f>Data!U1130</f>
        <v xml:space="preserve"> </v>
      </c>
      <c r="B1130">
        <f>Data!V1130</f>
        <v>1</v>
      </c>
      <c r="D1130">
        <v>57</v>
      </c>
      <c r="E1130">
        <v>2</v>
      </c>
    </row>
    <row r="1131" spans="1:5" x14ac:dyDescent="0.2">
      <c r="A1131" t="str">
        <f>Data!U1131</f>
        <v xml:space="preserve"> </v>
      </c>
      <c r="B1131">
        <f>Data!V1131</f>
        <v>2</v>
      </c>
      <c r="D1131">
        <v>380</v>
      </c>
      <c r="E1131">
        <v>3</v>
      </c>
    </row>
    <row r="1132" spans="1:5" x14ac:dyDescent="0.2">
      <c r="A1132" t="str">
        <f>Data!U1132</f>
        <v xml:space="preserve"> </v>
      </c>
      <c r="B1132">
        <f>Data!V1132</f>
        <v>3</v>
      </c>
      <c r="D1132">
        <v>128</v>
      </c>
      <c r="E1132">
        <v>0</v>
      </c>
    </row>
    <row r="1133" spans="1:5" x14ac:dyDescent="0.2">
      <c r="A1133" t="str">
        <f>Data!U1133</f>
        <v xml:space="preserve"> </v>
      </c>
      <c r="B1133">
        <f>Data!V1133</f>
        <v>0</v>
      </c>
      <c r="D1133">
        <v>180</v>
      </c>
      <c r="E1133">
        <v>1</v>
      </c>
    </row>
    <row r="1134" spans="1:5" x14ac:dyDescent="0.2">
      <c r="A1134" t="str">
        <f>Data!U1134</f>
        <v xml:space="preserve"> </v>
      </c>
      <c r="B1134">
        <f>Data!V1134</f>
        <v>13</v>
      </c>
      <c r="D1134">
        <v>571</v>
      </c>
      <c r="E1134">
        <v>0</v>
      </c>
    </row>
    <row r="1135" spans="1:5" x14ac:dyDescent="0.2">
      <c r="A1135" t="str">
        <f>Data!U1135</f>
        <v xml:space="preserve"> </v>
      </c>
      <c r="B1135">
        <f>Data!V1135</f>
        <v>1</v>
      </c>
      <c r="D1135">
        <v>480</v>
      </c>
      <c r="E1135">
        <v>0</v>
      </c>
    </row>
    <row r="1136" spans="1:5" x14ac:dyDescent="0.2">
      <c r="A1136" t="str">
        <f>Data!U1136</f>
        <v xml:space="preserve"> </v>
      </c>
      <c r="B1136">
        <f>Data!V1136</f>
        <v>1</v>
      </c>
      <c r="D1136">
        <v>249</v>
      </c>
      <c r="E1136">
        <v>3</v>
      </c>
    </row>
    <row r="1137" spans="1:5" x14ac:dyDescent="0.2">
      <c r="A1137" t="str">
        <f>Data!U1137</f>
        <v xml:space="preserve"> </v>
      </c>
      <c r="B1137">
        <f>Data!V1137</f>
        <v>1</v>
      </c>
      <c r="D1137">
        <v>84</v>
      </c>
      <c r="E1137">
        <v>11</v>
      </c>
    </row>
    <row r="1138" spans="1:5" x14ac:dyDescent="0.2">
      <c r="A1138" t="str">
        <f>Data!U1138</f>
        <v xml:space="preserve"> </v>
      </c>
      <c r="B1138">
        <f>Data!V1138</f>
        <v>6</v>
      </c>
      <c r="D1138">
        <v>197</v>
      </c>
      <c r="E1138">
        <v>6</v>
      </c>
    </row>
    <row r="1139" spans="1:5" x14ac:dyDescent="0.2">
      <c r="A1139" t="str">
        <f>Data!U1139</f>
        <v xml:space="preserve"> </v>
      </c>
      <c r="B1139">
        <f>Data!V1139</f>
        <v>39</v>
      </c>
      <c r="D1139">
        <v>271</v>
      </c>
      <c r="E1139">
        <v>0</v>
      </c>
    </row>
    <row r="1140" spans="1:5" x14ac:dyDescent="0.2">
      <c r="A1140" t="str">
        <f>Data!U1140</f>
        <v xml:space="preserve"> </v>
      </c>
      <c r="B1140">
        <f>Data!V1140</f>
        <v>4</v>
      </c>
      <c r="D1140">
        <v>50</v>
      </c>
      <c r="E1140">
        <v>67</v>
      </c>
    </row>
    <row r="1141" spans="1:5" x14ac:dyDescent="0.2">
      <c r="A1141" t="str">
        <f>Data!U1141</f>
        <v xml:space="preserve"> </v>
      </c>
      <c r="B1141">
        <f>Data!V1141</f>
        <v>1</v>
      </c>
      <c r="D1141">
        <v>169</v>
      </c>
      <c r="E1141">
        <v>23</v>
      </c>
    </row>
    <row r="1142" spans="1:5" x14ac:dyDescent="0.2">
      <c r="A1142" t="str">
        <f>Data!U1142</f>
        <v xml:space="preserve"> </v>
      </c>
      <c r="B1142">
        <f>Data!V1142</f>
        <v>0</v>
      </c>
      <c r="D1142">
        <v>205</v>
      </c>
      <c r="E1142">
        <v>72</v>
      </c>
    </row>
    <row r="1143" spans="1:5" x14ac:dyDescent="0.2">
      <c r="A1143" t="str">
        <f>Data!U1143</f>
        <v xml:space="preserve"> </v>
      </c>
      <c r="B1143">
        <f>Data!V1143</f>
        <v>0</v>
      </c>
      <c r="D1143">
        <v>206</v>
      </c>
      <c r="E1143">
        <v>2</v>
      </c>
    </row>
    <row r="1144" spans="1:5" x14ac:dyDescent="0.2">
      <c r="A1144" t="str">
        <f>Data!U1144</f>
        <v xml:space="preserve"> </v>
      </c>
      <c r="B1144">
        <f>Data!V1144</f>
        <v>0</v>
      </c>
      <c r="D1144">
        <v>84</v>
      </c>
      <c r="E1144">
        <v>15</v>
      </c>
    </row>
    <row r="1145" spans="1:5" x14ac:dyDescent="0.2">
      <c r="A1145" t="str">
        <f>Data!U1145</f>
        <v xml:space="preserve"> </v>
      </c>
      <c r="B1145">
        <f>Data!V1145</f>
        <v>8</v>
      </c>
      <c r="D1145">
        <v>210</v>
      </c>
      <c r="E1145">
        <v>1</v>
      </c>
    </row>
    <row r="1146" spans="1:5" x14ac:dyDescent="0.2">
      <c r="A1146" t="str">
        <f>Data!U1146</f>
        <v xml:space="preserve"> </v>
      </c>
      <c r="B1146">
        <f>Data!V1146</f>
        <v>0</v>
      </c>
      <c r="D1146">
        <v>181</v>
      </c>
      <c r="E1146">
        <v>2</v>
      </c>
    </row>
    <row r="1147" spans="1:5" x14ac:dyDescent="0.2">
      <c r="A1147" t="str">
        <f>Data!U1147</f>
        <v xml:space="preserve"> </v>
      </c>
      <c r="B1147">
        <f>Data!V1147</f>
        <v>1</v>
      </c>
      <c r="D1147">
        <v>60</v>
      </c>
      <c r="E1147">
        <v>7</v>
      </c>
    </row>
    <row r="1148" spans="1:5" x14ac:dyDescent="0.2">
      <c r="A1148" t="str">
        <f>Data!U1148</f>
        <v xml:space="preserve"> </v>
      </c>
      <c r="B1148">
        <f>Data!V1148</f>
        <v>12</v>
      </c>
      <c r="D1148">
        <v>445</v>
      </c>
      <c r="E1148">
        <v>16</v>
      </c>
    </row>
    <row r="1149" spans="1:5" x14ac:dyDescent="0.2">
      <c r="A1149" t="str">
        <f>Data!U1149</f>
        <v xml:space="preserve"> </v>
      </c>
      <c r="B1149">
        <f>Data!V1149</f>
        <v>0</v>
      </c>
      <c r="D1149">
        <v>17</v>
      </c>
      <c r="E1149">
        <v>117</v>
      </c>
    </row>
    <row r="1150" spans="1:5" x14ac:dyDescent="0.2">
      <c r="A1150" t="str">
        <f>Data!U1150</f>
        <v xml:space="preserve"> </v>
      </c>
      <c r="B1150">
        <f>Data!V1150</f>
        <v>3</v>
      </c>
      <c r="D1150">
        <v>194</v>
      </c>
      <c r="E1150">
        <v>2</v>
      </c>
    </row>
    <row r="1151" spans="1:5" x14ac:dyDescent="0.2">
      <c r="A1151" t="str">
        <f>Data!U1151</f>
        <v xml:space="preserve"> </v>
      </c>
      <c r="B1151">
        <f>Data!V1151</f>
        <v>2</v>
      </c>
      <c r="D1151">
        <v>404</v>
      </c>
      <c r="E1151">
        <v>7</v>
      </c>
    </row>
    <row r="1152" spans="1:5" x14ac:dyDescent="0.2">
      <c r="A1152" t="str">
        <f>Data!U1152</f>
        <v xml:space="preserve"> </v>
      </c>
      <c r="B1152">
        <f>Data!V1152</f>
        <v>6</v>
      </c>
      <c r="D1152">
        <v>194</v>
      </c>
      <c r="E1152">
        <v>3</v>
      </c>
    </row>
    <row r="1153" spans="1:5" x14ac:dyDescent="0.2">
      <c r="A1153" t="str">
        <f>Data!U1153</f>
        <v xml:space="preserve"> </v>
      </c>
      <c r="B1153">
        <f>Data!V1153</f>
        <v>0</v>
      </c>
      <c r="D1153">
        <v>902</v>
      </c>
      <c r="E1153">
        <v>20</v>
      </c>
    </row>
    <row r="1154" spans="1:5" x14ac:dyDescent="0.2">
      <c r="A1154" t="str">
        <f>Data!U1154</f>
        <v xml:space="preserve"> </v>
      </c>
      <c r="B1154">
        <f>Data!V1154</f>
        <v>15</v>
      </c>
      <c r="D1154">
        <v>1670</v>
      </c>
      <c r="E1154">
        <v>50</v>
      </c>
    </row>
    <row r="1155" spans="1:5" x14ac:dyDescent="0.2">
      <c r="A1155" t="str">
        <f>Data!U1155</f>
        <v xml:space="preserve"> </v>
      </c>
      <c r="B1155">
        <f>Data!V1155</f>
        <v>1</v>
      </c>
      <c r="D1155">
        <v>1328</v>
      </c>
      <c r="E1155">
        <v>2</v>
      </c>
    </row>
    <row r="1156" spans="1:5" x14ac:dyDescent="0.2">
      <c r="A1156" t="str">
        <f>Data!U1156</f>
        <v xml:space="preserve"> </v>
      </c>
      <c r="B1156">
        <f>Data!V1156</f>
        <v>3</v>
      </c>
      <c r="D1156">
        <v>944</v>
      </c>
      <c r="E1156">
        <v>3</v>
      </c>
    </row>
    <row r="1157" spans="1:5" x14ac:dyDescent="0.2">
      <c r="A1157" t="str">
        <f>Data!U1157</f>
        <v xml:space="preserve"> </v>
      </c>
      <c r="B1157">
        <f>Data!V1157</f>
        <v>8</v>
      </c>
      <c r="D1157">
        <v>147</v>
      </c>
      <c r="E1157">
        <v>27</v>
      </c>
    </row>
    <row r="1158" spans="1:5" x14ac:dyDescent="0.2">
      <c r="A1158" t="str">
        <f>Data!U1158</f>
        <v xml:space="preserve"> </v>
      </c>
      <c r="B1158">
        <f>Data!V1158</f>
        <v>0</v>
      </c>
      <c r="D1158">
        <v>99</v>
      </c>
      <c r="E1158">
        <v>7</v>
      </c>
    </row>
    <row r="1159" spans="1:5" x14ac:dyDescent="0.2">
      <c r="A1159" t="str">
        <f>Data!U1159</f>
        <v xml:space="preserve"> </v>
      </c>
      <c r="B1159">
        <f>Data!V1159</f>
        <v>3</v>
      </c>
      <c r="D1159">
        <v>79</v>
      </c>
      <c r="E1159">
        <v>5</v>
      </c>
    </row>
    <row r="1160" spans="1:5" x14ac:dyDescent="0.2">
      <c r="A1160" t="str">
        <f>Data!U1160</f>
        <v xml:space="preserve"> </v>
      </c>
      <c r="B1160">
        <f>Data!V1160</f>
        <v>3</v>
      </c>
      <c r="D1160">
        <v>75</v>
      </c>
      <c r="E1160">
        <v>0</v>
      </c>
    </row>
    <row r="1161" spans="1:5" x14ac:dyDescent="0.2">
      <c r="A1161" t="str">
        <f>Data!U1161</f>
        <v xml:space="preserve"> </v>
      </c>
      <c r="B1161">
        <f>Data!V1161</f>
        <v>0</v>
      </c>
      <c r="D1161">
        <v>207</v>
      </c>
      <c r="E1161">
        <v>3</v>
      </c>
    </row>
    <row r="1162" spans="1:5" x14ac:dyDescent="0.2">
      <c r="A1162" t="str">
        <f>Data!U1162</f>
        <v xml:space="preserve"> </v>
      </c>
      <c r="B1162">
        <f>Data!V1162</f>
        <v>19</v>
      </c>
      <c r="D1162">
        <v>102</v>
      </c>
      <c r="E1162">
        <v>6</v>
      </c>
    </row>
    <row r="1163" spans="1:5" x14ac:dyDescent="0.2">
      <c r="A1163" t="str">
        <f>Data!U1163</f>
        <v xml:space="preserve"> </v>
      </c>
      <c r="B1163">
        <f>Data!V1163</f>
        <v>0</v>
      </c>
      <c r="D1163">
        <v>32</v>
      </c>
      <c r="E1163">
        <v>9</v>
      </c>
    </row>
    <row r="1164" spans="1:5" x14ac:dyDescent="0.2">
      <c r="A1164" t="str">
        <f>Data!U1164</f>
        <v xml:space="preserve"> </v>
      </c>
      <c r="B1164">
        <f>Data!V1164</f>
        <v>2</v>
      </c>
      <c r="D1164">
        <v>480</v>
      </c>
      <c r="E1164">
        <v>3</v>
      </c>
    </row>
    <row r="1165" spans="1:5" x14ac:dyDescent="0.2">
      <c r="A1165" t="str">
        <f>Data!U1165</f>
        <v xml:space="preserve"> </v>
      </c>
      <c r="B1165">
        <f>Data!V1165</f>
        <v>0</v>
      </c>
      <c r="D1165">
        <v>11</v>
      </c>
      <c r="E1165">
        <v>2</v>
      </c>
    </row>
    <row r="1166" spans="1:5" x14ac:dyDescent="0.2">
      <c r="A1166" t="str">
        <f>Data!U1166</f>
        <v xml:space="preserve"> </v>
      </c>
      <c r="B1166">
        <f>Data!V1166</f>
        <v>0</v>
      </c>
      <c r="D1166">
        <v>12</v>
      </c>
      <c r="E1166">
        <v>3</v>
      </c>
    </row>
    <row r="1167" spans="1:5" x14ac:dyDescent="0.2">
      <c r="A1167" t="str">
        <f>Data!U1167</f>
        <v xml:space="preserve"> </v>
      </c>
      <c r="B1167">
        <f>Data!V1167</f>
        <v>25</v>
      </c>
      <c r="D1167">
        <v>48</v>
      </c>
      <c r="E1167">
        <v>45</v>
      </c>
    </row>
    <row r="1168" spans="1:5" x14ac:dyDescent="0.2">
      <c r="A1168" t="str">
        <f>Data!U1168</f>
        <v xml:space="preserve"> </v>
      </c>
      <c r="B1168">
        <f>Data!V1168</f>
        <v>8</v>
      </c>
      <c r="D1168">
        <v>59</v>
      </c>
      <c r="E1168">
        <v>9</v>
      </c>
    </row>
    <row r="1169" spans="1:5" x14ac:dyDescent="0.2">
      <c r="A1169" t="str">
        <f>Data!U1169</f>
        <v xml:space="preserve"> </v>
      </c>
      <c r="B1169">
        <f>Data!V1169</f>
        <v>16</v>
      </c>
      <c r="D1169">
        <v>79</v>
      </c>
      <c r="E1169">
        <v>9</v>
      </c>
    </row>
    <row r="1170" spans="1:5" x14ac:dyDescent="0.2">
      <c r="A1170" t="str">
        <f>Data!U1170</f>
        <v xml:space="preserve"> </v>
      </c>
      <c r="B1170">
        <f>Data!V1170</f>
        <v>3</v>
      </c>
      <c r="D1170">
        <v>14</v>
      </c>
      <c r="E1170">
        <v>21</v>
      </c>
    </row>
    <row r="1171" spans="1:5" x14ac:dyDescent="0.2">
      <c r="A1171" t="str">
        <f>Data!U1171</f>
        <v xml:space="preserve"> </v>
      </c>
      <c r="B1171">
        <f>Data!V1171</f>
        <v>3</v>
      </c>
      <c r="D1171">
        <v>106</v>
      </c>
      <c r="E1171">
        <v>17</v>
      </c>
    </row>
    <row r="1172" spans="1:5" x14ac:dyDescent="0.2">
      <c r="A1172" t="str">
        <f>Data!U1172</f>
        <v xml:space="preserve"> </v>
      </c>
      <c r="B1172">
        <f>Data!V1172</f>
        <v>2</v>
      </c>
      <c r="D1172">
        <v>25</v>
      </c>
      <c r="E1172">
        <v>1</v>
      </c>
    </row>
    <row r="1173" spans="1:5" x14ac:dyDescent="0.2">
      <c r="A1173" t="str">
        <f>Data!U1173</f>
        <v xml:space="preserve"> </v>
      </c>
      <c r="B1173">
        <f>Data!V1173</f>
        <v>1</v>
      </c>
      <c r="D1173">
        <v>25</v>
      </c>
      <c r="E1173">
        <v>1</v>
      </c>
    </row>
    <row r="1174" spans="1:5" x14ac:dyDescent="0.2">
      <c r="A1174" t="str">
        <f>Data!U1174</f>
        <v xml:space="preserve"> </v>
      </c>
      <c r="B1174">
        <f>Data!V1174</f>
        <v>0</v>
      </c>
      <c r="D1174">
        <v>29</v>
      </c>
      <c r="E1174">
        <v>14</v>
      </c>
    </row>
    <row r="1175" spans="1:5" x14ac:dyDescent="0.2">
      <c r="A1175" t="str">
        <f>Data!U1175</f>
        <v xml:space="preserve"> </v>
      </c>
      <c r="B1175">
        <f>Data!V1175</f>
        <v>1</v>
      </c>
      <c r="D1175">
        <v>43</v>
      </c>
      <c r="E1175">
        <v>42</v>
      </c>
    </row>
    <row r="1176" spans="1:5" x14ac:dyDescent="0.2">
      <c r="A1176" t="str">
        <f>Data!U1176</f>
        <v xml:space="preserve"> </v>
      </c>
      <c r="B1176">
        <f>Data!V1176</f>
        <v>19</v>
      </c>
      <c r="D1176">
        <v>46</v>
      </c>
      <c r="E1176">
        <v>27</v>
      </c>
    </row>
    <row r="1177" spans="1:5" x14ac:dyDescent="0.2">
      <c r="A1177" t="str">
        <f>Data!U1177</f>
        <v xml:space="preserve"> </v>
      </c>
      <c r="B1177">
        <f>Data!V1177</f>
        <v>9</v>
      </c>
      <c r="D1177">
        <v>27</v>
      </c>
      <c r="E1177">
        <v>5</v>
      </c>
    </row>
    <row r="1178" spans="1:5" x14ac:dyDescent="0.2">
      <c r="A1178" t="str">
        <f>Data!U1178</f>
        <v xml:space="preserve"> </v>
      </c>
      <c r="B1178">
        <f>Data!V1178</f>
        <v>1</v>
      </c>
      <c r="D1178">
        <v>112</v>
      </c>
      <c r="E1178">
        <v>13</v>
      </c>
    </row>
    <row r="1179" spans="1:5" x14ac:dyDescent="0.2">
      <c r="A1179" t="str">
        <f>Data!U1179</f>
        <v xml:space="preserve"> </v>
      </c>
      <c r="B1179">
        <f>Data!V1179</f>
        <v>0</v>
      </c>
      <c r="D1179">
        <v>34</v>
      </c>
      <c r="E1179">
        <v>12</v>
      </c>
    </row>
    <row r="1180" spans="1:5" x14ac:dyDescent="0.2">
      <c r="A1180" t="str">
        <f>Data!U1180</f>
        <v xml:space="preserve"> </v>
      </c>
      <c r="B1180">
        <f>Data!V1180</f>
        <v>1</v>
      </c>
      <c r="D1180">
        <v>145</v>
      </c>
      <c r="E1180">
        <v>90</v>
      </c>
    </row>
    <row r="1181" spans="1:5" x14ac:dyDescent="0.2">
      <c r="A1181" t="str">
        <f>Data!U1181</f>
        <v xml:space="preserve"> </v>
      </c>
      <c r="B1181">
        <f>Data!V1181</f>
        <v>5</v>
      </c>
      <c r="D1181">
        <v>19</v>
      </c>
      <c r="E1181">
        <v>2</v>
      </c>
    </row>
    <row r="1182" spans="1:5" x14ac:dyDescent="0.2">
      <c r="A1182" t="str">
        <f>Data!U1182</f>
        <v xml:space="preserve"> </v>
      </c>
      <c r="B1182">
        <f>Data!V1182</f>
        <v>85</v>
      </c>
      <c r="D1182">
        <v>288</v>
      </c>
      <c r="E1182">
        <v>5</v>
      </c>
    </row>
    <row r="1183" spans="1:5" x14ac:dyDescent="0.2">
      <c r="A1183" t="str">
        <f>Data!U1183</f>
        <v xml:space="preserve"> </v>
      </c>
      <c r="B1183">
        <f>Data!V1183</f>
        <v>3</v>
      </c>
      <c r="D1183">
        <v>14</v>
      </c>
      <c r="E1183">
        <v>31</v>
      </c>
    </row>
    <row r="1184" spans="1:5" x14ac:dyDescent="0.2">
      <c r="A1184" t="str">
        <f>Data!U1184</f>
        <v xml:space="preserve"> </v>
      </c>
      <c r="B1184">
        <f>Data!V1184</f>
        <v>4</v>
      </c>
      <c r="D1184">
        <v>7</v>
      </c>
      <c r="E1184">
        <v>4</v>
      </c>
    </row>
    <row r="1185" spans="1:5" x14ac:dyDescent="0.2">
      <c r="A1185" t="str">
        <f>Data!U1185</f>
        <v xml:space="preserve"> </v>
      </c>
      <c r="B1185">
        <f>Data!V1185</f>
        <v>3</v>
      </c>
      <c r="D1185">
        <v>211</v>
      </c>
      <c r="E1185">
        <v>29</v>
      </c>
    </row>
    <row r="1186" spans="1:5" x14ac:dyDescent="0.2">
      <c r="A1186">
        <f>Data!U1186</f>
        <v>375</v>
      </c>
      <c r="B1186" t="str">
        <f>Data!V1186</f>
        <v xml:space="preserve"> </v>
      </c>
      <c r="D1186">
        <v>85</v>
      </c>
      <c r="E1186">
        <v>2</v>
      </c>
    </row>
    <row r="1187" spans="1:5" x14ac:dyDescent="0.2">
      <c r="A1187">
        <f>Data!U1187</f>
        <v>111</v>
      </c>
      <c r="B1187" t="str">
        <f>Data!V1187</f>
        <v xml:space="preserve"> </v>
      </c>
      <c r="D1187">
        <v>103</v>
      </c>
      <c r="E1187">
        <v>114</v>
      </c>
    </row>
    <row r="1188" spans="1:5" x14ac:dyDescent="0.2">
      <c r="A1188">
        <f>Data!U1188</f>
        <v>123</v>
      </c>
      <c r="B1188" t="str">
        <f>Data!V1188</f>
        <v xml:space="preserve"> </v>
      </c>
      <c r="D1188">
        <v>113</v>
      </c>
      <c r="E1188">
        <v>1</v>
      </c>
    </row>
    <row r="1189" spans="1:5" x14ac:dyDescent="0.2">
      <c r="A1189">
        <f>Data!U1189</f>
        <v>70</v>
      </c>
      <c r="B1189" t="str">
        <f>Data!V1189</f>
        <v xml:space="preserve"> </v>
      </c>
      <c r="D1189">
        <v>167</v>
      </c>
      <c r="E1189">
        <v>76</v>
      </c>
    </row>
    <row r="1190" spans="1:5" x14ac:dyDescent="0.2">
      <c r="A1190">
        <f>Data!U1190</f>
        <v>85</v>
      </c>
      <c r="B1190" t="str">
        <f>Data!V1190</f>
        <v xml:space="preserve"> </v>
      </c>
      <c r="D1190">
        <v>73</v>
      </c>
      <c r="E1190">
        <v>9</v>
      </c>
    </row>
    <row r="1191" spans="1:5" x14ac:dyDescent="0.2">
      <c r="A1191">
        <f>Data!U1191</f>
        <v>86</v>
      </c>
      <c r="B1191" t="str">
        <f>Data!V1191</f>
        <v xml:space="preserve"> </v>
      </c>
      <c r="D1191">
        <v>75</v>
      </c>
      <c r="E1191">
        <v>37</v>
      </c>
    </row>
    <row r="1192" spans="1:5" x14ac:dyDescent="0.2">
      <c r="A1192">
        <f>Data!U1192</f>
        <v>13</v>
      </c>
      <c r="B1192" t="str">
        <f>Data!V1192</f>
        <v xml:space="preserve"> </v>
      </c>
      <c r="D1192">
        <v>614</v>
      </c>
      <c r="E1192">
        <v>0</v>
      </c>
    </row>
    <row r="1193" spans="1:5" x14ac:dyDescent="0.2">
      <c r="A1193">
        <f>Data!U1193</f>
        <v>33</v>
      </c>
      <c r="B1193" t="str">
        <f>Data!V1193</f>
        <v xml:space="preserve"> </v>
      </c>
      <c r="D1193">
        <v>107</v>
      </c>
      <c r="E1193">
        <v>1</v>
      </c>
    </row>
    <row r="1194" spans="1:5" x14ac:dyDescent="0.2">
      <c r="A1194">
        <f>Data!U1194</f>
        <v>15</v>
      </c>
      <c r="B1194" t="str">
        <f>Data!V1194</f>
        <v xml:space="preserve"> </v>
      </c>
      <c r="D1194">
        <v>1224</v>
      </c>
      <c r="E1194">
        <v>10</v>
      </c>
    </row>
    <row r="1195" spans="1:5" x14ac:dyDescent="0.2">
      <c r="A1195">
        <f>Data!U1195</f>
        <v>273</v>
      </c>
      <c r="B1195" t="str">
        <f>Data!V1195</f>
        <v xml:space="preserve"> </v>
      </c>
      <c r="D1195">
        <v>104</v>
      </c>
      <c r="E1195">
        <v>1</v>
      </c>
    </row>
    <row r="1196" spans="1:5" x14ac:dyDescent="0.2">
      <c r="A1196">
        <f>Data!U1196</f>
        <v>714</v>
      </c>
      <c r="B1196" t="str">
        <f>Data!V1196</f>
        <v xml:space="preserve"> </v>
      </c>
      <c r="D1196">
        <v>79</v>
      </c>
      <c r="E1196">
        <v>2</v>
      </c>
    </row>
    <row r="1197" spans="1:5" x14ac:dyDescent="0.2">
      <c r="A1197">
        <f>Data!U1197</f>
        <v>170</v>
      </c>
      <c r="B1197" t="str">
        <f>Data!V1197</f>
        <v xml:space="preserve"> </v>
      </c>
      <c r="D1197">
        <v>157</v>
      </c>
      <c r="E1197">
        <v>1</v>
      </c>
    </row>
    <row r="1198" spans="1:5" x14ac:dyDescent="0.2">
      <c r="A1198">
        <f>Data!U1198</f>
        <v>512</v>
      </c>
      <c r="B1198" t="str">
        <f>Data!V1198</f>
        <v xml:space="preserve"> </v>
      </c>
      <c r="D1198">
        <v>50</v>
      </c>
      <c r="E1198">
        <v>10</v>
      </c>
    </row>
    <row r="1199" spans="1:5" x14ac:dyDescent="0.2">
      <c r="A1199">
        <f>Data!U1199</f>
        <v>314</v>
      </c>
      <c r="B1199" t="str">
        <f>Data!V1199</f>
        <v xml:space="preserve"> </v>
      </c>
      <c r="D1199">
        <v>64</v>
      </c>
      <c r="E1199">
        <v>9</v>
      </c>
    </row>
    <row r="1200" spans="1:5" x14ac:dyDescent="0.2">
      <c r="A1200">
        <f>Data!U1200</f>
        <v>167</v>
      </c>
      <c r="B1200" t="str">
        <f>Data!V1200</f>
        <v xml:space="preserve"> </v>
      </c>
      <c r="D1200">
        <v>200</v>
      </c>
      <c r="E1200">
        <v>19</v>
      </c>
    </row>
    <row r="1201" spans="1:5" x14ac:dyDescent="0.2">
      <c r="A1201">
        <f>Data!U1201</f>
        <v>9</v>
      </c>
      <c r="B1201" t="str">
        <f>Data!V1201</f>
        <v xml:space="preserve"> </v>
      </c>
      <c r="D1201">
        <v>22</v>
      </c>
      <c r="E1201">
        <v>0</v>
      </c>
    </row>
    <row r="1202" spans="1:5" x14ac:dyDescent="0.2">
      <c r="A1202">
        <f>Data!U1202</f>
        <v>103</v>
      </c>
      <c r="B1202" t="str">
        <f>Data!V1202</f>
        <v xml:space="preserve"> </v>
      </c>
      <c r="D1202">
        <v>163</v>
      </c>
      <c r="E1202">
        <v>4</v>
      </c>
    </row>
    <row r="1203" spans="1:5" x14ac:dyDescent="0.2">
      <c r="A1203">
        <f>Data!U1203</f>
        <v>111</v>
      </c>
      <c r="B1203" t="str">
        <f>Data!V1203</f>
        <v xml:space="preserve"> </v>
      </c>
      <c r="D1203">
        <v>77</v>
      </c>
      <c r="E1203">
        <v>8</v>
      </c>
    </row>
    <row r="1204" spans="1:5" x14ac:dyDescent="0.2">
      <c r="A1204">
        <f>Data!U1204</f>
        <v>271</v>
      </c>
      <c r="B1204" t="str">
        <f>Data!V1204</f>
        <v xml:space="preserve"> </v>
      </c>
      <c r="D1204">
        <v>89</v>
      </c>
      <c r="E1204">
        <v>24</v>
      </c>
    </row>
    <row r="1205" spans="1:5" x14ac:dyDescent="0.2">
      <c r="A1205">
        <f>Data!U1205</f>
        <v>101</v>
      </c>
      <c r="B1205" t="str">
        <f>Data!V1205</f>
        <v xml:space="preserve"> </v>
      </c>
      <c r="D1205">
        <v>3355</v>
      </c>
      <c r="E1205">
        <v>0</v>
      </c>
    </row>
    <row r="1206" spans="1:5" x14ac:dyDescent="0.2">
      <c r="A1206">
        <f>Data!U1206</f>
        <v>57</v>
      </c>
      <c r="B1206" t="str">
        <f>Data!V1206</f>
        <v xml:space="preserve"> </v>
      </c>
      <c r="D1206">
        <v>537</v>
      </c>
      <c r="E1206">
        <v>39</v>
      </c>
    </row>
    <row r="1207" spans="1:5" x14ac:dyDescent="0.2">
      <c r="A1207">
        <f>Data!U1207</f>
        <v>62</v>
      </c>
      <c r="B1207" t="str">
        <f>Data!V1207</f>
        <v xml:space="preserve"> </v>
      </c>
      <c r="D1207">
        <v>125</v>
      </c>
      <c r="E1207">
        <v>6</v>
      </c>
    </row>
    <row r="1208" spans="1:5" x14ac:dyDescent="0.2">
      <c r="A1208">
        <f>Data!U1208</f>
        <v>32</v>
      </c>
      <c r="B1208" t="str">
        <f>Data!V1208</f>
        <v xml:space="preserve"> </v>
      </c>
      <c r="D1208">
        <v>163</v>
      </c>
      <c r="E1208">
        <v>4</v>
      </c>
    </row>
    <row r="1209" spans="1:5" x14ac:dyDescent="0.2">
      <c r="A1209">
        <f>Data!U1209</f>
        <v>141</v>
      </c>
      <c r="B1209" t="str">
        <f>Data!V1209</f>
        <v xml:space="preserve"> </v>
      </c>
      <c r="D1209">
        <v>283</v>
      </c>
      <c r="E1209">
        <v>3</v>
      </c>
    </row>
    <row r="1210" spans="1:5" x14ac:dyDescent="0.2">
      <c r="A1210">
        <f>Data!U1210</f>
        <v>75</v>
      </c>
      <c r="B1210" t="str">
        <f>Data!V1210</f>
        <v xml:space="preserve"> </v>
      </c>
      <c r="D1210">
        <v>352</v>
      </c>
      <c r="E1210">
        <v>53</v>
      </c>
    </row>
    <row r="1211" spans="1:5" x14ac:dyDescent="0.2">
      <c r="A1211">
        <f>Data!U1211</f>
        <v>46</v>
      </c>
      <c r="B1211" t="str">
        <f>Data!V1211</f>
        <v xml:space="preserve"> </v>
      </c>
      <c r="D1211">
        <v>94</v>
      </c>
      <c r="E1211">
        <v>1</v>
      </c>
    </row>
    <row r="1212" spans="1:5" x14ac:dyDescent="0.2">
      <c r="A1212">
        <f>Data!U1212</f>
        <v>103</v>
      </c>
      <c r="B1212" t="str">
        <f>Data!V1212</f>
        <v xml:space="preserve"> </v>
      </c>
      <c r="D1212">
        <v>67</v>
      </c>
      <c r="E1212">
        <v>2</v>
      </c>
    </row>
    <row r="1213" spans="1:5" x14ac:dyDescent="0.2">
      <c r="A1213">
        <f>Data!U1213</f>
        <v>6</v>
      </c>
      <c r="B1213" t="str">
        <f>Data!V1213</f>
        <v xml:space="preserve"> </v>
      </c>
      <c r="D1213">
        <v>221</v>
      </c>
      <c r="E1213">
        <v>25</v>
      </c>
    </row>
    <row r="1214" spans="1:5" x14ac:dyDescent="0.2">
      <c r="A1214">
        <f>Data!U1214</f>
        <v>83</v>
      </c>
      <c r="B1214" t="str">
        <f>Data!V1214</f>
        <v xml:space="preserve"> </v>
      </c>
      <c r="D1214">
        <v>2165</v>
      </c>
      <c r="E1214">
        <v>6</v>
      </c>
    </row>
    <row r="1215" spans="1:5" x14ac:dyDescent="0.2">
      <c r="A1215">
        <f>Data!U1215</f>
        <v>108</v>
      </c>
      <c r="B1215" t="str">
        <f>Data!V1215</f>
        <v xml:space="preserve"> </v>
      </c>
      <c r="D1215">
        <v>179</v>
      </c>
      <c r="E1215">
        <v>0</v>
      </c>
    </row>
    <row r="1216" spans="1:5" x14ac:dyDescent="0.2">
      <c r="A1216">
        <f>Data!U1216</f>
        <v>25</v>
      </c>
      <c r="B1216" t="str">
        <f>Data!V1216</f>
        <v xml:space="preserve"> </v>
      </c>
      <c r="D1216">
        <v>123</v>
      </c>
      <c r="E1216">
        <v>12</v>
      </c>
    </row>
    <row r="1217" spans="1:5" x14ac:dyDescent="0.2">
      <c r="A1217">
        <f>Data!U1217</f>
        <v>549</v>
      </c>
      <c r="B1217" t="str">
        <f>Data!V1217</f>
        <v xml:space="preserve"> </v>
      </c>
      <c r="D1217">
        <v>1104</v>
      </c>
      <c r="E1217">
        <v>0</v>
      </c>
    </row>
    <row r="1218" spans="1:5" x14ac:dyDescent="0.2">
      <c r="A1218">
        <f>Data!U1218</f>
        <v>222</v>
      </c>
      <c r="B1218" t="str">
        <f>Data!V1218</f>
        <v xml:space="preserve"> </v>
      </c>
      <c r="D1218">
        <v>403</v>
      </c>
      <c r="E1218">
        <v>36</v>
      </c>
    </row>
    <row r="1219" spans="1:5" x14ac:dyDescent="0.2">
      <c r="A1219">
        <f>Data!U1219</f>
        <v>183</v>
      </c>
      <c r="B1219" t="str">
        <f>Data!V1219</f>
        <v xml:space="preserve"> </v>
      </c>
      <c r="D1219">
        <v>109</v>
      </c>
      <c r="E1219">
        <v>0</v>
      </c>
    </row>
    <row r="1220" spans="1:5" x14ac:dyDescent="0.2">
      <c r="A1220">
        <f>Data!U1220</f>
        <v>89</v>
      </c>
      <c r="B1220" t="str">
        <f>Data!V1220</f>
        <v xml:space="preserve"> </v>
      </c>
      <c r="D1220">
        <v>372</v>
      </c>
      <c r="E1220">
        <v>2</v>
      </c>
    </row>
    <row r="1221" spans="1:5" x14ac:dyDescent="0.2">
      <c r="A1221">
        <f>Data!U1221</f>
        <v>253</v>
      </c>
      <c r="B1221" t="str">
        <f>Data!V1221</f>
        <v xml:space="preserve"> </v>
      </c>
      <c r="D1221">
        <v>311</v>
      </c>
      <c r="E1221">
        <v>1</v>
      </c>
    </row>
    <row r="1222" spans="1:5" x14ac:dyDescent="0.2">
      <c r="A1222">
        <f>Data!U1222</f>
        <v>140</v>
      </c>
      <c r="B1222" t="str">
        <f>Data!V1222</f>
        <v xml:space="preserve"> </v>
      </c>
      <c r="D1222">
        <v>61</v>
      </c>
      <c r="E1222">
        <v>59</v>
      </c>
    </row>
    <row r="1223" spans="1:5" x14ac:dyDescent="0.2">
      <c r="A1223">
        <f>Data!U1223</f>
        <v>103</v>
      </c>
      <c r="B1223" t="str">
        <f>Data!V1223</f>
        <v xml:space="preserve"> </v>
      </c>
      <c r="D1223">
        <v>115</v>
      </c>
      <c r="E1223">
        <v>1</v>
      </c>
    </row>
    <row r="1224" spans="1:5" x14ac:dyDescent="0.2">
      <c r="A1224">
        <f>Data!U1224</f>
        <v>138</v>
      </c>
      <c r="B1224" t="str">
        <f>Data!V1224</f>
        <v xml:space="preserve"> </v>
      </c>
      <c r="D1224">
        <v>111</v>
      </c>
      <c r="E1224">
        <v>31</v>
      </c>
    </row>
    <row r="1225" spans="1:5" x14ac:dyDescent="0.2">
      <c r="A1225">
        <f>Data!U1225</f>
        <v>191</v>
      </c>
      <c r="B1225" t="str">
        <f>Data!V1225</f>
        <v xml:space="preserve"> </v>
      </c>
      <c r="D1225">
        <v>337</v>
      </c>
      <c r="E1225">
        <v>18</v>
      </c>
    </row>
    <row r="1226" spans="1:5" x14ac:dyDescent="0.2">
      <c r="A1226" t="str">
        <f>Data!U1226</f>
        <v xml:space="preserve"> </v>
      </c>
      <c r="B1226" t="str">
        <f>Data!V1226</f>
        <v xml:space="preserve"> </v>
      </c>
      <c r="D1226">
        <v>9</v>
      </c>
      <c r="E1226">
        <v>10</v>
      </c>
    </row>
    <row r="1227" spans="1:5" x14ac:dyDescent="0.2">
      <c r="A1227" t="str">
        <f>Data!U1227</f>
        <v xml:space="preserve"> </v>
      </c>
      <c r="B1227" t="str">
        <f>Data!V1227</f>
        <v xml:space="preserve"> </v>
      </c>
      <c r="D1227">
        <v>120</v>
      </c>
      <c r="E1227">
        <v>0</v>
      </c>
    </row>
    <row r="1228" spans="1:5" x14ac:dyDescent="0.2">
      <c r="A1228" t="str">
        <f>Data!U1228</f>
        <v xml:space="preserve"> </v>
      </c>
      <c r="B1228" t="str">
        <f>Data!V1228</f>
        <v xml:space="preserve"> </v>
      </c>
      <c r="D1228">
        <v>102</v>
      </c>
      <c r="E1228">
        <v>14</v>
      </c>
    </row>
    <row r="1229" spans="1:5" x14ac:dyDescent="0.2">
      <c r="A1229" t="str">
        <f>Data!U1229</f>
        <v xml:space="preserve"> </v>
      </c>
      <c r="B1229" t="str">
        <f>Data!V1229</f>
        <v xml:space="preserve"> </v>
      </c>
      <c r="D1229">
        <v>186</v>
      </c>
      <c r="E1229">
        <v>2</v>
      </c>
    </row>
    <row r="1230" spans="1:5" x14ac:dyDescent="0.2">
      <c r="A1230" t="str">
        <f>Data!U1230</f>
        <v xml:space="preserve"> </v>
      </c>
      <c r="B1230" t="str">
        <f>Data!V1230</f>
        <v xml:space="preserve"> </v>
      </c>
      <c r="D1230">
        <v>15</v>
      </c>
      <c r="E1230">
        <v>1</v>
      </c>
    </row>
    <row r="1231" spans="1:5" x14ac:dyDescent="0.2">
      <c r="A1231" t="str">
        <f>Data!U1231</f>
        <v xml:space="preserve"> </v>
      </c>
      <c r="B1231" t="str">
        <f>Data!V1231</f>
        <v xml:space="preserve"> </v>
      </c>
      <c r="D1231">
        <v>67</v>
      </c>
      <c r="E1231">
        <v>3</v>
      </c>
    </row>
    <row r="1232" spans="1:5" x14ac:dyDescent="0.2">
      <c r="A1232" t="str">
        <f>Data!U1232</f>
        <v xml:space="preserve"> </v>
      </c>
      <c r="B1232" t="str">
        <f>Data!V1232</f>
        <v xml:space="preserve"> </v>
      </c>
      <c r="D1232">
        <v>130</v>
      </c>
      <c r="E1232">
        <v>0</v>
      </c>
    </row>
    <row r="1233" spans="1:5" x14ac:dyDescent="0.2">
      <c r="A1233" t="str">
        <f>Data!U1233</f>
        <v xml:space="preserve"> </v>
      </c>
      <c r="B1233" t="str">
        <f>Data!V1233</f>
        <v xml:space="preserve"> </v>
      </c>
      <c r="D1233">
        <v>16</v>
      </c>
      <c r="E1233">
        <v>2</v>
      </c>
    </row>
    <row r="1234" spans="1:5" x14ac:dyDescent="0.2">
      <c r="A1234" t="str">
        <f>Data!U1234</f>
        <v xml:space="preserve"> </v>
      </c>
      <c r="B1234" t="str">
        <f>Data!V1234</f>
        <v xml:space="preserve"> </v>
      </c>
      <c r="D1234">
        <v>67</v>
      </c>
      <c r="E1234">
        <v>0</v>
      </c>
    </row>
    <row r="1235" spans="1:5" x14ac:dyDescent="0.2">
      <c r="A1235" t="str">
        <f>Data!U1235</f>
        <v xml:space="preserve"> </v>
      </c>
      <c r="B1235" t="str">
        <f>Data!V1235</f>
        <v xml:space="preserve"> </v>
      </c>
      <c r="D1235">
        <v>124</v>
      </c>
      <c r="E1235">
        <v>12</v>
      </c>
    </row>
    <row r="1236" spans="1:5" x14ac:dyDescent="0.2">
      <c r="A1236" t="str">
        <f>Data!U1236</f>
        <v xml:space="preserve"> </v>
      </c>
      <c r="B1236" t="str">
        <f>Data!V1236</f>
        <v xml:space="preserve"> </v>
      </c>
      <c r="D1236">
        <v>80</v>
      </c>
      <c r="E1236">
        <v>1</v>
      </c>
    </row>
    <row r="1237" spans="1:5" x14ac:dyDescent="0.2">
      <c r="A1237" t="str">
        <f>Data!U1237</f>
        <v xml:space="preserve"> </v>
      </c>
      <c r="B1237" t="str">
        <f>Data!V1237</f>
        <v xml:space="preserve"> </v>
      </c>
      <c r="D1237">
        <v>282</v>
      </c>
      <c r="E1237">
        <v>8</v>
      </c>
    </row>
    <row r="1238" spans="1:5" x14ac:dyDescent="0.2">
      <c r="A1238" t="str">
        <f>Data!U1238</f>
        <v xml:space="preserve"> </v>
      </c>
      <c r="B1238" t="str">
        <f>Data!V1238</f>
        <v xml:space="preserve"> </v>
      </c>
      <c r="D1238">
        <v>68</v>
      </c>
      <c r="E1238">
        <v>2</v>
      </c>
    </row>
    <row r="1239" spans="1:5" x14ac:dyDescent="0.2">
      <c r="A1239" t="str">
        <f>Data!U1239</f>
        <v xml:space="preserve"> </v>
      </c>
      <c r="B1239" t="str">
        <f>Data!V1239</f>
        <v xml:space="preserve"> </v>
      </c>
      <c r="D1239">
        <v>86</v>
      </c>
      <c r="E1239">
        <v>31</v>
      </c>
    </row>
    <row r="1240" spans="1:5" x14ac:dyDescent="0.2">
      <c r="A1240" t="str">
        <f>Data!U1240</f>
        <v xml:space="preserve"> </v>
      </c>
      <c r="B1240" t="str">
        <f>Data!V1240</f>
        <v xml:space="preserve"> </v>
      </c>
      <c r="D1240">
        <v>115</v>
      </c>
      <c r="E1240">
        <v>5</v>
      </c>
    </row>
    <row r="1241" spans="1:5" x14ac:dyDescent="0.2">
      <c r="A1241" t="str">
        <f>Data!U1241</f>
        <v xml:space="preserve"> </v>
      </c>
      <c r="B1241" t="str">
        <f>Data!V1241</f>
        <v xml:space="preserve"> </v>
      </c>
      <c r="D1241">
        <v>75</v>
      </c>
      <c r="E1241">
        <v>1</v>
      </c>
    </row>
    <row r="1242" spans="1:5" x14ac:dyDescent="0.2">
      <c r="A1242" t="str">
        <f>Data!U1242</f>
        <v xml:space="preserve"> </v>
      </c>
      <c r="B1242" t="str">
        <f>Data!V1242</f>
        <v xml:space="preserve"> </v>
      </c>
      <c r="D1242">
        <v>43</v>
      </c>
      <c r="E1242">
        <v>12</v>
      </c>
    </row>
    <row r="1243" spans="1:5" x14ac:dyDescent="0.2">
      <c r="A1243" t="str">
        <f>Data!U1243</f>
        <v xml:space="preserve"> </v>
      </c>
      <c r="B1243" t="str">
        <f>Data!V1243</f>
        <v xml:space="preserve"> </v>
      </c>
      <c r="D1243">
        <v>48</v>
      </c>
      <c r="E1243">
        <v>4</v>
      </c>
    </row>
    <row r="1244" spans="1:5" x14ac:dyDescent="0.2">
      <c r="A1244" t="str">
        <f>Data!U1244</f>
        <v xml:space="preserve"> </v>
      </c>
      <c r="B1244" t="str">
        <f>Data!V1244</f>
        <v xml:space="preserve"> </v>
      </c>
      <c r="D1244">
        <v>52</v>
      </c>
      <c r="E1244">
        <v>0</v>
      </c>
    </row>
    <row r="1245" spans="1:5" x14ac:dyDescent="0.2">
      <c r="A1245" t="str">
        <f>Data!U1245</f>
        <v xml:space="preserve"> </v>
      </c>
      <c r="B1245" t="str">
        <f>Data!V1245</f>
        <v xml:space="preserve"> </v>
      </c>
      <c r="D1245">
        <v>43</v>
      </c>
      <c r="E1245">
        <v>7</v>
      </c>
    </row>
    <row r="1246" spans="1:5" x14ac:dyDescent="0.2">
      <c r="A1246">
        <f>Data!U1246</f>
        <v>45</v>
      </c>
      <c r="B1246" t="str">
        <f>Data!V1246</f>
        <v xml:space="preserve"> </v>
      </c>
      <c r="D1246">
        <v>58</v>
      </c>
      <c r="E1246">
        <v>2</v>
      </c>
    </row>
    <row r="1247" spans="1:5" x14ac:dyDescent="0.2">
      <c r="A1247">
        <f>Data!U1247</f>
        <v>17</v>
      </c>
      <c r="B1247" t="str">
        <f>Data!V1247</f>
        <v xml:space="preserve"> </v>
      </c>
      <c r="D1247">
        <v>47</v>
      </c>
      <c r="E1247">
        <v>1</v>
      </c>
    </row>
    <row r="1248" spans="1:5" x14ac:dyDescent="0.2">
      <c r="A1248">
        <f>Data!U1248</f>
        <v>31</v>
      </c>
      <c r="B1248" t="str">
        <f>Data!V1248</f>
        <v xml:space="preserve"> </v>
      </c>
      <c r="D1248">
        <v>36</v>
      </c>
      <c r="E1248">
        <v>4</v>
      </c>
    </row>
    <row r="1249" spans="1:5" x14ac:dyDescent="0.2">
      <c r="A1249">
        <f>Data!U1249</f>
        <v>50</v>
      </c>
      <c r="B1249" t="str">
        <f>Data!V1249</f>
        <v xml:space="preserve"> </v>
      </c>
      <c r="D1249">
        <v>17</v>
      </c>
      <c r="E1249">
        <v>6</v>
      </c>
    </row>
    <row r="1250" spans="1:5" x14ac:dyDescent="0.2">
      <c r="A1250">
        <f>Data!U1250</f>
        <v>59</v>
      </c>
      <c r="B1250" t="str">
        <f>Data!V1250</f>
        <v xml:space="preserve"> </v>
      </c>
      <c r="D1250">
        <v>104</v>
      </c>
      <c r="E1250">
        <v>8</v>
      </c>
    </row>
    <row r="1251" spans="1:5" x14ac:dyDescent="0.2">
      <c r="A1251">
        <f>Data!U1251</f>
        <v>81</v>
      </c>
      <c r="B1251" t="str">
        <f>Data!V1251</f>
        <v xml:space="preserve"> </v>
      </c>
      <c r="D1251">
        <v>47</v>
      </c>
      <c r="E1251">
        <v>14</v>
      </c>
    </row>
    <row r="1252" spans="1:5" x14ac:dyDescent="0.2">
      <c r="A1252">
        <f>Data!U1252</f>
        <v>508</v>
      </c>
      <c r="B1252" t="str">
        <f>Data!V1252</f>
        <v xml:space="preserve"> </v>
      </c>
      <c r="D1252">
        <v>38</v>
      </c>
      <c r="E1252">
        <v>0</v>
      </c>
    </row>
    <row r="1253" spans="1:5" x14ac:dyDescent="0.2">
      <c r="A1253">
        <f>Data!U1253</f>
        <v>74</v>
      </c>
      <c r="B1253" t="str">
        <f>Data!V1253</f>
        <v xml:space="preserve"> </v>
      </c>
      <c r="D1253">
        <v>81</v>
      </c>
      <c r="E1253">
        <v>4</v>
      </c>
    </row>
    <row r="1254" spans="1:5" x14ac:dyDescent="0.2">
      <c r="A1254">
        <f>Data!U1254</f>
        <v>141</v>
      </c>
      <c r="B1254" t="str">
        <f>Data!V1254</f>
        <v xml:space="preserve"> </v>
      </c>
      <c r="D1254">
        <v>55</v>
      </c>
      <c r="E1254">
        <v>0</v>
      </c>
    </row>
    <row r="1255" spans="1:5" x14ac:dyDescent="0.2">
      <c r="A1255">
        <f>Data!U1255</f>
        <v>711</v>
      </c>
      <c r="B1255" t="str">
        <f>Data!V1255</f>
        <v xml:space="preserve"> </v>
      </c>
      <c r="D1255">
        <v>41</v>
      </c>
      <c r="E1255">
        <v>0</v>
      </c>
    </row>
    <row r="1256" spans="1:5" x14ac:dyDescent="0.2">
      <c r="A1256">
        <f>Data!U1256</f>
        <v>141</v>
      </c>
      <c r="B1256" t="str">
        <f>Data!V1256</f>
        <v xml:space="preserve"> </v>
      </c>
      <c r="D1256">
        <v>79</v>
      </c>
      <c r="E1256">
        <v>1</v>
      </c>
    </row>
    <row r="1257" spans="1:5" x14ac:dyDescent="0.2">
      <c r="A1257">
        <f>Data!U1257</f>
        <v>109</v>
      </c>
      <c r="B1257" t="str">
        <f>Data!V1257</f>
        <v xml:space="preserve"> </v>
      </c>
      <c r="D1257">
        <v>16</v>
      </c>
      <c r="E1257">
        <v>1</v>
      </c>
    </row>
    <row r="1258" spans="1:5" x14ac:dyDescent="0.2">
      <c r="A1258">
        <f>Data!U1258</f>
        <v>361</v>
      </c>
      <c r="B1258" t="str">
        <f>Data!V1258</f>
        <v xml:space="preserve"> </v>
      </c>
      <c r="D1258">
        <v>8</v>
      </c>
      <c r="E1258">
        <v>1</v>
      </c>
    </row>
    <row r="1259" spans="1:5" x14ac:dyDescent="0.2">
      <c r="A1259">
        <f>Data!U1259</f>
        <v>176</v>
      </c>
      <c r="B1259" t="str">
        <f>Data!V1259</f>
        <v xml:space="preserve"> </v>
      </c>
      <c r="D1259">
        <v>95</v>
      </c>
      <c r="E1259">
        <v>1</v>
      </c>
    </row>
    <row r="1260" spans="1:5" x14ac:dyDescent="0.2">
      <c r="A1260">
        <f>Data!U1260</f>
        <v>670</v>
      </c>
      <c r="B1260" t="str">
        <f>Data!V1260</f>
        <v xml:space="preserve"> </v>
      </c>
      <c r="D1260">
        <v>25</v>
      </c>
      <c r="E1260">
        <v>4</v>
      </c>
    </row>
    <row r="1261" spans="1:5" x14ac:dyDescent="0.2">
      <c r="A1261">
        <f>Data!U1261</f>
        <v>96</v>
      </c>
      <c r="B1261" t="str">
        <f>Data!V1261</f>
        <v xml:space="preserve"> </v>
      </c>
      <c r="D1261">
        <v>19</v>
      </c>
      <c r="E1261">
        <v>0</v>
      </c>
    </row>
    <row r="1262" spans="1:5" x14ac:dyDescent="0.2">
      <c r="A1262">
        <f>Data!U1262</f>
        <v>74</v>
      </c>
      <c r="B1262" t="str">
        <f>Data!V1262</f>
        <v xml:space="preserve"> </v>
      </c>
      <c r="D1262">
        <v>90</v>
      </c>
      <c r="E1262">
        <v>0</v>
      </c>
    </row>
    <row r="1263" spans="1:5" x14ac:dyDescent="0.2">
      <c r="A1263">
        <f>Data!U1263</f>
        <v>52</v>
      </c>
      <c r="B1263" t="str">
        <f>Data!V1263</f>
        <v xml:space="preserve"> </v>
      </c>
      <c r="D1263">
        <v>41</v>
      </c>
      <c r="E1263">
        <v>2</v>
      </c>
    </row>
    <row r="1264" spans="1:5" x14ac:dyDescent="0.2">
      <c r="A1264">
        <f>Data!U1264</f>
        <v>105</v>
      </c>
      <c r="B1264" t="str">
        <f>Data!V1264</f>
        <v xml:space="preserve"> </v>
      </c>
      <c r="D1264">
        <v>30</v>
      </c>
      <c r="E1264">
        <v>24</v>
      </c>
    </row>
    <row r="1265" spans="1:5" x14ac:dyDescent="0.2">
      <c r="A1265">
        <f>Data!U1265</f>
        <v>41</v>
      </c>
      <c r="B1265" t="str">
        <f>Data!V1265</f>
        <v xml:space="preserve"> </v>
      </c>
      <c r="D1265">
        <v>38</v>
      </c>
      <c r="E1265">
        <v>1</v>
      </c>
    </row>
    <row r="1266" spans="1:5" x14ac:dyDescent="0.2">
      <c r="A1266">
        <f>Data!U1266</f>
        <v>34</v>
      </c>
      <c r="B1266" t="str">
        <f>Data!V1266</f>
        <v xml:space="preserve"> </v>
      </c>
      <c r="D1266">
        <v>65</v>
      </c>
      <c r="E1266">
        <v>2</v>
      </c>
    </row>
    <row r="1267" spans="1:5" x14ac:dyDescent="0.2">
      <c r="A1267">
        <f>Data!U1267</f>
        <v>66</v>
      </c>
      <c r="B1267" t="str">
        <f>Data!V1267</f>
        <v xml:space="preserve"> </v>
      </c>
      <c r="D1267">
        <v>75</v>
      </c>
      <c r="E1267">
        <v>1</v>
      </c>
    </row>
    <row r="1268" spans="1:5" x14ac:dyDescent="0.2">
      <c r="A1268">
        <f>Data!U1268</f>
        <v>50</v>
      </c>
      <c r="B1268" t="str">
        <f>Data!V1268</f>
        <v xml:space="preserve"> </v>
      </c>
      <c r="D1268">
        <v>16</v>
      </c>
      <c r="E1268">
        <v>37</v>
      </c>
    </row>
    <row r="1269" spans="1:5" x14ac:dyDescent="0.2">
      <c r="A1269">
        <f>Data!U1269</f>
        <v>159</v>
      </c>
      <c r="B1269" t="str">
        <f>Data!V1269</f>
        <v xml:space="preserve"> </v>
      </c>
      <c r="D1269">
        <v>10</v>
      </c>
      <c r="E1269">
        <v>5</v>
      </c>
    </row>
    <row r="1270" spans="1:5" x14ac:dyDescent="0.2">
      <c r="A1270">
        <f>Data!U1270</f>
        <v>182</v>
      </c>
      <c r="B1270" t="str">
        <f>Data!V1270</f>
        <v xml:space="preserve"> </v>
      </c>
      <c r="D1270">
        <v>27</v>
      </c>
      <c r="E1270">
        <v>4</v>
      </c>
    </row>
    <row r="1271" spans="1:5" x14ac:dyDescent="0.2">
      <c r="A1271">
        <f>Data!U1271</f>
        <v>206</v>
      </c>
      <c r="B1271" t="str">
        <f>Data!V1271</f>
        <v xml:space="preserve"> </v>
      </c>
      <c r="D1271">
        <v>259</v>
      </c>
      <c r="E1271">
        <v>16</v>
      </c>
    </row>
    <row r="1272" spans="1:5" x14ac:dyDescent="0.2">
      <c r="A1272">
        <f>Data!U1272</f>
        <v>169</v>
      </c>
      <c r="B1272" t="str">
        <f>Data!V1272</f>
        <v xml:space="preserve"> </v>
      </c>
      <c r="D1272">
        <v>39</v>
      </c>
      <c r="E1272">
        <v>9</v>
      </c>
    </row>
    <row r="1273" spans="1:5" x14ac:dyDescent="0.2">
      <c r="A1273">
        <f>Data!U1273</f>
        <v>31</v>
      </c>
      <c r="B1273" t="str">
        <f>Data!V1273</f>
        <v xml:space="preserve"> </v>
      </c>
      <c r="D1273">
        <v>42</v>
      </c>
      <c r="E1273">
        <v>0</v>
      </c>
    </row>
    <row r="1274" spans="1:5" x14ac:dyDescent="0.2">
      <c r="A1274">
        <f>Data!U1274</f>
        <v>28</v>
      </c>
      <c r="B1274" t="str">
        <f>Data!V1274</f>
        <v xml:space="preserve"> </v>
      </c>
      <c r="D1274">
        <v>10</v>
      </c>
      <c r="E1274">
        <v>40</v>
      </c>
    </row>
    <row r="1275" spans="1:5" x14ac:dyDescent="0.2">
      <c r="A1275">
        <f>Data!U1275</f>
        <v>54</v>
      </c>
      <c r="B1275" t="str">
        <f>Data!V1275</f>
        <v xml:space="preserve"> </v>
      </c>
      <c r="D1275">
        <v>56</v>
      </c>
      <c r="E1275">
        <v>0</v>
      </c>
    </row>
    <row r="1276" spans="1:5" x14ac:dyDescent="0.2">
      <c r="A1276">
        <f>Data!U1276</f>
        <v>467</v>
      </c>
      <c r="B1276" t="str">
        <f>Data!V1276</f>
        <v xml:space="preserve"> </v>
      </c>
      <c r="D1276">
        <v>20</v>
      </c>
      <c r="E1276">
        <v>2</v>
      </c>
    </row>
    <row r="1277" spans="1:5" x14ac:dyDescent="0.2">
      <c r="A1277">
        <f>Data!U1277</f>
        <v>389</v>
      </c>
      <c r="B1277" t="str">
        <f>Data!V1277</f>
        <v xml:space="preserve"> </v>
      </c>
      <c r="D1277">
        <v>170</v>
      </c>
      <c r="E1277">
        <v>1</v>
      </c>
    </row>
    <row r="1278" spans="1:5" x14ac:dyDescent="0.2">
      <c r="A1278">
        <f>Data!U1278</f>
        <v>68</v>
      </c>
      <c r="B1278" t="str">
        <f>Data!V1278</f>
        <v xml:space="preserve"> </v>
      </c>
      <c r="D1278">
        <v>29</v>
      </c>
      <c r="E1278">
        <v>9</v>
      </c>
    </row>
    <row r="1279" spans="1:5" x14ac:dyDescent="0.2">
      <c r="A1279">
        <f>Data!U1279</f>
        <v>413</v>
      </c>
      <c r="B1279" t="str">
        <f>Data!V1279</f>
        <v xml:space="preserve"> </v>
      </c>
      <c r="D1279">
        <v>132</v>
      </c>
      <c r="E1279">
        <v>34</v>
      </c>
    </row>
    <row r="1280" spans="1:5" x14ac:dyDescent="0.2">
      <c r="A1280">
        <f>Data!U1280</f>
        <v>190</v>
      </c>
      <c r="B1280" t="str">
        <f>Data!V1280</f>
        <v xml:space="preserve"> </v>
      </c>
      <c r="D1280">
        <v>27</v>
      </c>
      <c r="E1280">
        <v>23</v>
      </c>
    </row>
    <row r="1281" spans="1:5" x14ac:dyDescent="0.2">
      <c r="A1281">
        <f>Data!U1281</f>
        <v>189</v>
      </c>
      <c r="B1281" t="str">
        <f>Data!V1281</f>
        <v xml:space="preserve"> </v>
      </c>
      <c r="D1281">
        <v>26</v>
      </c>
      <c r="E1281">
        <v>19</v>
      </c>
    </row>
    <row r="1282" spans="1:5" x14ac:dyDescent="0.2">
      <c r="A1282">
        <f>Data!U1282</f>
        <v>130</v>
      </c>
      <c r="B1282" t="str">
        <f>Data!V1282</f>
        <v xml:space="preserve"> </v>
      </c>
      <c r="D1282">
        <v>43</v>
      </c>
      <c r="E1282">
        <v>50</v>
      </c>
    </row>
    <row r="1283" spans="1:5" x14ac:dyDescent="0.2">
      <c r="A1283">
        <f>Data!U1283</f>
        <v>74</v>
      </c>
      <c r="B1283" t="str">
        <f>Data!V1283</f>
        <v xml:space="preserve"> </v>
      </c>
      <c r="D1283">
        <v>80</v>
      </c>
      <c r="E1283">
        <v>12</v>
      </c>
    </row>
    <row r="1284" spans="1:5" x14ac:dyDescent="0.2">
      <c r="A1284">
        <f>Data!U1284</f>
        <v>274</v>
      </c>
      <c r="B1284" t="str">
        <f>Data!V1284</f>
        <v xml:space="preserve"> </v>
      </c>
      <c r="D1284">
        <v>33</v>
      </c>
      <c r="E1284">
        <v>8</v>
      </c>
    </row>
    <row r="1285" spans="1:5" x14ac:dyDescent="0.2">
      <c r="A1285">
        <f>Data!U1285</f>
        <v>22</v>
      </c>
      <c r="B1285" t="str">
        <f>Data!V1285</f>
        <v xml:space="preserve"> </v>
      </c>
      <c r="D1285">
        <v>71</v>
      </c>
      <c r="E1285">
        <v>9</v>
      </c>
    </row>
    <row r="1286" spans="1:5" x14ac:dyDescent="0.2">
      <c r="A1286">
        <f>Data!U1286</f>
        <v>31</v>
      </c>
      <c r="B1286" t="str">
        <f>Data!V1286</f>
        <v xml:space="preserve"> </v>
      </c>
      <c r="D1286">
        <v>81</v>
      </c>
      <c r="E1286">
        <v>43</v>
      </c>
    </row>
    <row r="1287" spans="1:5" x14ac:dyDescent="0.2">
      <c r="A1287">
        <f>Data!U1287</f>
        <v>63</v>
      </c>
      <c r="B1287" t="str">
        <f>Data!V1287</f>
        <v xml:space="preserve"> </v>
      </c>
      <c r="D1287">
        <v>76</v>
      </c>
      <c r="E1287">
        <v>28</v>
      </c>
    </row>
    <row r="1288" spans="1:5" x14ac:dyDescent="0.2">
      <c r="A1288">
        <f>Data!U1288</f>
        <v>20</v>
      </c>
      <c r="B1288" t="str">
        <f>Data!V1288</f>
        <v xml:space="preserve"> </v>
      </c>
      <c r="D1288">
        <v>48</v>
      </c>
      <c r="E1288">
        <v>4</v>
      </c>
    </row>
    <row r="1289" spans="1:5" x14ac:dyDescent="0.2">
      <c r="A1289">
        <f>Data!U1289</f>
        <v>25</v>
      </c>
      <c r="B1289" t="str">
        <f>Data!V1289</f>
        <v xml:space="preserve"> </v>
      </c>
      <c r="D1289">
        <v>61</v>
      </c>
      <c r="E1289">
        <v>24</v>
      </c>
    </row>
    <row r="1290" spans="1:5" x14ac:dyDescent="0.2">
      <c r="A1290">
        <f>Data!U1290</f>
        <v>61</v>
      </c>
      <c r="B1290" t="str">
        <f>Data!V1290</f>
        <v xml:space="preserve"> </v>
      </c>
      <c r="D1290">
        <v>60</v>
      </c>
      <c r="E1290">
        <v>2</v>
      </c>
    </row>
    <row r="1291" spans="1:5" x14ac:dyDescent="0.2">
      <c r="A1291">
        <f>Data!U1291</f>
        <v>52</v>
      </c>
      <c r="B1291" t="str">
        <f>Data!V1291</f>
        <v xml:space="preserve"> </v>
      </c>
      <c r="D1291">
        <v>136</v>
      </c>
      <c r="E1291">
        <v>2</v>
      </c>
    </row>
    <row r="1292" spans="1:5" x14ac:dyDescent="0.2">
      <c r="A1292">
        <f>Data!U1292</f>
        <v>86</v>
      </c>
      <c r="B1292" t="str">
        <f>Data!V1292</f>
        <v xml:space="preserve"> </v>
      </c>
      <c r="D1292">
        <v>14</v>
      </c>
      <c r="E1292">
        <v>20</v>
      </c>
    </row>
    <row r="1293" spans="1:5" x14ac:dyDescent="0.2">
      <c r="A1293">
        <f>Data!U1293</f>
        <v>42</v>
      </c>
      <c r="B1293" t="str">
        <f>Data!V1293</f>
        <v xml:space="preserve"> </v>
      </c>
      <c r="D1293">
        <v>78</v>
      </c>
      <c r="E1293">
        <v>1</v>
      </c>
    </row>
    <row r="1294" spans="1:5" x14ac:dyDescent="0.2">
      <c r="A1294">
        <f>Data!U1294</f>
        <v>52</v>
      </c>
      <c r="B1294" t="str">
        <f>Data!V1294</f>
        <v xml:space="preserve"> </v>
      </c>
      <c r="D1294">
        <v>4</v>
      </c>
      <c r="E1294">
        <v>1</v>
      </c>
    </row>
    <row r="1295" spans="1:5" x14ac:dyDescent="0.2">
      <c r="A1295">
        <f>Data!U1295</f>
        <v>120</v>
      </c>
      <c r="B1295" t="str">
        <f>Data!V1295</f>
        <v xml:space="preserve"> </v>
      </c>
      <c r="D1295">
        <v>11</v>
      </c>
      <c r="E1295">
        <v>4</v>
      </c>
    </row>
    <row r="1296" spans="1:5" x14ac:dyDescent="0.2">
      <c r="A1296">
        <f>Data!U1296</f>
        <v>22</v>
      </c>
      <c r="B1296" t="str">
        <f>Data!V1296</f>
        <v xml:space="preserve"> </v>
      </c>
      <c r="D1296">
        <v>185</v>
      </c>
      <c r="E1296">
        <v>1</v>
      </c>
    </row>
    <row r="1297" spans="1:5" x14ac:dyDescent="0.2">
      <c r="A1297">
        <f>Data!U1297</f>
        <v>64</v>
      </c>
      <c r="B1297" t="str">
        <f>Data!V1297</f>
        <v xml:space="preserve"> </v>
      </c>
      <c r="D1297">
        <v>59</v>
      </c>
      <c r="E1297">
        <v>1</v>
      </c>
    </row>
    <row r="1298" spans="1:5" x14ac:dyDescent="0.2">
      <c r="A1298">
        <f>Data!U1298</f>
        <v>23</v>
      </c>
      <c r="B1298" t="str">
        <f>Data!V1298</f>
        <v xml:space="preserve"> </v>
      </c>
      <c r="D1298">
        <v>27</v>
      </c>
      <c r="E1298">
        <v>13</v>
      </c>
    </row>
    <row r="1299" spans="1:5" x14ac:dyDescent="0.2">
      <c r="A1299">
        <f>Data!U1299</f>
        <v>238</v>
      </c>
      <c r="B1299" t="str">
        <f>Data!V1299</f>
        <v xml:space="preserve"> </v>
      </c>
      <c r="D1299">
        <v>63</v>
      </c>
      <c r="E1299">
        <v>1</v>
      </c>
    </row>
    <row r="1300" spans="1:5" x14ac:dyDescent="0.2">
      <c r="A1300">
        <f>Data!U1300</f>
        <v>33</v>
      </c>
      <c r="B1300" t="str">
        <f>Data!V1300</f>
        <v xml:space="preserve"> </v>
      </c>
      <c r="D1300">
        <v>13</v>
      </c>
      <c r="E1300">
        <v>1</v>
      </c>
    </row>
    <row r="1301" spans="1:5" x14ac:dyDescent="0.2">
      <c r="A1301">
        <f>Data!U1301</f>
        <v>32</v>
      </c>
      <c r="B1301" t="str">
        <f>Data!V1301</f>
        <v xml:space="preserve"> </v>
      </c>
      <c r="D1301">
        <v>13</v>
      </c>
      <c r="E1301">
        <v>0</v>
      </c>
    </row>
    <row r="1302" spans="1:5" x14ac:dyDescent="0.2">
      <c r="A1302">
        <f>Data!U1302</f>
        <v>24</v>
      </c>
      <c r="B1302" t="str">
        <f>Data!V1302</f>
        <v xml:space="preserve"> </v>
      </c>
      <c r="D1302">
        <v>57</v>
      </c>
      <c r="E1302">
        <v>3</v>
      </c>
    </row>
    <row r="1303" spans="1:5" x14ac:dyDescent="0.2">
      <c r="A1303">
        <f>Data!U1303</f>
        <v>29</v>
      </c>
      <c r="B1303" t="str">
        <f>Data!V1303</f>
        <v xml:space="preserve"> </v>
      </c>
      <c r="D1303">
        <v>61</v>
      </c>
      <c r="E1303">
        <v>14</v>
      </c>
    </row>
    <row r="1304" spans="1:5" x14ac:dyDescent="0.2">
      <c r="A1304">
        <f>Data!U1304</f>
        <v>50</v>
      </c>
      <c r="B1304" t="str">
        <f>Data!V1304</f>
        <v xml:space="preserve"> </v>
      </c>
      <c r="D1304">
        <v>65</v>
      </c>
      <c r="E1304">
        <v>2</v>
      </c>
    </row>
    <row r="1305" spans="1:5" x14ac:dyDescent="0.2">
      <c r="A1305">
        <f>Data!U1305</f>
        <v>108</v>
      </c>
      <c r="B1305" t="str">
        <f>Data!V1305</f>
        <v xml:space="preserve"> </v>
      </c>
      <c r="D1305">
        <v>134</v>
      </c>
      <c r="E1305">
        <v>5</v>
      </c>
    </row>
    <row r="1306" spans="1:5" x14ac:dyDescent="0.2">
      <c r="A1306" t="str">
        <f>Data!U1306</f>
        <v xml:space="preserve"> </v>
      </c>
      <c r="B1306" t="str">
        <f>Data!V1306</f>
        <v xml:space="preserve"> </v>
      </c>
      <c r="D1306">
        <v>37</v>
      </c>
      <c r="E1306">
        <v>14</v>
      </c>
    </row>
    <row r="1307" spans="1:5" x14ac:dyDescent="0.2">
      <c r="A1307" t="str">
        <f>Data!U1307</f>
        <v xml:space="preserve"> </v>
      </c>
      <c r="B1307" t="str">
        <f>Data!V1307</f>
        <v xml:space="preserve"> </v>
      </c>
      <c r="D1307">
        <v>37</v>
      </c>
      <c r="E1307">
        <v>9</v>
      </c>
    </row>
    <row r="1308" spans="1:5" x14ac:dyDescent="0.2">
      <c r="A1308" t="str">
        <f>Data!U1308</f>
        <v xml:space="preserve"> </v>
      </c>
      <c r="B1308" t="str">
        <f>Data!V1308</f>
        <v xml:space="preserve"> </v>
      </c>
      <c r="D1308">
        <v>150</v>
      </c>
      <c r="E1308">
        <v>8</v>
      </c>
    </row>
    <row r="1309" spans="1:5" x14ac:dyDescent="0.2">
      <c r="A1309" t="str">
        <f>Data!U1309</f>
        <v xml:space="preserve"> </v>
      </c>
      <c r="B1309" t="str">
        <f>Data!V1309</f>
        <v xml:space="preserve"> </v>
      </c>
      <c r="D1309">
        <v>56</v>
      </c>
      <c r="E1309">
        <v>7</v>
      </c>
    </row>
    <row r="1310" spans="1:5" x14ac:dyDescent="0.2">
      <c r="A1310" t="str">
        <f>Data!U1310</f>
        <v xml:space="preserve"> </v>
      </c>
      <c r="B1310" t="str">
        <f>Data!V1310</f>
        <v xml:space="preserve"> </v>
      </c>
      <c r="D1310">
        <v>18</v>
      </c>
      <c r="E1310">
        <v>0</v>
      </c>
    </row>
    <row r="1311" spans="1:5" x14ac:dyDescent="0.2">
      <c r="A1311" t="str">
        <f>Data!U1311</f>
        <v xml:space="preserve"> </v>
      </c>
      <c r="B1311" t="str">
        <f>Data!V1311</f>
        <v xml:space="preserve"> </v>
      </c>
      <c r="D1311">
        <v>60</v>
      </c>
      <c r="E1311">
        <v>84</v>
      </c>
    </row>
    <row r="1312" spans="1:5" x14ac:dyDescent="0.2">
      <c r="A1312" t="str">
        <f>Data!U1312</f>
        <v xml:space="preserve"> </v>
      </c>
      <c r="B1312" t="str">
        <f>Data!V1312</f>
        <v xml:space="preserve"> </v>
      </c>
      <c r="D1312">
        <v>67</v>
      </c>
      <c r="E1312">
        <v>11</v>
      </c>
    </row>
    <row r="1313" spans="1:5" x14ac:dyDescent="0.2">
      <c r="A1313" t="str">
        <f>Data!U1313</f>
        <v xml:space="preserve"> </v>
      </c>
      <c r="B1313" t="str">
        <f>Data!V1313</f>
        <v xml:space="preserve"> </v>
      </c>
      <c r="D1313">
        <v>35</v>
      </c>
      <c r="E1313">
        <v>1</v>
      </c>
    </row>
    <row r="1314" spans="1:5" x14ac:dyDescent="0.2">
      <c r="A1314" t="str">
        <f>Data!U1314</f>
        <v xml:space="preserve"> </v>
      </c>
      <c r="B1314" t="str">
        <f>Data!V1314</f>
        <v xml:space="preserve"> </v>
      </c>
      <c r="D1314">
        <v>34</v>
      </c>
      <c r="E1314">
        <v>4</v>
      </c>
    </row>
    <row r="1315" spans="1:5" x14ac:dyDescent="0.2">
      <c r="A1315" t="str">
        <f>Data!U1315</f>
        <v xml:space="preserve"> </v>
      </c>
      <c r="B1315" t="str">
        <f>Data!V1315</f>
        <v xml:space="preserve"> </v>
      </c>
      <c r="D1315">
        <v>36</v>
      </c>
      <c r="E1315">
        <v>10</v>
      </c>
    </row>
    <row r="1316" spans="1:5" x14ac:dyDescent="0.2">
      <c r="A1316" t="str">
        <f>Data!U1316</f>
        <v xml:space="preserve"> </v>
      </c>
      <c r="B1316" t="str">
        <f>Data!V1316</f>
        <v xml:space="preserve"> </v>
      </c>
      <c r="D1316">
        <v>18</v>
      </c>
      <c r="E1316">
        <v>16</v>
      </c>
    </row>
    <row r="1317" spans="1:5" x14ac:dyDescent="0.2">
      <c r="A1317" t="str">
        <f>Data!U1317</f>
        <v xml:space="preserve"> </v>
      </c>
      <c r="B1317" t="str">
        <f>Data!V1317</f>
        <v xml:space="preserve"> </v>
      </c>
      <c r="D1317">
        <v>25</v>
      </c>
      <c r="E1317">
        <v>2</v>
      </c>
    </row>
    <row r="1318" spans="1:5" x14ac:dyDescent="0.2">
      <c r="A1318" t="str">
        <f>Data!U1318</f>
        <v xml:space="preserve"> </v>
      </c>
      <c r="B1318" t="str">
        <f>Data!V1318</f>
        <v xml:space="preserve"> </v>
      </c>
      <c r="D1318">
        <v>21</v>
      </c>
      <c r="E1318">
        <v>5</v>
      </c>
    </row>
    <row r="1319" spans="1:5" x14ac:dyDescent="0.2">
      <c r="A1319" t="str">
        <f>Data!U1319</f>
        <v xml:space="preserve"> </v>
      </c>
      <c r="B1319" t="str">
        <f>Data!V1319</f>
        <v xml:space="preserve"> </v>
      </c>
      <c r="D1319">
        <v>151</v>
      </c>
      <c r="E1319">
        <v>1</v>
      </c>
    </row>
    <row r="1320" spans="1:5" x14ac:dyDescent="0.2">
      <c r="A1320" t="str">
        <f>Data!U1320</f>
        <v xml:space="preserve"> </v>
      </c>
      <c r="B1320" t="str">
        <f>Data!V1320</f>
        <v xml:space="preserve"> </v>
      </c>
      <c r="D1320">
        <v>489</v>
      </c>
      <c r="E1320">
        <v>31</v>
      </c>
    </row>
    <row r="1321" spans="1:5" x14ac:dyDescent="0.2">
      <c r="A1321" t="str">
        <f>Data!U1321</f>
        <v xml:space="preserve"> </v>
      </c>
      <c r="B1321" t="str">
        <f>Data!V1321</f>
        <v xml:space="preserve"> </v>
      </c>
      <c r="D1321">
        <v>50</v>
      </c>
      <c r="E1321">
        <v>0</v>
      </c>
    </row>
    <row r="1322" spans="1:5" x14ac:dyDescent="0.2">
      <c r="A1322" t="str">
        <f>Data!U1322</f>
        <v xml:space="preserve"> </v>
      </c>
      <c r="B1322" t="str">
        <f>Data!V1322</f>
        <v xml:space="preserve"> </v>
      </c>
      <c r="D1322">
        <v>321</v>
      </c>
      <c r="E1322">
        <v>2</v>
      </c>
    </row>
    <row r="1323" spans="1:5" x14ac:dyDescent="0.2">
      <c r="A1323" t="str">
        <f>Data!U1323</f>
        <v xml:space="preserve"> </v>
      </c>
      <c r="B1323" t="str">
        <f>Data!V1323</f>
        <v xml:space="preserve"> </v>
      </c>
      <c r="D1323">
        <v>1762</v>
      </c>
      <c r="E1323">
        <v>7</v>
      </c>
    </row>
    <row r="1324" spans="1:5" x14ac:dyDescent="0.2">
      <c r="A1324" t="str">
        <f>Data!U1324</f>
        <v xml:space="preserve"> </v>
      </c>
      <c r="B1324" t="str">
        <f>Data!V1324</f>
        <v xml:space="preserve"> </v>
      </c>
      <c r="D1324">
        <v>385</v>
      </c>
      <c r="E1324">
        <v>16</v>
      </c>
    </row>
    <row r="1325" spans="1:5" x14ac:dyDescent="0.2">
      <c r="A1325" t="str">
        <f>Data!U1325</f>
        <v xml:space="preserve"> </v>
      </c>
      <c r="B1325" t="str">
        <f>Data!V1325</f>
        <v xml:space="preserve"> </v>
      </c>
      <c r="D1325">
        <v>398</v>
      </c>
      <c r="E1325">
        <v>4</v>
      </c>
    </row>
    <row r="1326" spans="1:5" x14ac:dyDescent="0.2">
      <c r="A1326" t="str">
        <f>Data!U1326</f>
        <v xml:space="preserve"> </v>
      </c>
      <c r="B1326" t="str">
        <f>Data!V1326</f>
        <v xml:space="preserve"> </v>
      </c>
      <c r="D1326">
        <v>304</v>
      </c>
      <c r="E1326">
        <v>4</v>
      </c>
    </row>
    <row r="1327" spans="1:5" x14ac:dyDescent="0.2">
      <c r="A1327" t="str">
        <f>Data!U1327</f>
        <v xml:space="preserve"> </v>
      </c>
      <c r="B1327" t="str">
        <f>Data!V1327</f>
        <v xml:space="preserve"> </v>
      </c>
      <c r="D1327">
        <v>676</v>
      </c>
      <c r="E1327">
        <v>4</v>
      </c>
    </row>
    <row r="1328" spans="1:5" x14ac:dyDescent="0.2">
      <c r="A1328" t="str">
        <f>Data!U1328</f>
        <v xml:space="preserve"> </v>
      </c>
      <c r="B1328" t="str">
        <f>Data!V1328</f>
        <v xml:space="preserve"> </v>
      </c>
      <c r="D1328">
        <v>577</v>
      </c>
      <c r="E1328">
        <v>3</v>
      </c>
    </row>
    <row r="1329" spans="1:5" x14ac:dyDescent="0.2">
      <c r="A1329" t="str">
        <f>Data!U1329</f>
        <v xml:space="preserve"> </v>
      </c>
      <c r="B1329" t="str">
        <f>Data!V1329</f>
        <v xml:space="preserve"> </v>
      </c>
      <c r="D1329">
        <v>3663</v>
      </c>
      <c r="E1329">
        <v>36</v>
      </c>
    </row>
    <row r="1330" spans="1:5" x14ac:dyDescent="0.2">
      <c r="A1330" t="str">
        <f>Data!U1330</f>
        <v xml:space="preserve"> </v>
      </c>
      <c r="B1330" t="str">
        <f>Data!V1330</f>
        <v xml:space="preserve"> </v>
      </c>
      <c r="D1330">
        <v>294</v>
      </c>
      <c r="E1330">
        <v>1</v>
      </c>
    </row>
    <row r="1331" spans="1:5" x14ac:dyDescent="0.2">
      <c r="A1331" t="str">
        <f>Data!U1331</f>
        <v xml:space="preserve"> </v>
      </c>
      <c r="B1331" t="str">
        <f>Data!V1331</f>
        <v xml:space="preserve"> </v>
      </c>
      <c r="D1331">
        <v>28</v>
      </c>
      <c r="E1331">
        <v>7</v>
      </c>
    </row>
    <row r="1332" spans="1:5" x14ac:dyDescent="0.2">
      <c r="A1332" t="str">
        <f>Data!U1332</f>
        <v xml:space="preserve"> </v>
      </c>
      <c r="B1332" t="str">
        <f>Data!V1332</f>
        <v xml:space="preserve"> </v>
      </c>
      <c r="D1332">
        <v>100</v>
      </c>
      <c r="E1332">
        <v>27</v>
      </c>
    </row>
    <row r="1333" spans="1:5" x14ac:dyDescent="0.2">
      <c r="A1333" t="str">
        <f>Data!U1333</f>
        <v xml:space="preserve"> </v>
      </c>
      <c r="B1333" t="str">
        <f>Data!V1333</f>
        <v xml:space="preserve"> </v>
      </c>
      <c r="D1333">
        <v>72</v>
      </c>
      <c r="E1333">
        <v>1</v>
      </c>
    </row>
    <row r="1334" spans="1:5" x14ac:dyDescent="0.2">
      <c r="A1334" t="str">
        <f>Data!U1334</f>
        <v xml:space="preserve"> </v>
      </c>
      <c r="B1334" t="str">
        <f>Data!V1334</f>
        <v xml:space="preserve"> </v>
      </c>
      <c r="D1334">
        <v>238</v>
      </c>
      <c r="E1334">
        <v>0</v>
      </c>
    </row>
    <row r="1335" spans="1:5" x14ac:dyDescent="0.2">
      <c r="A1335" t="str">
        <f>Data!U1335</f>
        <v xml:space="preserve"> </v>
      </c>
      <c r="B1335" t="str">
        <f>Data!V1335</f>
        <v xml:space="preserve"> </v>
      </c>
      <c r="D1335">
        <v>159</v>
      </c>
      <c r="E1335">
        <v>1</v>
      </c>
    </row>
    <row r="1336" spans="1:5" x14ac:dyDescent="0.2">
      <c r="A1336" t="str">
        <f>Data!U1336</f>
        <v xml:space="preserve"> </v>
      </c>
      <c r="B1336" t="str">
        <f>Data!V1336</f>
        <v xml:space="preserve"> </v>
      </c>
      <c r="D1336">
        <v>77</v>
      </c>
      <c r="E1336">
        <v>3</v>
      </c>
    </row>
    <row r="1337" spans="1:5" x14ac:dyDescent="0.2">
      <c r="A1337" t="str">
        <f>Data!U1337</f>
        <v xml:space="preserve"> </v>
      </c>
      <c r="B1337" t="str">
        <f>Data!V1337</f>
        <v xml:space="preserve"> </v>
      </c>
      <c r="D1337">
        <v>53</v>
      </c>
      <c r="E1337">
        <v>3</v>
      </c>
    </row>
    <row r="1338" spans="1:5" x14ac:dyDescent="0.2">
      <c r="A1338" t="str">
        <f>Data!U1338</f>
        <v xml:space="preserve"> </v>
      </c>
      <c r="B1338" t="str">
        <f>Data!V1338</f>
        <v xml:space="preserve"> </v>
      </c>
      <c r="D1338">
        <v>1251</v>
      </c>
      <c r="E1338">
        <v>3</v>
      </c>
    </row>
    <row r="1339" spans="1:5" x14ac:dyDescent="0.2">
      <c r="A1339" t="str">
        <f>Data!U1339</f>
        <v xml:space="preserve"> </v>
      </c>
      <c r="B1339" t="str">
        <f>Data!V1339</f>
        <v xml:space="preserve"> </v>
      </c>
      <c r="D1339">
        <v>465</v>
      </c>
      <c r="E1339">
        <v>0</v>
      </c>
    </row>
    <row r="1340" spans="1:5" x14ac:dyDescent="0.2">
      <c r="A1340" t="str">
        <f>Data!U1340</f>
        <v xml:space="preserve"> </v>
      </c>
      <c r="B1340" t="str">
        <f>Data!V1340</f>
        <v xml:space="preserve"> </v>
      </c>
      <c r="D1340">
        <v>74</v>
      </c>
      <c r="E1340">
        <v>6</v>
      </c>
    </row>
    <row r="1341" spans="1:5" x14ac:dyDescent="0.2">
      <c r="A1341" t="str">
        <f>Data!U1341</f>
        <v xml:space="preserve"> </v>
      </c>
      <c r="B1341" t="str">
        <f>Data!V1341</f>
        <v xml:space="preserve"> </v>
      </c>
      <c r="D1341">
        <v>62</v>
      </c>
      <c r="E1341">
        <v>17</v>
      </c>
    </row>
    <row r="1342" spans="1:5" x14ac:dyDescent="0.2">
      <c r="A1342" t="str">
        <f>Data!U1342</f>
        <v xml:space="preserve"> </v>
      </c>
      <c r="B1342" t="str">
        <f>Data!V1342</f>
        <v xml:space="preserve"> </v>
      </c>
      <c r="D1342">
        <v>3468</v>
      </c>
      <c r="E1342">
        <v>40</v>
      </c>
    </row>
    <row r="1343" spans="1:5" x14ac:dyDescent="0.2">
      <c r="A1343" t="str">
        <f>Data!U1343</f>
        <v xml:space="preserve"> </v>
      </c>
      <c r="B1343" t="str">
        <f>Data!V1343</f>
        <v xml:space="preserve"> </v>
      </c>
      <c r="D1343">
        <v>52</v>
      </c>
      <c r="E1343">
        <v>3</v>
      </c>
    </row>
    <row r="1344" spans="1:5" x14ac:dyDescent="0.2">
      <c r="A1344" t="str">
        <f>Data!U1344</f>
        <v xml:space="preserve"> </v>
      </c>
      <c r="B1344" t="str">
        <f>Data!V1344</f>
        <v xml:space="preserve"> </v>
      </c>
      <c r="D1344">
        <v>50</v>
      </c>
      <c r="E1344">
        <v>1</v>
      </c>
    </row>
    <row r="1345" spans="1:5" x14ac:dyDescent="0.2">
      <c r="A1345" t="str">
        <f>Data!U1345</f>
        <v xml:space="preserve"> </v>
      </c>
      <c r="B1345" t="str">
        <f>Data!V1345</f>
        <v xml:space="preserve"> </v>
      </c>
      <c r="D1345">
        <v>45</v>
      </c>
      <c r="E1345">
        <v>2</v>
      </c>
    </row>
    <row r="1346" spans="1:5" x14ac:dyDescent="0.2">
      <c r="A1346">
        <f>Data!U1346</f>
        <v>139</v>
      </c>
      <c r="B1346" t="str">
        <f>Data!V1346</f>
        <v xml:space="preserve"> </v>
      </c>
      <c r="D1346">
        <v>21</v>
      </c>
      <c r="E1346">
        <v>7</v>
      </c>
    </row>
    <row r="1347" spans="1:5" x14ac:dyDescent="0.2">
      <c r="A1347">
        <f>Data!U1347</f>
        <v>7</v>
      </c>
      <c r="B1347" t="str">
        <f>Data!V1347</f>
        <v xml:space="preserve"> </v>
      </c>
      <c r="D1347">
        <v>100</v>
      </c>
      <c r="E1347">
        <v>14</v>
      </c>
    </row>
    <row r="1348" spans="1:5" x14ac:dyDescent="0.2">
      <c r="A1348">
        <f>Data!U1348</f>
        <v>149</v>
      </c>
      <c r="B1348" t="str">
        <f>Data!V1348</f>
        <v xml:space="preserve"> </v>
      </c>
      <c r="D1348">
        <v>81</v>
      </c>
      <c r="E1348">
        <v>0</v>
      </c>
    </row>
    <row r="1349" spans="1:5" x14ac:dyDescent="0.2">
      <c r="A1349">
        <f>Data!U1349</f>
        <v>31</v>
      </c>
      <c r="B1349" t="str">
        <f>Data!V1349</f>
        <v xml:space="preserve"> </v>
      </c>
      <c r="D1349">
        <v>286</v>
      </c>
      <c r="E1349">
        <v>0</v>
      </c>
    </row>
    <row r="1350" spans="1:5" x14ac:dyDescent="0.2">
      <c r="A1350">
        <f>Data!U1350</f>
        <v>26</v>
      </c>
      <c r="B1350" t="str">
        <f>Data!V1350</f>
        <v xml:space="preserve"> </v>
      </c>
      <c r="D1350">
        <v>42</v>
      </c>
      <c r="E1350">
        <v>1</v>
      </c>
    </row>
    <row r="1351" spans="1:5" x14ac:dyDescent="0.2">
      <c r="A1351">
        <f>Data!U1351</f>
        <v>172</v>
      </c>
      <c r="B1351" t="str">
        <f>Data!V1351</f>
        <v xml:space="preserve"> </v>
      </c>
      <c r="D1351">
        <v>199</v>
      </c>
      <c r="E1351">
        <v>12</v>
      </c>
    </row>
    <row r="1352" spans="1:5" x14ac:dyDescent="0.2">
      <c r="A1352">
        <f>Data!U1352</f>
        <v>78</v>
      </c>
      <c r="B1352" t="str">
        <f>Data!V1352</f>
        <v xml:space="preserve"> </v>
      </c>
      <c r="D1352">
        <v>25</v>
      </c>
      <c r="E1352">
        <v>12</v>
      </c>
    </row>
    <row r="1353" spans="1:5" x14ac:dyDescent="0.2">
      <c r="A1353">
        <f>Data!U1353</f>
        <v>120</v>
      </c>
      <c r="B1353" t="str">
        <f>Data!V1353</f>
        <v xml:space="preserve"> </v>
      </c>
      <c r="D1353">
        <v>84</v>
      </c>
      <c r="E1353">
        <v>23</v>
      </c>
    </row>
    <row r="1354" spans="1:5" x14ac:dyDescent="0.2">
      <c r="A1354">
        <f>Data!U1354</f>
        <v>227</v>
      </c>
      <c r="B1354" t="str">
        <f>Data!V1354</f>
        <v xml:space="preserve"> </v>
      </c>
      <c r="D1354">
        <v>50</v>
      </c>
      <c r="E1354">
        <v>0</v>
      </c>
    </row>
    <row r="1355" spans="1:5" x14ac:dyDescent="0.2">
      <c r="A1355">
        <f>Data!U1355</f>
        <v>42</v>
      </c>
      <c r="B1355" t="str">
        <f>Data!V1355</f>
        <v xml:space="preserve"> </v>
      </c>
      <c r="D1355">
        <v>26</v>
      </c>
      <c r="E1355">
        <v>10</v>
      </c>
    </row>
    <row r="1356" spans="1:5" x14ac:dyDescent="0.2">
      <c r="A1356">
        <f>Data!U1356</f>
        <v>64</v>
      </c>
      <c r="B1356" t="str">
        <f>Data!V1356</f>
        <v xml:space="preserve"> </v>
      </c>
      <c r="D1356">
        <v>14</v>
      </c>
      <c r="E1356">
        <v>5</v>
      </c>
    </row>
    <row r="1357" spans="1:5" x14ac:dyDescent="0.2">
      <c r="A1357">
        <f>Data!U1357</f>
        <v>121</v>
      </c>
      <c r="B1357" t="str">
        <f>Data!V1357</f>
        <v xml:space="preserve"> </v>
      </c>
      <c r="D1357">
        <v>49</v>
      </c>
      <c r="E1357">
        <v>1</v>
      </c>
    </row>
    <row r="1358" spans="1:5" x14ac:dyDescent="0.2">
      <c r="A1358">
        <f>Data!U1358</f>
        <v>87</v>
      </c>
      <c r="B1358" t="str">
        <f>Data!V1358</f>
        <v xml:space="preserve"> </v>
      </c>
      <c r="D1358">
        <v>69</v>
      </c>
      <c r="E1358">
        <v>2</v>
      </c>
    </row>
    <row r="1359" spans="1:5" x14ac:dyDescent="0.2">
      <c r="A1359">
        <f>Data!U1359</f>
        <v>65</v>
      </c>
      <c r="B1359" t="str">
        <f>Data!V1359</f>
        <v xml:space="preserve"> </v>
      </c>
      <c r="D1359">
        <v>60</v>
      </c>
      <c r="E1359">
        <v>2</v>
      </c>
    </row>
    <row r="1360" spans="1:5" x14ac:dyDescent="0.2">
      <c r="A1360">
        <f>Data!U1360</f>
        <v>49</v>
      </c>
      <c r="B1360" t="str">
        <f>Data!V1360</f>
        <v xml:space="preserve"> </v>
      </c>
      <c r="D1360">
        <v>80</v>
      </c>
      <c r="E1360">
        <v>0</v>
      </c>
    </row>
    <row r="1361" spans="1:5" x14ac:dyDescent="0.2">
      <c r="A1361">
        <f>Data!U1361</f>
        <v>19</v>
      </c>
      <c r="B1361" t="str">
        <f>Data!V1361</f>
        <v xml:space="preserve"> </v>
      </c>
      <c r="D1361">
        <v>56</v>
      </c>
      <c r="E1361">
        <v>13</v>
      </c>
    </row>
    <row r="1362" spans="1:5" x14ac:dyDescent="0.2">
      <c r="A1362">
        <f>Data!U1362</f>
        <v>81</v>
      </c>
      <c r="B1362" t="str">
        <f>Data!V1362</f>
        <v xml:space="preserve"> </v>
      </c>
      <c r="D1362">
        <v>104</v>
      </c>
      <c r="E1362">
        <v>0</v>
      </c>
    </row>
    <row r="1363" spans="1:5" x14ac:dyDescent="0.2">
      <c r="A1363">
        <f>Data!U1363</f>
        <v>264</v>
      </c>
      <c r="B1363" t="str">
        <f>Data!V1363</f>
        <v xml:space="preserve"> </v>
      </c>
      <c r="D1363">
        <v>46</v>
      </c>
      <c r="E1363">
        <v>1</v>
      </c>
    </row>
    <row r="1364" spans="1:5" x14ac:dyDescent="0.2">
      <c r="A1364">
        <f>Data!U1364</f>
        <v>25</v>
      </c>
      <c r="B1364" t="str">
        <f>Data!V1364</f>
        <v xml:space="preserve"> </v>
      </c>
      <c r="D1364">
        <v>206</v>
      </c>
      <c r="E1364">
        <v>5</v>
      </c>
    </row>
    <row r="1365" spans="1:5" x14ac:dyDescent="0.2">
      <c r="A1365">
        <f>Data!U1365</f>
        <v>5</v>
      </c>
      <c r="B1365" t="str">
        <f>Data!V1365</f>
        <v xml:space="preserve"> </v>
      </c>
      <c r="D1365">
        <v>18</v>
      </c>
      <c r="E1365">
        <v>2</v>
      </c>
    </row>
    <row r="1366" spans="1:5" x14ac:dyDescent="0.2">
      <c r="A1366">
        <f>Data!U1366</f>
        <v>144</v>
      </c>
      <c r="B1366" t="str">
        <f>Data!V1366</f>
        <v xml:space="preserve"> </v>
      </c>
      <c r="D1366">
        <v>28</v>
      </c>
      <c r="E1366">
        <v>0</v>
      </c>
    </row>
    <row r="1367" spans="1:5" x14ac:dyDescent="0.2">
      <c r="A1367">
        <f>Data!U1367</f>
        <v>92</v>
      </c>
      <c r="B1367" t="str">
        <f>Data!V1367</f>
        <v xml:space="preserve"> </v>
      </c>
      <c r="D1367">
        <v>11</v>
      </c>
      <c r="E1367">
        <v>32</v>
      </c>
    </row>
    <row r="1368" spans="1:5" x14ac:dyDescent="0.2">
      <c r="A1368">
        <f>Data!U1368</f>
        <v>147</v>
      </c>
      <c r="B1368" t="str">
        <f>Data!V1368</f>
        <v xml:space="preserve"> </v>
      </c>
      <c r="D1368">
        <v>263</v>
      </c>
      <c r="E1368">
        <v>1</v>
      </c>
    </row>
    <row r="1369" spans="1:5" x14ac:dyDescent="0.2">
      <c r="A1369">
        <f>Data!U1369</f>
        <v>90</v>
      </c>
      <c r="B1369" t="str">
        <f>Data!V1369</f>
        <v xml:space="preserve"> </v>
      </c>
      <c r="D1369">
        <v>394</v>
      </c>
      <c r="E1369">
        <v>1</v>
      </c>
    </row>
    <row r="1370" spans="1:5" x14ac:dyDescent="0.2">
      <c r="A1370">
        <f>Data!U1370</f>
        <v>87</v>
      </c>
      <c r="B1370" t="str">
        <f>Data!V1370</f>
        <v xml:space="preserve"> </v>
      </c>
      <c r="D1370">
        <v>1049</v>
      </c>
      <c r="E1370">
        <v>1</v>
      </c>
    </row>
    <row r="1371" spans="1:5" x14ac:dyDescent="0.2">
      <c r="A1371">
        <f>Data!U1371</f>
        <v>406</v>
      </c>
      <c r="B1371" t="str">
        <f>Data!V1371</f>
        <v xml:space="preserve"> </v>
      </c>
      <c r="D1371">
        <v>308</v>
      </c>
      <c r="E1371">
        <v>0</v>
      </c>
    </row>
    <row r="1372" spans="1:5" x14ac:dyDescent="0.2">
      <c r="A1372">
        <f>Data!U1372</f>
        <v>20</v>
      </c>
      <c r="B1372" t="str">
        <f>Data!V1372</f>
        <v xml:space="preserve"> </v>
      </c>
      <c r="D1372">
        <v>1088</v>
      </c>
      <c r="E1372">
        <v>0</v>
      </c>
    </row>
    <row r="1373" spans="1:5" x14ac:dyDescent="0.2">
      <c r="A1373">
        <f>Data!U1373</f>
        <v>70</v>
      </c>
      <c r="B1373" t="str">
        <f>Data!V1373</f>
        <v xml:space="preserve"> </v>
      </c>
      <c r="D1373">
        <v>73</v>
      </c>
      <c r="E1373">
        <v>8</v>
      </c>
    </row>
    <row r="1374" spans="1:5" x14ac:dyDescent="0.2">
      <c r="A1374">
        <f>Data!U1374</f>
        <v>16</v>
      </c>
      <c r="B1374" t="str">
        <f>Data!V1374</f>
        <v xml:space="preserve"> </v>
      </c>
      <c r="D1374">
        <v>143</v>
      </c>
      <c r="E1374">
        <v>0</v>
      </c>
    </row>
    <row r="1375" spans="1:5" x14ac:dyDescent="0.2">
      <c r="A1375">
        <f>Data!U1375</f>
        <v>52</v>
      </c>
      <c r="B1375" t="str">
        <f>Data!V1375</f>
        <v xml:space="preserve"> </v>
      </c>
      <c r="D1375">
        <v>1420</v>
      </c>
      <c r="E1375">
        <v>1</v>
      </c>
    </row>
    <row r="1376" spans="1:5" x14ac:dyDescent="0.2">
      <c r="A1376">
        <f>Data!U1376</f>
        <v>66</v>
      </c>
      <c r="B1376" t="str">
        <f>Data!V1376</f>
        <v xml:space="preserve"> </v>
      </c>
      <c r="D1376">
        <v>305</v>
      </c>
      <c r="E1376">
        <v>16</v>
      </c>
    </row>
    <row r="1377" spans="1:5" x14ac:dyDescent="0.2">
      <c r="A1377">
        <f>Data!U1377</f>
        <v>109</v>
      </c>
      <c r="B1377" t="str">
        <f>Data!V1377</f>
        <v xml:space="preserve"> </v>
      </c>
      <c r="D1377">
        <v>551</v>
      </c>
      <c r="E1377">
        <v>12</v>
      </c>
    </row>
    <row r="1378" spans="1:5" x14ac:dyDescent="0.2">
      <c r="A1378">
        <f>Data!U1378</f>
        <v>168</v>
      </c>
      <c r="B1378" t="str">
        <f>Data!V1378</f>
        <v xml:space="preserve"> </v>
      </c>
      <c r="D1378">
        <v>187</v>
      </c>
      <c r="E1378">
        <v>4</v>
      </c>
    </row>
    <row r="1379" spans="1:5" x14ac:dyDescent="0.2">
      <c r="A1379">
        <f>Data!U1379</f>
        <v>31</v>
      </c>
      <c r="B1379" t="str">
        <f>Data!V1379</f>
        <v xml:space="preserve"> </v>
      </c>
      <c r="D1379">
        <v>325</v>
      </c>
      <c r="E1379">
        <v>2</v>
      </c>
    </row>
    <row r="1380" spans="1:5" x14ac:dyDescent="0.2">
      <c r="A1380">
        <f>Data!U1380</f>
        <v>133</v>
      </c>
      <c r="B1380" t="str">
        <f>Data!V1380</f>
        <v xml:space="preserve"> </v>
      </c>
      <c r="D1380">
        <v>148</v>
      </c>
      <c r="E1380">
        <v>3</v>
      </c>
    </row>
    <row r="1381" spans="1:5" x14ac:dyDescent="0.2">
      <c r="A1381">
        <f>Data!U1381</f>
        <v>151</v>
      </c>
      <c r="B1381" t="str">
        <f>Data!V1381</f>
        <v xml:space="preserve"> </v>
      </c>
      <c r="D1381">
        <v>69</v>
      </c>
      <c r="E1381">
        <v>0</v>
      </c>
    </row>
    <row r="1382" spans="1:5" x14ac:dyDescent="0.2">
      <c r="A1382">
        <f>Data!U1382</f>
        <v>5</v>
      </c>
      <c r="B1382" t="str">
        <f>Data!V1382</f>
        <v xml:space="preserve"> </v>
      </c>
      <c r="D1382">
        <v>173</v>
      </c>
      <c r="E1382">
        <v>3</v>
      </c>
    </row>
    <row r="1383" spans="1:5" x14ac:dyDescent="0.2">
      <c r="A1383">
        <f>Data!U1383</f>
        <v>73</v>
      </c>
      <c r="B1383" t="str">
        <f>Data!V1383</f>
        <v xml:space="preserve"> </v>
      </c>
      <c r="D1383">
        <v>269</v>
      </c>
      <c r="E1383">
        <v>4</v>
      </c>
    </row>
    <row r="1384" spans="1:5" x14ac:dyDescent="0.2">
      <c r="A1384">
        <f>Data!U1384</f>
        <v>148</v>
      </c>
      <c r="B1384" t="str">
        <f>Data!V1384</f>
        <v xml:space="preserve"> </v>
      </c>
      <c r="D1384">
        <v>185</v>
      </c>
      <c r="E1384">
        <v>2</v>
      </c>
    </row>
    <row r="1385" spans="1:5" x14ac:dyDescent="0.2">
      <c r="A1385">
        <f>Data!U1385</f>
        <v>93</v>
      </c>
      <c r="B1385" t="str">
        <f>Data!V1385</f>
        <v xml:space="preserve"> </v>
      </c>
      <c r="D1385">
        <v>176</v>
      </c>
      <c r="E1385">
        <v>10</v>
      </c>
    </row>
    <row r="1386" spans="1:5" x14ac:dyDescent="0.2">
      <c r="A1386">
        <f>Data!U1386</f>
        <v>63</v>
      </c>
      <c r="B1386" t="str">
        <f>Data!V1386</f>
        <v xml:space="preserve"> </v>
      </c>
      <c r="D1386">
        <v>1019</v>
      </c>
      <c r="E1386">
        <v>11</v>
      </c>
    </row>
    <row r="1387" spans="1:5" x14ac:dyDescent="0.2">
      <c r="A1387">
        <f>Data!U1387</f>
        <v>134</v>
      </c>
      <c r="B1387" t="str">
        <f>Data!V1387</f>
        <v xml:space="preserve"> </v>
      </c>
      <c r="D1387">
        <v>113</v>
      </c>
      <c r="E1387">
        <v>6</v>
      </c>
    </row>
    <row r="1388" spans="1:5" x14ac:dyDescent="0.2">
      <c r="A1388">
        <f>Data!U1388</f>
        <v>14</v>
      </c>
      <c r="B1388" t="str">
        <f>Data!V1388</f>
        <v xml:space="preserve"> </v>
      </c>
      <c r="D1388">
        <v>404</v>
      </c>
      <c r="E1388">
        <v>2</v>
      </c>
    </row>
    <row r="1389" spans="1:5" x14ac:dyDescent="0.2">
      <c r="A1389">
        <f>Data!U1389</f>
        <v>78</v>
      </c>
      <c r="B1389" t="str">
        <f>Data!V1389</f>
        <v xml:space="preserve"> </v>
      </c>
      <c r="D1389">
        <v>707</v>
      </c>
      <c r="E1389">
        <v>6</v>
      </c>
    </row>
    <row r="1390" spans="1:5" x14ac:dyDescent="0.2">
      <c r="A1390">
        <f>Data!U1390</f>
        <v>112</v>
      </c>
      <c r="B1390" t="str">
        <f>Data!V1390</f>
        <v xml:space="preserve"> </v>
      </c>
      <c r="D1390">
        <v>392</v>
      </c>
      <c r="E1390">
        <v>8</v>
      </c>
    </row>
    <row r="1391" spans="1:5" x14ac:dyDescent="0.2">
      <c r="A1391">
        <f>Data!U1391</f>
        <v>34</v>
      </c>
      <c r="B1391" t="str">
        <f>Data!V1391</f>
        <v xml:space="preserve"> </v>
      </c>
      <c r="D1391">
        <v>23</v>
      </c>
      <c r="E1391">
        <v>37</v>
      </c>
    </row>
    <row r="1392" spans="1:5" x14ac:dyDescent="0.2">
      <c r="A1392">
        <f>Data!U1392</f>
        <v>19</v>
      </c>
      <c r="B1392" t="str">
        <f>Data!V1392</f>
        <v xml:space="preserve"> </v>
      </c>
      <c r="D1392">
        <v>682</v>
      </c>
      <c r="E1392">
        <v>11</v>
      </c>
    </row>
    <row r="1393" spans="1:5" x14ac:dyDescent="0.2">
      <c r="A1393">
        <f>Data!U1393</f>
        <v>13</v>
      </c>
      <c r="B1393" t="str">
        <f>Data!V1393</f>
        <v xml:space="preserve"> </v>
      </c>
      <c r="D1393">
        <v>37</v>
      </c>
      <c r="E1393">
        <v>0</v>
      </c>
    </row>
    <row r="1394" spans="1:5" x14ac:dyDescent="0.2">
      <c r="A1394">
        <f>Data!U1394</f>
        <v>104</v>
      </c>
      <c r="B1394" t="str">
        <f>Data!V1394</f>
        <v xml:space="preserve"> </v>
      </c>
      <c r="D1394">
        <v>146</v>
      </c>
      <c r="E1394">
        <v>10</v>
      </c>
    </row>
    <row r="1395" spans="1:5" x14ac:dyDescent="0.2">
      <c r="A1395">
        <f>Data!U1395</f>
        <v>52</v>
      </c>
      <c r="B1395" t="str">
        <f>Data!V1395</f>
        <v xml:space="preserve"> </v>
      </c>
      <c r="D1395">
        <v>119</v>
      </c>
      <c r="E1395">
        <v>6</v>
      </c>
    </row>
    <row r="1396" spans="1:5" x14ac:dyDescent="0.2">
      <c r="A1396">
        <f>Data!U1396</f>
        <v>17</v>
      </c>
      <c r="B1396" t="str">
        <f>Data!V1396</f>
        <v xml:space="preserve"> </v>
      </c>
      <c r="D1396">
        <v>163</v>
      </c>
      <c r="E1396">
        <v>8</v>
      </c>
    </row>
    <row r="1397" spans="1:5" x14ac:dyDescent="0.2">
      <c r="A1397">
        <f>Data!U1397</f>
        <v>82</v>
      </c>
      <c r="B1397" t="str">
        <f>Data!V1397</f>
        <v xml:space="preserve"> </v>
      </c>
      <c r="D1397">
        <v>339</v>
      </c>
      <c r="E1397">
        <v>6</v>
      </c>
    </row>
    <row r="1398" spans="1:5" x14ac:dyDescent="0.2">
      <c r="A1398">
        <f>Data!U1398</f>
        <v>73</v>
      </c>
      <c r="B1398" t="str">
        <f>Data!V1398</f>
        <v xml:space="preserve"> </v>
      </c>
      <c r="D1398">
        <v>58</v>
      </c>
      <c r="E1398">
        <v>7</v>
      </c>
    </row>
    <row r="1399" spans="1:5" x14ac:dyDescent="0.2">
      <c r="A1399">
        <f>Data!U1399</f>
        <v>158</v>
      </c>
      <c r="B1399" t="str">
        <f>Data!V1399</f>
        <v xml:space="preserve"> </v>
      </c>
      <c r="D1399">
        <v>456</v>
      </c>
      <c r="E1399">
        <v>7</v>
      </c>
    </row>
    <row r="1400" spans="1:5" x14ac:dyDescent="0.2">
      <c r="A1400">
        <f>Data!U1400</f>
        <v>65</v>
      </c>
      <c r="B1400" t="str">
        <f>Data!V1400</f>
        <v xml:space="preserve"> </v>
      </c>
      <c r="D1400">
        <v>15</v>
      </c>
      <c r="E1400">
        <v>5</v>
      </c>
    </row>
    <row r="1401" spans="1:5" x14ac:dyDescent="0.2">
      <c r="A1401">
        <f>Data!U1401</f>
        <v>184</v>
      </c>
      <c r="B1401" t="str">
        <f>Data!V1401</f>
        <v xml:space="preserve"> </v>
      </c>
      <c r="D1401">
        <v>191</v>
      </c>
      <c r="E1401">
        <v>46</v>
      </c>
    </row>
    <row r="1402" spans="1:5" x14ac:dyDescent="0.2">
      <c r="A1402">
        <f>Data!U1402</f>
        <v>34</v>
      </c>
      <c r="B1402" t="str">
        <f>Data!V1402</f>
        <v xml:space="preserve"> </v>
      </c>
      <c r="D1402">
        <v>17</v>
      </c>
      <c r="E1402">
        <v>10</v>
      </c>
    </row>
    <row r="1403" spans="1:5" x14ac:dyDescent="0.2">
      <c r="A1403">
        <f>Data!U1403</f>
        <v>240</v>
      </c>
      <c r="B1403" t="str">
        <f>Data!V1403</f>
        <v xml:space="preserve"> </v>
      </c>
      <c r="D1403">
        <v>28</v>
      </c>
      <c r="E1403">
        <v>19</v>
      </c>
    </row>
    <row r="1404" spans="1:5" x14ac:dyDescent="0.2">
      <c r="A1404">
        <f>Data!U1404</f>
        <v>113</v>
      </c>
      <c r="B1404" t="str">
        <f>Data!V1404</f>
        <v xml:space="preserve"> </v>
      </c>
      <c r="D1404">
        <v>18</v>
      </c>
      <c r="E1404">
        <v>13</v>
      </c>
    </row>
    <row r="1405" spans="1:5" x14ac:dyDescent="0.2">
      <c r="A1405">
        <f>Data!U1405</f>
        <v>66</v>
      </c>
      <c r="B1405" t="str">
        <f>Data!V1405</f>
        <v xml:space="preserve"> </v>
      </c>
      <c r="D1405">
        <v>61</v>
      </c>
      <c r="E1405">
        <v>13</v>
      </c>
    </row>
    <row r="1406" spans="1:5" x14ac:dyDescent="0.2">
      <c r="A1406" t="str">
        <f>Data!U1406</f>
        <v xml:space="preserve"> </v>
      </c>
      <c r="B1406">
        <f>Data!V1406</f>
        <v>5</v>
      </c>
      <c r="D1406">
        <v>108</v>
      </c>
      <c r="E1406">
        <v>4</v>
      </c>
    </row>
    <row r="1407" spans="1:5" x14ac:dyDescent="0.2">
      <c r="A1407" t="str">
        <f>Data!U1407</f>
        <v xml:space="preserve"> </v>
      </c>
      <c r="B1407">
        <f>Data!V1407</f>
        <v>17</v>
      </c>
      <c r="D1407">
        <v>142</v>
      </c>
      <c r="E1407">
        <v>0</v>
      </c>
    </row>
    <row r="1408" spans="1:5" x14ac:dyDescent="0.2">
      <c r="A1408" t="str">
        <f>Data!U1408</f>
        <v xml:space="preserve"> </v>
      </c>
      <c r="B1408">
        <f>Data!V1408</f>
        <v>3</v>
      </c>
      <c r="D1408">
        <v>74</v>
      </c>
      <c r="E1408">
        <v>3</v>
      </c>
    </row>
    <row r="1409" spans="1:5" x14ac:dyDescent="0.2">
      <c r="A1409" t="str">
        <f>Data!U1409</f>
        <v xml:space="preserve"> </v>
      </c>
      <c r="B1409">
        <f>Data!V1409</f>
        <v>2</v>
      </c>
      <c r="D1409">
        <v>38</v>
      </c>
      <c r="E1409">
        <v>1</v>
      </c>
    </row>
    <row r="1410" spans="1:5" x14ac:dyDescent="0.2">
      <c r="A1410" t="str">
        <f>Data!U1410</f>
        <v xml:space="preserve"> </v>
      </c>
      <c r="B1410">
        <f>Data!V1410</f>
        <v>6</v>
      </c>
      <c r="D1410">
        <v>20</v>
      </c>
      <c r="E1410">
        <v>9</v>
      </c>
    </row>
    <row r="1411" spans="1:5" x14ac:dyDescent="0.2">
      <c r="A1411" t="str">
        <f>Data!U1411</f>
        <v xml:space="preserve"> </v>
      </c>
      <c r="B1411">
        <f>Data!V1411</f>
        <v>0</v>
      </c>
      <c r="D1411">
        <v>24</v>
      </c>
      <c r="E1411">
        <v>1</v>
      </c>
    </row>
    <row r="1412" spans="1:5" x14ac:dyDescent="0.2">
      <c r="A1412" t="str">
        <f>Data!U1412</f>
        <v xml:space="preserve"> </v>
      </c>
      <c r="B1412">
        <f>Data!V1412</f>
        <v>1</v>
      </c>
      <c r="D1412">
        <v>66</v>
      </c>
      <c r="E1412">
        <v>1</v>
      </c>
    </row>
    <row r="1413" spans="1:5" x14ac:dyDescent="0.2">
      <c r="A1413" t="str">
        <f>Data!U1413</f>
        <v xml:space="preserve"> </v>
      </c>
      <c r="B1413">
        <f>Data!V1413</f>
        <v>3</v>
      </c>
      <c r="D1413">
        <v>28</v>
      </c>
      <c r="E1413">
        <v>4</v>
      </c>
    </row>
    <row r="1414" spans="1:5" x14ac:dyDescent="0.2">
      <c r="A1414" t="str">
        <f>Data!U1414</f>
        <v xml:space="preserve"> </v>
      </c>
      <c r="B1414">
        <f>Data!V1414</f>
        <v>13</v>
      </c>
      <c r="D1414">
        <v>24</v>
      </c>
      <c r="E1414">
        <v>17</v>
      </c>
    </row>
    <row r="1415" spans="1:5" x14ac:dyDescent="0.2">
      <c r="A1415" t="str">
        <f>Data!U1415</f>
        <v xml:space="preserve"> </v>
      </c>
      <c r="B1415">
        <f>Data!V1415</f>
        <v>1</v>
      </c>
      <c r="D1415">
        <v>73</v>
      </c>
      <c r="E1415">
        <v>0</v>
      </c>
    </row>
    <row r="1416" spans="1:5" x14ac:dyDescent="0.2">
      <c r="A1416" t="str">
        <f>Data!U1416</f>
        <v xml:space="preserve"> </v>
      </c>
      <c r="B1416">
        <f>Data!V1416</f>
        <v>1</v>
      </c>
      <c r="D1416">
        <v>3</v>
      </c>
      <c r="E1416">
        <v>12</v>
      </c>
    </row>
    <row r="1417" spans="1:5" x14ac:dyDescent="0.2">
      <c r="A1417" t="str">
        <f>Data!U1417</f>
        <v xml:space="preserve"> </v>
      </c>
      <c r="B1417">
        <f>Data!V1417</f>
        <v>9</v>
      </c>
      <c r="D1417">
        <v>20</v>
      </c>
      <c r="E1417">
        <v>14</v>
      </c>
    </row>
    <row r="1418" spans="1:5" x14ac:dyDescent="0.2">
      <c r="A1418" t="str">
        <f>Data!U1418</f>
        <v xml:space="preserve"> </v>
      </c>
      <c r="B1418">
        <f>Data!V1418</f>
        <v>0</v>
      </c>
      <c r="D1418">
        <v>21</v>
      </c>
      <c r="E1418">
        <v>1</v>
      </c>
    </row>
    <row r="1419" spans="1:5" x14ac:dyDescent="0.2">
      <c r="A1419" t="str">
        <f>Data!U1419</f>
        <v xml:space="preserve"> </v>
      </c>
      <c r="B1419">
        <f>Data!V1419</f>
        <v>2</v>
      </c>
      <c r="D1419">
        <v>94</v>
      </c>
      <c r="E1419">
        <v>14</v>
      </c>
    </row>
    <row r="1420" spans="1:5" x14ac:dyDescent="0.2">
      <c r="A1420" t="str">
        <f>Data!U1420</f>
        <v xml:space="preserve"> </v>
      </c>
      <c r="B1420">
        <f>Data!V1420</f>
        <v>1</v>
      </c>
      <c r="D1420">
        <v>139</v>
      </c>
      <c r="E1420">
        <v>4</v>
      </c>
    </row>
    <row r="1421" spans="1:5" x14ac:dyDescent="0.2">
      <c r="A1421" t="str">
        <f>Data!U1421</f>
        <v xml:space="preserve"> </v>
      </c>
      <c r="B1421">
        <f>Data!V1421</f>
        <v>10</v>
      </c>
      <c r="D1421">
        <v>130</v>
      </c>
      <c r="E1421">
        <v>2</v>
      </c>
    </row>
    <row r="1422" spans="1:5" x14ac:dyDescent="0.2">
      <c r="A1422" t="str">
        <f>Data!U1422</f>
        <v xml:space="preserve"> </v>
      </c>
      <c r="B1422">
        <f>Data!V1422</f>
        <v>3</v>
      </c>
      <c r="D1422">
        <v>31</v>
      </c>
      <c r="E1422">
        <v>1</v>
      </c>
    </row>
    <row r="1423" spans="1:5" x14ac:dyDescent="0.2">
      <c r="A1423" t="str">
        <f>Data!U1423</f>
        <v xml:space="preserve"> </v>
      </c>
      <c r="B1423">
        <f>Data!V1423</f>
        <v>2</v>
      </c>
      <c r="D1423">
        <v>13</v>
      </c>
      <c r="E1423">
        <v>2</v>
      </c>
    </row>
    <row r="1424" spans="1:5" x14ac:dyDescent="0.2">
      <c r="A1424" t="str">
        <f>Data!U1424</f>
        <v xml:space="preserve"> </v>
      </c>
      <c r="B1424">
        <f>Data!V1424</f>
        <v>2</v>
      </c>
      <c r="D1424">
        <v>90</v>
      </c>
      <c r="E1424">
        <v>1</v>
      </c>
    </row>
    <row r="1425" spans="1:5" x14ac:dyDescent="0.2">
      <c r="A1425" t="str">
        <f>Data!U1425</f>
        <v xml:space="preserve"> </v>
      </c>
      <c r="B1425">
        <f>Data!V1425</f>
        <v>1</v>
      </c>
      <c r="D1425">
        <v>141</v>
      </c>
      <c r="E1425">
        <v>1</v>
      </c>
    </row>
    <row r="1426" spans="1:5" x14ac:dyDescent="0.2">
      <c r="A1426" t="str">
        <f>Data!U1426</f>
        <v xml:space="preserve"> </v>
      </c>
      <c r="B1426">
        <f>Data!V1426</f>
        <v>14</v>
      </c>
      <c r="D1426">
        <v>23</v>
      </c>
      <c r="E1426">
        <v>4</v>
      </c>
    </row>
    <row r="1427" spans="1:5" x14ac:dyDescent="0.2">
      <c r="A1427" t="str">
        <f>Data!U1427</f>
        <v xml:space="preserve"> </v>
      </c>
      <c r="B1427">
        <f>Data!V1427</f>
        <v>0</v>
      </c>
      <c r="D1427">
        <v>18</v>
      </c>
      <c r="E1427">
        <v>3</v>
      </c>
    </row>
    <row r="1428" spans="1:5" x14ac:dyDescent="0.2">
      <c r="A1428" t="str">
        <f>Data!U1428</f>
        <v xml:space="preserve"> </v>
      </c>
      <c r="B1428">
        <f>Data!V1428</f>
        <v>0</v>
      </c>
      <c r="D1428">
        <v>76</v>
      </c>
      <c r="E1428">
        <v>38</v>
      </c>
    </row>
    <row r="1429" spans="1:5" x14ac:dyDescent="0.2">
      <c r="A1429" t="str">
        <f>Data!U1429</f>
        <v xml:space="preserve"> </v>
      </c>
      <c r="B1429">
        <f>Data!V1429</f>
        <v>4</v>
      </c>
      <c r="D1429">
        <v>93</v>
      </c>
      <c r="E1429">
        <v>4</v>
      </c>
    </row>
    <row r="1430" spans="1:5" x14ac:dyDescent="0.2">
      <c r="A1430" t="str">
        <f>Data!U1430</f>
        <v xml:space="preserve"> </v>
      </c>
      <c r="B1430">
        <f>Data!V1430</f>
        <v>3</v>
      </c>
      <c r="D1430">
        <v>69</v>
      </c>
      <c r="E1430">
        <v>0</v>
      </c>
    </row>
    <row r="1431" spans="1:5" x14ac:dyDescent="0.2">
      <c r="A1431" t="str">
        <f>Data!U1431</f>
        <v xml:space="preserve"> </v>
      </c>
      <c r="B1431">
        <f>Data!V1431</f>
        <v>0</v>
      </c>
      <c r="D1431">
        <v>21</v>
      </c>
      <c r="E1431">
        <v>2</v>
      </c>
    </row>
    <row r="1432" spans="1:5" x14ac:dyDescent="0.2">
      <c r="A1432" t="str">
        <f>Data!U1432</f>
        <v xml:space="preserve"> </v>
      </c>
      <c r="B1432">
        <f>Data!V1432</f>
        <v>5</v>
      </c>
      <c r="D1432">
        <v>57</v>
      </c>
      <c r="E1432">
        <v>0</v>
      </c>
    </row>
    <row r="1433" spans="1:5" x14ac:dyDescent="0.2">
      <c r="A1433" t="str">
        <f>Data!U1433</f>
        <v xml:space="preserve"> </v>
      </c>
      <c r="B1433">
        <f>Data!V1433</f>
        <v>47</v>
      </c>
      <c r="D1433">
        <v>108</v>
      </c>
      <c r="E1433">
        <v>1</v>
      </c>
    </row>
    <row r="1434" spans="1:5" x14ac:dyDescent="0.2">
      <c r="A1434" t="str">
        <f>Data!U1434</f>
        <v xml:space="preserve"> </v>
      </c>
      <c r="B1434">
        <f>Data!V1434</f>
        <v>0</v>
      </c>
      <c r="D1434">
        <v>83</v>
      </c>
      <c r="E1434">
        <v>7</v>
      </c>
    </row>
    <row r="1435" spans="1:5" x14ac:dyDescent="0.2">
      <c r="A1435" t="str">
        <f>Data!U1435</f>
        <v xml:space="preserve"> </v>
      </c>
      <c r="B1435">
        <f>Data!V1435</f>
        <v>10</v>
      </c>
      <c r="D1435">
        <v>96</v>
      </c>
      <c r="E1435">
        <v>2</v>
      </c>
    </row>
    <row r="1436" spans="1:5" x14ac:dyDescent="0.2">
      <c r="A1436" t="str">
        <f>Data!U1436</f>
        <v xml:space="preserve"> </v>
      </c>
      <c r="B1436">
        <f>Data!V1436</f>
        <v>11</v>
      </c>
      <c r="D1436">
        <v>64</v>
      </c>
      <c r="E1436">
        <v>4</v>
      </c>
    </row>
    <row r="1437" spans="1:5" x14ac:dyDescent="0.2">
      <c r="A1437" t="str">
        <f>Data!U1437</f>
        <v xml:space="preserve"> </v>
      </c>
      <c r="B1437">
        <f>Data!V1437</f>
        <v>2</v>
      </c>
      <c r="D1437">
        <v>14</v>
      </c>
      <c r="E1437">
        <v>4</v>
      </c>
    </row>
    <row r="1438" spans="1:5" x14ac:dyDescent="0.2">
      <c r="A1438" t="str">
        <f>Data!U1438</f>
        <v xml:space="preserve"> </v>
      </c>
      <c r="B1438">
        <f>Data!V1438</f>
        <v>2</v>
      </c>
      <c r="D1438">
        <v>169</v>
      </c>
      <c r="E1438">
        <v>3</v>
      </c>
    </row>
    <row r="1439" spans="1:5" x14ac:dyDescent="0.2">
      <c r="A1439" t="str">
        <f>Data!U1439</f>
        <v xml:space="preserve"> </v>
      </c>
      <c r="B1439">
        <f>Data!V1439</f>
        <v>22</v>
      </c>
      <c r="D1439">
        <v>33</v>
      </c>
      <c r="E1439">
        <v>2</v>
      </c>
    </row>
    <row r="1440" spans="1:5" x14ac:dyDescent="0.2">
      <c r="A1440" t="str">
        <f>Data!U1440</f>
        <v xml:space="preserve"> </v>
      </c>
      <c r="B1440">
        <f>Data!V1440</f>
        <v>8</v>
      </c>
      <c r="D1440">
        <v>102</v>
      </c>
      <c r="E1440">
        <v>197</v>
      </c>
    </row>
    <row r="1441" spans="1:5" x14ac:dyDescent="0.2">
      <c r="A1441" t="str">
        <f>Data!U1441</f>
        <v xml:space="preserve"> </v>
      </c>
      <c r="B1441">
        <f>Data!V1441</f>
        <v>6</v>
      </c>
      <c r="D1441">
        <v>104</v>
      </c>
      <c r="E1441">
        <v>0</v>
      </c>
    </row>
    <row r="1442" spans="1:5" x14ac:dyDescent="0.2">
      <c r="A1442" t="str">
        <f>Data!U1442</f>
        <v xml:space="preserve"> </v>
      </c>
      <c r="B1442">
        <f>Data!V1442</f>
        <v>1</v>
      </c>
      <c r="D1442">
        <v>20</v>
      </c>
      <c r="E1442">
        <v>1</v>
      </c>
    </row>
    <row r="1443" spans="1:5" x14ac:dyDescent="0.2">
      <c r="A1443" t="str">
        <f>Data!U1443</f>
        <v xml:space="preserve"> </v>
      </c>
      <c r="B1443">
        <f>Data!V1443</f>
        <v>3</v>
      </c>
      <c r="D1443">
        <v>35</v>
      </c>
      <c r="E1443">
        <v>4</v>
      </c>
    </row>
    <row r="1444" spans="1:5" x14ac:dyDescent="0.2">
      <c r="A1444" t="str">
        <f>Data!U1444</f>
        <v xml:space="preserve"> </v>
      </c>
      <c r="B1444">
        <f>Data!V1444</f>
        <v>0</v>
      </c>
      <c r="D1444">
        <v>94</v>
      </c>
      <c r="E1444">
        <v>0</v>
      </c>
    </row>
    <row r="1445" spans="1:5" x14ac:dyDescent="0.2">
      <c r="A1445" t="str">
        <f>Data!U1445</f>
        <v xml:space="preserve"> </v>
      </c>
      <c r="B1445">
        <f>Data!V1445</f>
        <v>0</v>
      </c>
      <c r="D1445">
        <v>14</v>
      </c>
      <c r="E1445">
        <v>7</v>
      </c>
    </row>
    <row r="1446" spans="1:5" x14ac:dyDescent="0.2">
      <c r="A1446" t="str">
        <f>Data!U1446</f>
        <v xml:space="preserve"> </v>
      </c>
      <c r="B1446">
        <f>Data!V1446</f>
        <v>0</v>
      </c>
      <c r="D1446">
        <v>15</v>
      </c>
      <c r="E1446">
        <v>11</v>
      </c>
    </row>
    <row r="1447" spans="1:5" x14ac:dyDescent="0.2">
      <c r="A1447" t="str">
        <f>Data!U1447</f>
        <v xml:space="preserve"> </v>
      </c>
      <c r="B1447">
        <f>Data!V1447</f>
        <v>0</v>
      </c>
      <c r="D1447">
        <v>51</v>
      </c>
      <c r="E1447">
        <v>0</v>
      </c>
    </row>
    <row r="1448" spans="1:5" x14ac:dyDescent="0.2">
      <c r="A1448" t="str">
        <f>Data!U1448</f>
        <v xml:space="preserve"> </v>
      </c>
      <c r="B1448">
        <f>Data!V1448</f>
        <v>0</v>
      </c>
      <c r="D1448">
        <v>19</v>
      </c>
      <c r="E1448">
        <v>6</v>
      </c>
    </row>
    <row r="1449" spans="1:5" x14ac:dyDescent="0.2">
      <c r="A1449" t="str">
        <f>Data!U1449</f>
        <v xml:space="preserve"> </v>
      </c>
      <c r="B1449">
        <f>Data!V1449</f>
        <v>3</v>
      </c>
      <c r="D1449">
        <v>23</v>
      </c>
      <c r="E1449">
        <v>0</v>
      </c>
    </row>
    <row r="1450" spans="1:5" x14ac:dyDescent="0.2">
      <c r="A1450" t="str">
        <f>Data!U1450</f>
        <v xml:space="preserve"> </v>
      </c>
      <c r="B1450">
        <f>Data!V1450</f>
        <v>0</v>
      </c>
      <c r="D1450">
        <v>97</v>
      </c>
      <c r="E1450">
        <v>7</v>
      </c>
    </row>
    <row r="1451" spans="1:5" x14ac:dyDescent="0.2">
      <c r="A1451" t="str">
        <f>Data!U1451</f>
        <v xml:space="preserve"> </v>
      </c>
      <c r="B1451">
        <f>Data!V1451</f>
        <v>0</v>
      </c>
      <c r="D1451">
        <v>76</v>
      </c>
      <c r="E1451">
        <v>94</v>
      </c>
    </row>
    <row r="1452" spans="1:5" x14ac:dyDescent="0.2">
      <c r="A1452" t="str">
        <f>Data!U1452</f>
        <v xml:space="preserve"> </v>
      </c>
      <c r="B1452">
        <f>Data!V1452</f>
        <v>1</v>
      </c>
      <c r="D1452">
        <v>11</v>
      </c>
      <c r="E1452">
        <v>2</v>
      </c>
    </row>
    <row r="1453" spans="1:5" x14ac:dyDescent="0.2">
      <c r="A1453" t="str">
        <f>Data!U1453</f>
        <v xml:space="preserve"> </v>
      </c>
      <c r="B1453" t="str">
        <f>Data!V1453</f>
        <v xml:space="preserve"> </v>
      </c>
      <c r="D1453">
        <v>52</v>
      </c>
      <c r="E1453">
        <v>25</v>
      </c>
    </row>
    <row r="1454" spans="1:5" x14ac:dyDescent="0.2">
      <c r="A1454" t="str">
        <f>Data!U1454</f>
        <v xml:space="preserve"> </v>
      </c>
      <c r="B1454" t="str">
        <f>Data!V1454</f>
        <v xml:space="preserve"> </v>
      </c>
      <c r="D1454">
        <v>95</v>
      </c>
      <c r="E1454">
        <v>17</v>
      </c>
    </row>
    <row r="1455" spans="1:5" x14ac:dyDescent="0.2">
      <c r="A1455" t="str">
        <f>Data!U1455</f>
        <v xml:space="preserve"> </v>
      </c>
      <c r="B1455" t="str">
        <f>Data!V1455</f>
        <v xml:space="preserve"> </v>
      </c>
      <c r="D1455">
        <v>35</v>
      </c>
      <c r="E1455">
        <v>2</v>
      </c>
    </row>
    <row r="1456" spans="1:5" x14ac:dyDescent="0.2">
      <c r="A1456" t="str">
        <f>Data!U1456</f>
        <v xml:space="preserve"> </v>
      </c>
      <c r="B1456" t="str">
        <f>Data!V1456</f>
        <v xml:space="preserve"> </v>
      </c>
      <c r="D1456">
        <v>21</v>
      </c>
      <c r="E1456">
        <v>4</v>
      </c>
    </row>
    <row r="1457" spans="1:5" x14ac:dyDescent="0.2">
      <c r="A1457" t="str">
        <f>Data!U1457</f>
        <v xml:space="preserve"> </v>
      </c>
      <c r="B1457" t="str">
        <f>Data!V1457</f>
        <v xml:space="preserve"> </v>
      </c>
      <c r="D1457">
        <v>93</v>
      </c>
      <c r="E1457">
        <v>5</v>
      </c>
    </row>
    <row r="1458" spans="1:5" x14ac:dyDescent="0.2">
      <c r="A1458" t="str">
        <f>Data!U1458</f>
        <v xml:space="preserve"> </v>
      </c>
      <c r="B1458" t="str">
        <f>Data!V1458</f>
        <v xml:space="preserve"> </v>
      </c>
      <c r="D1458">
        <v>11</v>
      </c>
      <c r="E1458">
        <v>2</v>
      </c>
    </row>
    <row r="1459" spans="1:5" x14ac:dyDescent="0.2">
      <c r="A1459" t="str">
        <f>Data!U1459</f>
        <v xml:space="preserve"> </v>
      </c>
      <c r="B1459" t="str">
        <f>Data!V1459</f>
        <v xml:space="preserve"> </v>
      </c>
      <c r="D1459">
        <v>21</v>
      </c>
      <c r="E1459">
        <v>2</v>
      </c>
    </row>
    <row r="1460" spans="1:5" x14ac:dyDescent="0.2">
      <c r="A1460" t="str">
        <f>Data!U1460</f>
        <v xml:space="preserve"> </v>
      </c>
      <c r="B1460" t="str">
        <f>Data!V1460</f>
        <v xml:space="preserve"> </v>
      </c>
      <c r="D1460">
        <v>54</v>
      </c>
      <c r="E1460">
        <v>3</v>
      </c>
    </row>
    <row r="1461" spans="1:5" x14ac:dyDescent="0.2">
      <c r="A1461" t="str">
        <f>Data!U1461</f>
        <v xml:space="preserve"> </v>
      </c>
      <c r="B1461" t="str">
        <f>Data!V1461</f>
        <v xml:space="preserve"> </v>
      </c>
      <c r="D1461">
        <v>31</v>
      </c>
      <c r="E1461">
        <v>0</v>
      </c>
    </row>
    <row r="1462" spans="1:5" x14ac:dyDescent="0.2">
      <c r="A1462" t="str">
        <f>Data!U1462</f>
        <v xml:space="preserve"> </v>
      </c>
      <c r="B1462" t="str">
        <f>Data!V1462</f>
        <v xml:space="preserve"> </v>
      </c>
      <c r="D1462">
        <v>132</v>
      </c>
      <c r="E1462">
        <v>4</v>
      </c>
    </row>
    <row r="1463" spans="1:5" x14ac:dyDescent="0.2">
      <c r="A1463">
        <f>Data!U1463</f>
        <v>340</v>
      </c>
      <c r="B1463" t="str">
        <f>Data!V1463</f>
        <v xml:space="preserve"> </v>
      </c>
      <c r="D1463">
        <v>3</v>
      </c>
      <c r="E1463">
        <v>1</v>
      </c>
    </row>
    <row r="1464" spans="1:5" x14ac:dyDescent="0.2">
      <c r="A1464">
        <f>Data!U1464</f>
        <v>150</v>
      </c>
      <c r="B1464" t="str">
        <f>Data!V1464</f>
        <v xml:space="preserve"> </v>
      </c>
      <c r="D1464">
        <v>6</v>
      </c>
      <c r="E1464">
        <v>12</v>
      </c>
    </row>
    <row r="1465" spans="1:5" x14ac:dyDescent="0.2">
      <c r="A1465">
        <f>Data!U1465</f>
        <v>25</v>
      </c>
      <c r="B1465" t="str">
        <f>Data!V1465</f>
        <v xml:space="preserve"> </v>
      </c>
      <c r="D1465">
        <v>10</v>
      </c>
      <c r="E1465">
        <v>4</v>
      </c>
    </row>
    <row r="1466" spans="1:5" x14ac:dyDescent="0.2">
      <c r="A1466">
        <f>Data!U1466</f>
        <v>234</v>
      </c>
      <c r="B1466" t="str">
        <f>Data!V1466</f>
        <v xml:space="preserve"> </v>
      </c>
      <c r="D1466">
        <v>147</v>
      </c>
      <c r="E1466">
        <v>91</v>
      </c>
    </row>
    <row r="1467" spans="1:5" x14ac:dyDescent="0.2">
      <c r="A1467">
        <f>Data!U1467</f>
        <v>2602</v>
      </c>
      <c r="B1467" t="str">
        <f>Data!V1467</f>
        <v xml:space="preserve"> </v>
      </c>
      <c r="D1467">
        <v>199</v>
      </c>
      <c r="E1467">
        <v>1</v>
      </c>
    </row>
    <row r="1468" spans="1:5" x14ac:dyDescent="0.2">
      <c r="A1468">
        <f>Data!U1468</f>
        <v>248</v>
      </c>
      <c r="B1468" t="str">
        <f>Data!V1468</f>
        <v xml:space="preserve"> </v>
      </c>
      <c r="D1468">
        <v>50</v>
      </c>
      <c r="E1468">
        <v>1</v>
      </c>
    </row>
    <row r="1469" spans="1:5" x14ac:dyDescent="0.2">
      <c r="A1469">
        <f>Data!U1469</f>
        <v>600</v>
      </c>
      <c r="B1469" t="str">
        <f>Data!V1469</f>
        <v xml:space="preserve"> </v>
      </c>
      <c r="D1469">
        <v>21</v>
      </c>
      <c r="E1469">
        <v>0</v>
      </c>
    </row>
    <row r="1470" spans="1:5" x14ac:dyDescent="0.2">
      <c r="A1470">
        <f>Data!U1470</f>
        <v>293</v>
      </c>
      <c r="B1470" t="str">
        <f>Data!V1470</f>
        <v xml:space="preserve"> </v>
      </c>
      <c r="D1470">
        <v>24</v>
      </c>
      <c r="E1470">
        <v>13</v>
      </c>
    </row>
    <row r="1471" spans="1:5" x14ac:dyDescent="0.2">
      <c r="A1471">
        <f>Data!U1471</f>
        <v>321</v>
      </c>
      <c r="B1471" t="str">
        <f>Data!V1471</f>
        <v xml:space="preserve"> </v>
      </c>
      <c r="D1471">
        <v>32</v>
      </c>
      <c r="E1471">
        <v>2</v>
      </c>
    </row>
    <row r="1472" spans="1:5" x14ac:dyDescent="0.2">
      <c r="A1472">
        <f>Data!U1472</f>
        <v>81</v>
      </c>
      <c r="B1472" t="str">
        <f>Data!V1472</f>
        <v xml:space="preserve"> </v>
      </c>
      <c r="D1472">
        <v>62</v>
      </c>
      <c r="E1472">
        <v>0</v>
      </c>
    </row>
    <row r="1473" spans="1:5" x14ac:dyDescent="0.2">
      <c r="A1473">
        <f>Data!U1473</f>
        <v>343</v>
      </c>
      <c r="B1473" t="str">
        <f>Data!V1473</f>
        <v xml:space="preserve"> </v>
      </c>
      <c r="D1473">
        <v>9</v>
      </c>
      <c r="E1473">
        <v>21</v>
      </c>
    </row>
    <row r="1474" spans="1:5" x14ac:dyDescent="0.2">
      <c r="A1474">
        <f>Data!U1474</f>
        <v>336</v>
      </c>
      <c r="B1474" t="str">
        <f>Data!V1474</f>
        <v xml:space="preserve"> </v>
      </c>
      <c r="D1474">
        <v>38</v>
      </c>
      <c r="E1474">
        <v>9</v>
      </c>
    </row>
    <row r="1475" spans="1:5" x14ac:dyDescent="0.2">
      <c r="A1475">
        <f>Data!U1475</f>
        <v>47</v>
      </c>
      <c r="B1475" t="str">
        <f>Data!V1475</f>
        <v xml:space="preserve"> </v>
      </c>
      <c r="D1475">
        <v>54</v>
      </c>
      <c r="E1475">
        <v>6</v>
      </c>
    </row>
    <row r="1476" spans="1:5" x14ac:dyDescent="0.2">
      <c r="A1476">
        <f>Data!U1476</f>
        <v>76</v>
      </c>
      <c r="B1476" t="str">
        <f>Data!V1476</f>
        <v xml:space="preserve"> </v>
      </c>
      <c r="D1476">
        <v>37</v>
      </c>
      <c r="E1476">
        <v>4</v>
      </c>
    </row>
    <row r="1477" spans="1:5" x14ac:dyDescent="0.2">
      <c r="A1477">
        <f>Data!U1477</f>
        <v>441</v>
      </c>
      <c r="B1477" t="str">
        <f>Data!V1477</f>
        <v xml:space="preserve"> </v>
      </c>
      <c r="D1477">
        <v>39</v>
      </c>
      <c r="E1477">
        <v>7</v>
      </c>
    </row>
    <row r="1478" spans="1:5" x14ac:dyDescent="0.2">
      <c r="A1478">
        <f>Data!U1478</f>
        <v>916</v>
      </c>
      <c r="B1478" t="str">
        <f>Data!V1478</f>
        <v xml:space="preserve"> </v>
      </c>
      <c r="D1478">
        <v>34</v>
      </c>
      <c r="E1478">
        <v>5</v>
      </c>
    </row>
    <row r="1479" spans="1:5" x14ac:dyDescent="0.2">
      <c r="A1479">
        <f>Data!U1479</f>
        <v>369</v>
      </c>
      <c r="B1479" t="str">
        <f>Data!V1479</f>
        <v xml:space="preserve"> </v>
      </c>
      <c r="D1479">
        <v>55</v>
      </c>
      <c r="E1479">
        <v>0</v>
      </c>
    </row>
    <row r="1480" spans="1:5" x14ac:dyDescent="0.2">
      <c r="A1480">
        <f>Data!U1480</f>
        <v>20242</v>
      </c>
      <c r="B1480" t="str">
        <f>Data!V1480</f>
        <v xml:space="preserve"> </v>
      </c>
      <c r="D1480">
        <v>32</v>
      </c>
      <c r="E1480">
        <v>3</v>
      </c>
    </row>
    <row r="1481" spans="1:5" x14ac:dyDescent="0.2">
      <c r="A1481">
        <f>Data!U1481</f>
        <v>71</v>
      </c>
      <c r="B1481" t="str">
        <f>Data!V1481</f>
        <v xml:space="preserve"> </v>
      </c>
      <c r="D1481">
        <v>25</v>
      </c>
      <c r="E1481">
        <v>9</v>
      </c>
    </row>
    <row r="1482" spans="1:5" x14ac:dyDescent="0.2">
      <c r="A1482">
        <f>Data!U1482</f>
        <v>635</v>
      </c>
      <c r="B1482" t="str">
        <f>Data!V1482</f>
        <v xml:space="preserve"> </v>
      </c>
      <c r="D1482">
        <v>33</v>
      </c>
      <c r="E1482">
        <v>6</v>
      </c>
    </row>
    <row r="1483" spans="1:5" x14ac:dyDescent="0.2">
      <c r="A1483" t="str">
        <f>Data!U1483</f>
        <v xml:space="preserve"> </v>
      </c>
      <c r="B1483">
        <f>Data!V1483</f>
        <v>6</v>
      </c>
      <c r="D1483">
        <v>108</v>
      </c>
      <c r="E1483">
        <v>4</v>
      </c>
    </row>
    <row r="1484" spans="1:5" x14ac:dyDescent="0.2">
      <c r="A1484" t="str">
        <f>Data!U1484</f>
        <v xml:space="preserve"> </v>
      </c>
      <c r="B1484">
        <f>Data!V1484</f>
        <v>1</v>
      </c>
      <c r="D1484">
        <v>20</v>
      </c>
      <c r="E1484">
        <v>1</v>
      </c>
    </row>
    <row r="1485" spans="1:5" x14ac:dyDescent="0.2">
      <c r="A1485" t="str">
        <f>Data!U1485</f>
        <v xml:space="preserve"> </v>
      </c>
      <c r="B1485">
        <f>Data!V1485</f>
        <v>2</v>
      </c>
      <c r="D1485">
        <v>98</v>
      </c>
      <c r="E1485">
        <v>17</v>
      </c>
    </row>
    <row r="1486" spans="1:5" x14ac:dyDescent="0.2">
      <c r="A1486" t="str">
        <f>Data!U1486</f>
        <v xml:space="preserve"> </v>
      </c>
      <c r="B1486">
        <f>Data!V1486</f>
        <v>0</v>
      </c>
      <c r="D1486">
        <v>196</v>
      </c>
      <c r="E1486">
        <v>1</v>
      </c>
    </row>
    <row r="1487" spans="1:5" x14ac:dyDescent="0.2">
      <c r="A1487" t="str">
        <f>Data!U1487</f>
        <v xml:space="preserve"> </v>
      </c>
      <c r="B1487">
        <f>Data!V1487</f>
        <v>3</v>
      </c>
      <c r="D1487">
        <v>39</v>
      </c>
      <c r="E1487">
        <v>13</v>
      </c>
    </row>
    <row r="1488" spans="1:5" x14ac:dyDescent="0.2">
      <c r="A1488" t="str">
        <f>Data!U1488</f>
        <v xml:space="preserve"> </v>
      </c>
      <c r="B1488">
        <f>Data!V1488</f>
        <v>3</v>
      </c>
      <c r="D1488">
        <v>128</v>
      </c>
      <c r="E1488">
        <v>6</v>
      </c>
    </row>
    <row r="1489" spans="1:5" x14ac:dyDescent="0.2">
      <c r="A1489" t="str">
        <f>Data!U1489</f>
        <v xml:space="preserve"> </v>
      </c>
      <c r="B1489">
        <f>Data!V1489</f>
        <v>0</v>
      </c>
      <c r="D1489">
        <v>71</v>
      </c>
      <c r="E1489">
        <v>0</v>
      </c>
    </row>
    <row r="1490" spans="1:5" x14ac:dyDescent="0.2">
      <c r="A1490" t="str">
        <f>Data!U1490</f>
        <v xml:space="preserve"> </v>
      </c>
      <c r="B1490">
        <f>Data!V1490</f>
        <v>6</v>
      </c>
      <c r="D1490">
        <v>47</v>
      </c>
      <c r="E1490">
        <v>2</v>
      </c>
    </row>
    <row r="1491" spans="1:5" x14ac:dyDescent="0.2">
      <c r="A1491" t="str">
        <f>Data!U1491</f>
        <v xml:space="preserve"> </v>
      </c>
      <c r="B1491">
        <f>Data!V1491</f>
        <v>0</v>
      </c>
      <c r="D1491">
        <v>17</v>
      </c>
      <c r="E1491">
        <v>2</v>
      </c>
    </row>
    <row r="1492" spans="1:5" x14ac:dyDescent="0.2">
      <c r="A1492" t="str">
        <f>Data!U1492</f>
        <v xml:space="preserve"> </v>
      </c>
      <c r="B1492">
        <f>Data!V1492</f>
        <v>19</v>
      </c>
      <c r="D1492">
        <v>91</v>
      </c>
      <c r="E1492">
        <v>21</v>
      </c>
    </row>
    <row r="1493" spans="1:5" x14ac:dyDescent="0.2">
      <c r="A1493" t="str">
        <f>Data!U1493</f>
        <v xml:space="preserve"> </v>
      </c>
      <c r="B1493">
        <f>Data!V1493</f>
        <v>1</v>
      </c>
      <c r="D1493">
        <v>43</v>
      </c>
      <c r="E1493">
        <v>13</v>
      </c>
    </row>
    <row r="1494" spans="1:5" x14ac:dyDescent="0.2">
      <c r="A1494" t="str">
        <f>Data!U1494</f>
        <v xml:space="preserve"> </v>
      </c>
      <c r="B1494">
        <f>Data!V1494</f>
        <v>2</v>
      </c>
      <c r="D1494">
        <v>17</v>
      </c>
      <c r="E1494">
        <v>0</v>
      </c>
    </row>
    <row r="1495" spans="1:5" x14ac:dyDescent="0.2">
      <c r="A1495" t="str">
        <f>Data!U1495</f>
        <v xml:space="preserve"> </v>
      </c>
      <c r="B1495">
        <f>Data!V1495</f>
        <v>0</v>
      </c>
      <c r="D1495">
        <v>33</v>
      </c>
      <c r="E1495">
        <v>6</v>
      </c>
    </row>
    <row r="1496" spans="1:5" x14ac:dyDescent="0.2">
      <c r="A1496" t="str">
        <f>Data!U1496</f>
        <v xml:space="preserve"> </v>
      </c>
      <c r="B1496">
        <f>Data!V1496</f>
        <v>11</v>
      </c>
      <c r="D1496">
        <v>87</v>
      </c>
      <c r="E1496">
        <v>0</v>
      </c>
    </row>
    <row r="1497" spans="1:5" x14ac:dyDescent="0.2">
      <c r="A1497" t="str">
        <f>Data!U1497</f>
        <v xml:space="preserve"> </v>
      </c>
      <c r="B1497">
        <f>Data!V1497</f>
        <v>0</v>
      </c>
      <c r="D1497">
        <v>113</v>
      </c>
      <c r="E1497">
        <v>1</v>
      </c>
    </row>
    <row r="1498" spans="1:5" x14ac:dyDescent="0.2">
      <c r="A1498" t="str">
        <f>Data!U1498</f>
        <v xml:space="preserve"> </v>
      </c>
      <c r="B1498">
        <f>Data!V1498</f>
        <v>0</v>
      </c>
      <c r="D1498">
        <v>14</v>
      </c>
      <c r="E1498">
        <v>0</v>
      </c>
    </row>
    <row r="1499" spans="1:5" x14ac:dyDescent="0.2">
      <c r="A1499" t="str">
        <f>Data!U1499</f>
        <v xml:space="preserve"> </v>
      </c>
      <c r="B1499">
        <f>Data!V1499</f>
        <v>1</v>
      </c>
      <c r="D1499">
        <v>30</v>
      </c>
      <c r="E1499">
        <v>12</v>
      </c>
    </row>
    <row r="1500" spans="1:5" x14ac:dyDescent="0.2">
      <c r="A1500" t="str">
        <f>Data!U1500</f>
        <v xml:space="preserve"> </v>
      </c>
      <c r="B1500">
        <f>Data!V1500</f>
        <v>3</v>
      </c>
      <c r="D1500">
        <v>16</v>
      </c>
      <c r="E1500">
        <v>2</v>
      </c>
    </row>
    <row r="1501" spans="1:5" x14ac:dyDescent="0.2">
      <c r="A1501" t="str">
        <f>Data!U1501</f>
        <v xml:space="preserve"> </v>
      </c>
      <c r="B1501">
        <f>Data!V1501</f>
        <v>1</v>
      </c>
      <c r="D1501">
        <v>46</v>
      </c>
      <c r="E1501">
        <v>6</v>
      </c>
    </row>
    <row r="1502" spans="1:5" x14ac:dyDescent="0.2">
      <c r="A1502" t="str">
        <f>Data!U1502</f>
        <v xml:space="preserve"> </v>
      </c>
      <c r="B1502">
        <f>Data!V1502</f>
        <v>15</v>
      </c>
      <c r="D1502">
        <v>24</v>
      </c>
      <c r="E1502">
        <v>1</v>
      </c>
    </row>
    <row r="1503" spans="1:5" x14ac:dyDescent="0.2">
      <c r="A1503">
        <f>Data!U1503</f>
        <v>885</v>
      </c>
      <c r="B1503" t="str">
        <f>Data!V1503</f>
        <v xml:space="preserve"> </v>
      </c>
      <c r="D1503">
        <v>97</v>
      </c>
      <c r="E1503">
        <v>1</v>
      </c>
    </row>
    <row r="1504" spans="1:5" x14ac:dyDescent="0.2">
      <c r="A1504">
        <f>Data!U1504</f>
        <v>329</v>
      </c>
      <c r="B1504" t="str">
        <f>Data!V1504</f>
        <v xml:space="preserve"> </v>
      </c>
      <c r="D1504">
        <v>59</v>
      </c>
      <c r="E1504">
        <v>5</v>
      </c>
    </row>
    <row r="1505" spans="1:5" x14ac:dyDescent="0.2">
      <c r="A1505">
        <f>Data!U1505</f>
        <v>71</v>
      </c>
      <c r="B1505" t="str">
        <f>Data!V1505</f>
        <v xml:space="preserve"> </v>
      </c>
      <c r="D1505">
        <v>1095</v>
      </c>
      <c r="E1505">
        <v>0</v>
      </c>
    </row>
    <row r="1506" spans="1:5" x14ac:dyDescent="0.2">
      <c r="A1506">
        <f>Data!U1506</f>
        <v>269</v>
      </c>
      <c r="B1506" t="str">
        <f>Data!V1506</f>
        <v xml:space="preserve"> </v>
      </c>
      <c r="D1506">
        <v>218</v>
      </c>
      <c r="E1506">
        <v>3</v>
      </c>
    </row>
    <row r="1507" spans="1:5" x14ac:dyDescent="0.2">
      <c r="A1507">
        <f>Data!U1507</f>
        <v>345</v>
      </c>
      <c r="B1507" t="str">
        <f>Data!V1507</f>
        <v xml:space="preserve"> </v>
      </c>
      <c r="D1507">
        <v>111</v>
      </c>
      <c r="E1507">
        <v>8</v>
      </c>
    </row>
    <row r="1508" spans="1:5" x14ac:dyDescent="0.2">
      <c r="A1508">
        <f>Data!U1508</f>
        <v>43</v>
      </c>
      <c r="B1508" t="str">
        <f>Data!V1508</f>
        <v xml:space="preserve"> </v>
      </c>
      <c r="D1508">
        <v>56</v>
      </c>
      <c r="E1508">
        <v>3</v>
      </c>
    </row>
    <row r="1509" spans="1:5" x14ac:dyDescent="0.2">
      <c r="A1509">
        <f>Data!U1509</f>
        <v>33</v>
      </c>
      <c r="B1509" t="str">
        <f>Data!V1509</f>
        <v xml:space="preserve"> </v>
      </c>
      <c r="D1509">
        <v>265</v>
      </c>
      <c r="E1509">
        <v>8</v>
      </c>
    </row>
    <row r="1510" spans="1:5" x14ac:dyDescent="0.2">
      <c r="A1510">
        <f>Data!U1510</f>
        <v>211</v>
      </c>
      <c r="B1510" t="str">
        <f>Data!V1510</f>
        <v xml:space="preserve"> </v>
      </c>
      <c r="D1510">
        <v>28</v>
      </c>
      <c r="E1510">
        <v>1</v>
      </c>
    </row>
    <row r="1511" spans="1:5" x14ac:dyDescent="0.2">
      <c r="A1511">
        <f>Data!U1511</f>
        <v>196</v>
      </c>
      <c r="B1511" t="str">
        <f>Data!V1511</f>
        <v xml:space="preserve"> </v>
      </c>
      <c r="D1511">
        <v>364</v>
      </c>
      <c r="E1511">
        <v>4</v>
      </c>
    </row>
    <row r="1512" spans="1:5" x14ac:dyDescent="0.2">
      <c r="A1512">
        <f>Data!U1512</f>
        <v>405</v>
      </c>
      <c r="B1512" t="str">
        <f>Data!V1512</f>
        <v xml:space="preserve"> </v>
      </c>
      <c r="D1512">
        <v>27</v>
      </c>
      <c r="E1512">
        <v>8</v>
      </c>
    </row>
    <row r="1513" spans="1:5" x14ac:dyDescent="0.2">
      <c r="A1513">
        <f>Data!U1513</f>
        <v>206</v>
      </c>
      <c r="B1513" t="str">
        <f>Data!V1513</f>
        <v xml:space="preserve"> </v>
      </c>
      <c r="D1513">
        <v>93</v>
      </c>
      <c r="E1513">
        <v>1</v>
      </c>
    </row>
    <row r="1514" spans="1:5" x14ac:dyDescent="0.2">
      <c r="A1514">
        <f>Data!U1514</f>
        <v>335</v>
      </c>
      <c r="B1514" t="str">
        <f>Data!V1514</f>
        <v xml:space="preserve"> </v>
      </c>
      <c r="D1514">
        <v>64</v>
      </c>
      <c r="E1514">
        <v>5</v>
      </c>
    </row>
    <row r="1515" spans="1:5" x14ac:dyDescent="0.2">
      <c r="A1515">
        <f>Data!U1515</f>
        <v>215</v>
      </c>
      <c r="B1515" t="str">
        <f>Data!V1515</f>
        <v xml:space="preserve"> </v>
      </c>
      <c r="D1515">
        <v>22</v>
      </c>
      <c r="E1515">
        <v>0</v>
      </c>
    </row>
    <row r="1516" spans="1:5" x14ac:dyDescent="0.2">
      <c r="A1516">
        <f>Data!U1516</f>
        <v>176</v>
      </c>
      <c r="B1516" t="str">
        <f>Data!V1516</f>
        <v xml:space="preserve"> </v>
      </c>
      <c r="D1516">
        <v>59</v>
      </c>
      <c r="E1516">
        <v>0</v>
      </c>
    </row>
    <row r="1517" spans="1:5" x14ac:dyDescent="0.2">
      <c r="A1517">
        <f>Data!U1517</f>
        <v>555</v>
      </c>
      <c r="B1517" t="str">
        <f>Data!V1517</f>
        <v xml:space="preserve"> </v>
      </c>
      <c r="D1517">
        <v>249</v>
      </c>
      <c r="E1517">
        <v>1</v>
      </c>
    </row>
    <row r="1518" spans="1:5" x14ac:dyDescent="0.2">
      <c r="A1518">
        <f>Data!U1518</f>
        <v>116</v>
      </c>
      <c r="B1518" t="str">
        <f>Data!V1518</f>
        <v xml:space="preserve"> </v>
      </c>
      <c r="D1518">
        <v>392</v>
      </c>
      <c r="E1518">
        <v>0</v>
      </c>
    </row>
    <row r="1519" spans="1:5" x14ac:dyDescent="0.2">
      <c r="A1519">
        <f>Data!U1519</f>
        <v>615</v>
      </c>
      <c r="B1519" t="str">
        <f>Data!V1519</f>
        <v xml:space="preserve"> </v>
      </c>
      <c r="D1519">
        <v>115</v>
      </c>
      <c r="E1519">
        <v>0</v>
      </c>
    </row>
    <row r="1520" spans="1:5" x14ac:dyDescent="0.2">
      <c r="A1520">
        <f>Data!U1520</f>
        <v>236</v>
      </c>
      <c r="B1520" t="str">
        <f>Data!V1520</f>
        <v xml:space="preserve"> </v>
      </c>
      <c r="D1520">
        <v>433</v>
      </c>
      <c r="E1520">
        <v>6</v>
      </c>
    </row>
    <row r="1521" spans="1:5" x14ac:dyDescent="0.2">
      <c r="A1521">
        <f>Data!U1521</f>
        <v>145</v>
      </c>
      <c r="B1521" t="str">
        <f>Data!V1521</f>
        <v xml:space="preserve"> </v>
      </c>
      <c r="D1521">
        <v>20</v>
      </c>
      <c r="E1521">
        <v>6</v>
      </c>
    </row>
    <row r="1522" spans="1:5" x14ac:dyDescent="0.2">
      <c r="A1522">
        <f>Data!U1522</f>
        <v>167</v>
      </c>
      <c r="B1522" t="str">
        <f>Data!V1522</f>
        <v xml:space="preserve"> </v>
      </c>
      <c r="D1522">
        <v>8</v>
      </c>
      <c r="E1522">
        <v>14</v>
      </c>
    </row>
    <row r="1523" spans="1:5" x14ac:dyDescent="0.2">
      <c r="A1523">
        <f>Data!U1523</f>
        <v>235</v>
      </c>
      <c r="B1523" t="str">
        <f>Data!V1523</f>
        <v xml:space="preserve"> </v>
      </c>
      <c r="D1523">
        <v>175</v>
      </c>
      <c r="E1523">
        <v>6</v>
      </c>
    </row>
    <row r="1524" spans="1:5" x14ac:dyDescent="0.2">
      <c r="A1524">
        <f>Data!U1524</f>
        <v>452</v>
      </c>
      <c r="B1524" t="str">
        <f>Data!V1524</f>
        <v xml:space="preserve"> </v>
      </c>
      <c r="D1524">
        <v>104</v>
      </c>
      <c r="E1524">
        <v>33</v>
      </c>
    </row>
    <row r="1525" spans="1:5" x14ac:dyDescent="0.2">
      <c r="A1525">
        <f>Data!U1525</f>
        <v>241</v>
      </c>
      <c r="B1525" t="str">
        <f>Data!V1525</f>
        <v xml:space="preserve"> </v>
      </c>
      <c r="D1525">
        <v>17</v>
      </c>
      <c r="E1525">
        <v>4</v>
      </c>
    </row>
    <row r="1526" spans="1:5" x14ac:dyDescent="0.2">
      <c r="A1526">
        <f>Data!U1526</f>
        <v>28</v>
      </c>
      <c r="B1526" t="str">
        <f>Data!V1526</f>
        <v xml:space="preserve"> </v>
      </c>
      <c r="D1526">
        <v>277</v>
      </c>
      <c r="E1526">
        <v>1</v>
      </c>
    </row>
    <row r="1527" spans="1:5" x14ac:dyDescent="0.2">
      <c r="A1527">
        <f>Data!U1527</f>
        <v>140</v>
      </c>
      <c r="B1527" t="str">
        <f>Data!V1527</f>
        <v xml:space="preserve"> </v>
      </c>
      <c r="D1527">
        <v>118</v>
      </c>
      <c r="E1527">
        <v>0</v>
      </c>
    </row>
    <row r="1528" spans="1:5" x14ac:dyDescent="0.2">
      <c r="A1528">
        <f>Data!U1528</f>
        <v>280</v>
      </c>
      <c r="B1528" t="str">
        <f>Data!V1528</f>
        <v xml:space="preserve"> </v>
      </c>
      <c r="D1528">
        <v>97</v>
      </c>
      <c r="E1528">
        <v>6</v>
      </c>
    </row>
    <row r="1529" spans="1:5" x14ac:dyDescent="0.2">
      <c r="A1529">
        <f>Data!U1529</f>
        <v>70</v>
      </c>
      <c r="B1529" t="str">
        <f>Data!V1529</f>
        <v xml:space="preserve"> </v>
      </c>
      <c r="D1529">
        <v>20</v>
      </c>
      <c r="E1529">
        <v>6</v>
      </c>
    </row>
    <row r="1530" spans="1:5" x14ac:dyDescent="0.2">
      <c r="A1530">
        <f>Data!U1530</f>
        <v>160</v>
      </c>
      <c r="B1530" t="str">
        <f>Data!V1530</f>
        <v xml:space="preserve"> </v>
      </c>
      <c r="D1530">
        <v>26</v>
      </c>
      <c r="E1530">
        <v>1</v>
      </c>
    </row>
    <row r="1531" spans="1:5" x14ac:dyDescent="0.2">
      <c r="A1531">
        <f>Data!U1531</f>
        <v>141</v>
      </c>
      <c r="B1531" t="str">
        <f>Data!V1531</f>
        <v xml:space="preserve"> </v>
      </c>
      <c r="D1531">
        <v>128</v>
      </c>
      <c r="E1531">
        <v>3</v>
      </c>
    </row>
    <row r="1532" spans="1:5" x14ac:dyDescent="0.2">
      <c r="A1532">
        <f>Data!U1532</f>
        <v>874</v>
      </c>
      <c r="B1532" t="str">
        <f>Data!V1532</f>
        <v xml:space="preserve"> </v>
      </c>
      <c r="D1532">
        <v>15</v>
      </c>
    </row>
    <row r="1533" spans="1:5" x14ac:dyDescent="0.2">
      <c r="A1533">
        <f>Data!U1533</f>
        <v>73</v>
      </c>
      <c r="B1533" t="str">
        <f>Data!V1533</f>
        <v xml:space="preserve"> </v>
      </c>
      <c r="D1533">
        <v>25</v>
      </c>
    </row>
    <row r="1534" spans="1:5" x14ac:dyDescent="0.2">
      <c r="A1534">
        <f>Data!U1534</f>
        <v>294</v>
      </c>
      <c r="B1534" t="str">
        <f>Data!V1534</f>
        <v xml:space="preserve"> </v>
      </c>
      <c r="D1534">
        <v>55</v>
      </c>
    </row>
    <row r="1535" spans="1:5" x14ac:dyDescent="0.2">
      <c r="A1535">
        <f>Data!U1535</f>
        <v>740</v>
      </c>
      <c r="B1535" t="str">
        <f>Data!V1535</f>
        <v xml:space="preserve"> </v>
      </c>
      <c r="D1535">
        <v>107</v>
      </c>
    </row>
    <row r="1536" spans="1:5" x14ac:dyDescent="0.2">
      <c r="A1536">
        <f>Data!U1536</f>
        <v>369</v>
      </c>
      <c r="B1536" t="str">
        <f>Data!V1536</f>
        <v xml:space="preserve"> </v>
      </c>
      <c r="D1536">
        <v>557</v>
      </c>
    </row>
    <row r="1537" spans="1:4" x14ac:dyDescent="0.2">
      <c r="A1537">
        <f>Data!U1537</f>
        <v>110</v>
      </c>
      <c r="B1537" t="str">
        <f>Data!V1537</f>
        <v xml:space="preserve"> </v>
      </c>
      <c r="D1537">
        <v>40</v>
      </c>
    </row>
    <row r="1538" spans="1:4" x14ac:dyDescent="0.2">
      <c r="A1538">
        <f>Data!U1538</f>
        <v>455</v>
      </c>
      <c r="B1538" t="str">
        <f>Data!V1538</f>
        <v xml:space="preserve"> </v>
      </c>
      <c r="D1538">
        <v>36</v>
      </c>
    </row>
    <row r="1539" spans="1:4" x14ac:dyDescent="0.2">
      <c r="A1539">
        <f>Data!U1539</f>
        <v>224</v>
      </c>
      <c r="B1539" t="str">
        <f>Data!V1539</f>
        <v xml:space="preserve"> </v>
      </c>
      <c r="D1539">
        <v>159</v>
      </c>
    </row>
    <row r="1540" spans="1:4" x14ac:dyDescent="0.2">
      <c r="A1540">
        <f>Data!U1540</f>
        <v>46</v>
      </c>
      <c r="B1540" t="str">
        <f>Data!V1540</f>
        <v xml:space="preserve"> </v>
      </c>
      <c r="D1540">
        <v>41</v>
      </c>
    </row>
    <row r="1541" spans="1:4" x14ac:dyDescent="0.2">
      <c r="A1541">
        <f>Data!U1541</f>
        <v>284</v>
      </c>
      <c r="B1541" t="str">
        <f>Data!V1541</f>
        <v xml:space="preserve"> </v>
      </c>
      <c r="D1541">
        <v>226</v>
      </c>
    </row>
    <row r="1542" spans="1:4" x14ac:dyDescent="0.2">
      <c r="A1542">
        <f>Data!U1542</f>
        <v>98</v>
      </c>
      <c r="B1542" t="str">
        <f>Data!V1542</f>
        <v xml:space="preserve"> </v>
      </c>
      <c r="D1542">
        <v>30</v>
      </c>
    </row>
    <row r="1543" spans="1:4" x14ac:dyDescent="0.2">
      <c r="A1543" t="str">
        <f>Data!U1543</f>
        <v xml:space="preserve"> </v>
      </c>
      <c r="B1543">
        <f>Data!V1543</f>
        <v>2</v>
      </c>
      <c r="D1543">
        <v>103</v>
      </c>
    </row>
    <row r="1544" spans="1:4" x14ac:dyDescent="0.2">
      <c r="A1544" t="str">
        <f>Data!U1544</f>
        <v xml:space="preserve"> </v>
      </c>
      <c r="B1544">
        <f>Data!V1544</f>
        <v>1</v>
      </c>
      <c r="D1544">
        <v>62</v>
      </c>
    </row>
    <row r="1545" spans="1:4" x14ac:dyDescent="0.2">
      <c r="A1545" t="str">
        <f>Data!U1545</f>
        <v xml:space="preserve"> </v>
      </c>
      <c r="B1545">
        <f>Data!V1545</f>
        <v>1</v>
      </c>
      <c r="D1545">
        <v>6</v>
      </c>
    </row>
    <row r="1546" spans="1:4" x14ac:dyDescent="0.2">
      <c r="A1546" t="str">
        <f>Data!U1546</f>
        <v xml:space="preserve"> </v>
      </c>
      <c r="B1546">
        <f>Data!V1546</f>
        <v>0</v>
      </c>
      <c r="D1546">
        <v>182</v>
      </c>
    </row>
    <row r="1547" spans="1:4" x14ac:dyDescent="0.2">
      <c r="A1547" t="str">
        <f>Data!U1547</f>
        <v xml:space="preserve"> </v>
      </c>
      <c r="B1547">
        <f>Data!V1547</f>
        <v>1</v>
      </c>
      <c r="D1547">
        <v>145</v>
      </c>
    </row>
    <row r="1548" spans="1:4" x14ac:dyDescent="0.2">
      <c r="A1548" t="str">
        <f>Data!U1548</f>
        <v xml:space="preserve"> </v>
      </c>
      <c r="B1548">
        <f>Data!V1548</f>
        <v>11</v>
      </c>
      <c r="D1548">
        <v>25</v>
      </c>
    </row>
    <row r="1549" spans="1:4" x14ac:dyDescent="0.2">
      <c r="A1549" t="str">
        <f>Data!U1549</f>
        <v xml:space="preserve"> </v>
      </c>
      <c r="B1549">
        <f>Data!V1549</f>
        <v>0</v>
      </c>
      <c r="D1549">
        <v>320</v>
      </c>
    </row>
    <row r="1550" spans="1:4" x14ac:dyDescent="0.2">
      <c r="A1550" t="str">
        <f>Data!U1550</f>
        <v xml:space="preserve"> </v>
      </c>
      <c r="B1550">
        <f>Data!V1550</f>
        <v>1</v>
      </c>
      <c r="D1550">
        <v>99</v>
      </c>
    </row>
    <row r="1551" spans="1:4" x14ac:dyDescent="0.2">
      <c r="A1551" t="str">
        <f>Data!U1551</f>
        <v xml:space="preserve"> </v>
      </c>
      <c r="B1551">
        <f>Data!V1551</f>
        <v>6</v>
      </c>
      <c r="D1551">
        <v>348</v>
      </c>
    </row>
    <row r="1552" spans="1:4" x14ac:dyDescent="0.2">
      <c r="A1552" t="str">
        <f>Data!U1552</f>
        <v xml:space="preserve"> </v>
      </c>
      <c r="B1552">
        <f>Data!V1552</f>
        <v>7</v>
      </c>
      <c r="D1552">
        <v>41</v>
      </c>
    </row>
    <row r="1553" spans="1:4" x14ac:dyDescent="0.2">
      <c r="A1553" t="str">
        <f>Data!U1553</f>
        <v xml:space="preserve"> </v>
      </c>
      <c r="B1553">
        <f>Data!V1553</f>
        <v>0</v>
      </c>
      <c r="D1553">
        <v>29</v>
      </c>
    </row>
    <row r="1554" spans="1:4" x14ac:dyDescent="0.2">
      <c r="A1554" t="str">
        <f>Data!U1554</f>
        <v xml:space="preserve"> </v>
      </c>
      <c r="B1554">
        <f>Data!V1554</f>
        <v>16</v>
      </c>
      <c r="D1554">
        <v>25</v>
      </c>
    </row>
    <row r="1555" spans="1:4" x14ac:dyDescent="0.2">
      <c r="A1555" t="str">
        <f>Data!U1555</f>
        <v xml:space="preserve"> </v>
      </c>
      <c r="B1555">
        <f>Data!V1555</f>
        <v>0</v>
      </c>
      <c r="D1555">
        <v>23</v>
      </c>
    </row>
    <row r="1556" spans="1:4" x14ac:dyDescent="0.2">
      <c r="A1556" t="str">
        <f>Data!U1556</f>
        <v xml:space="preserve"> </v>
      </c>
      <c r="B1556">
        <f>Data!V1556</f>
        <v>0</v>
      </c>
      <c r="D1556">
        <v>1260</v>
      </c>
    </row>
    <row r="1557" spans="1:4" x14ac:dyDescent="0.2">
      <c r="A1557" t="str">
        <f>Data!U1557</f>
        <v xml:space="preserve"> </v>
      </c>
      <c r="B1557">
        <f>Data!V1557</f>
        <v>0</v>
      </c>
      <c r="D1557">
        <v>307</v>
      </c>
    </row>
    <row r="1558" spans="1:4" x14ac:dyDescent="0.2">
      <c r="A1558" t="str">
        <f>Data!U1558</f>
        <v xml:space="preserve"> </v>
      </c>
      <c r="B1558">
        <f>Data!V1558</f>
        <v>12</v>
      </c>
      <c r="D1558">
        <v>329</v>
      </c>
    </row>
    <row r="1559" spans="1:4" x14ac:dyDescent="0.2">
      <c r="A1559" t="str">
        <f>Data!U1559</f>
        <v xml:space="preserve"> </v>
      </c>
      <c r="B1559">
        <f>Data!V1559</f>
        <v>1</v>
      </c>
      <c r="D1559">
        <v>32</v>
      </c>
    </row>
    <row r="1560" spans="1:4" x14ac:dyDescent="0.2">
      <c r="A1560" t="str">
        <f>Data!U1560</f>
        <v xml:space="preserve"> </v>
      </c>
      <c r="B1560">
        <f>Data!V1560</f>
        <v>3</v>
      </c>
      <c r="D1560">
        <v>27</v>
      </c>
    </row>
    <row r="1561" spans="1:4" x14ac:dyDescent="0.2">
      <c r="A1561" t="str">
        <f>Data!U1561</f>
        <v xml:space="preserve"> </v>
      </c>
      <c r="B1561">
        <f>Data!V1561</f>
        <v>1</v>
      </c>
      <c r="D1561">
        <v>236</v>
      </c>
    </row>
    <row r="1562" spans="1:4" x14ac:dyDescent="0.2">
      <c r="A1562" t="str">
        <f>Data!U1562</f>
        <v xml:space="preserve"> </v>
      </c>
      <c r="B1562">
        <f>Data!V1562</f>
        <v>4</v>
      </c>
      <c r="D1562">
        <v>42</v>
      </c>
    </row>
    <row r="1563" spans="1:4" x14ac:dyDescent="0.2">
      <c r="A1563" t="str">
        <f>Data!U1563</f>
        <v xml:space="preserve"> </v>
      </c>
      <c r="B1563" t="str">
        <f>Data!V1563</f>
        <v xml:space="preserve"> </v>
      </c>
      <c r="D1563">
        <v>95</v>
      </c>
    </row>
    <row r="1564" spans="1:4" x14ac:dyDescent="0.2">
      <c r="A1564" t="str">
        <f>Data!U1564</f>
        <v xml:space="preserve"> </v>
      </c>
      <c r="B1564" t="str">
        <f>Data!V1564</f>
        <v xml:space="preserve"> </v>
      </c>
      <c r="D1564">
        <v>37</v>
      </c>
    </row>
    <row r="1565" spans="1:4" x14ac:dyDescent="0.2">
      <c r="A1565" t="str">
        <f>Data!U1565</f>
        <v xml:space="preserve"> </v>
      </c>
      <c r="B1565" t="str">
        <f>Data!V1565</f>
        <v xml:space="preserve"> </v>
      </c>
      <c r="D1565">
        <v>128</v>
      </c>
    </row>
    <row r="1566" spans="1:4" x14ac:dyDescent="0.2">
      <c r="A1566" t="str">
        <f>Data!U1566</f>
        <v xml:space="preserve"> </v>
      </c>
      <c r="B1566" t="str">
        <f>Data!V1566</f>
        <v xml:space="preserve"> </v>
      </c>
      <c r="D1566">
        <v>156</v>
      </c>
    </row>
    <row r="1567" spans="1:4" x14ac:dyDescent="0.2">
      <c r="A1567" t="str">
        <f>Data!U1567</f>
        <v xml:space="preserve"> </v>
      </c>
      <c r="B1567" t="str">
        <f>Data!V1567</f>
        <v xml:space="preserve"> </v>
      </c>
      <c r="D1567">
        <v>64</v>
      </c>
    </row>
    <row r="1568" spans="1:4" x14ac:dyDescent="0.2">
      <c r="A1568" t="str">
        <f>Data!U1568</f>
        <v xml:space="preserve"> </v>
      </c>
      <c r="B1568" t="str">
        <f>Data!V1568</f>
        <v xml:space="preserve"> </v>
      </c>
      <c r="D1568">
        <v>58</v>
      </c>
    </row>
    <row r="1569" spans="1:4" x14ac:dyDescent="0.2">
      <c r="A1569" t="str">
        <f>Data!U1569</f>
        <v xml:space="preserve"> </v>
      </c>
      <c r="B1569" t="str">
        <f>Data!V1569</f>
        <v xml:space="preserve"> </v>
      </c>
      <c r="D1569">
        <v>20</v>
      </c>
    </row>
    <row r="1570" spans="1:4" x14ac:dyDescent="0.2">
      <c r="A1570" t="str">
        <f>Data!U1570</f>
        <v xml:space="preserve"> </v>
      </c>
      <c r="B1570" t="str">
        <f>Data!V1570</f>
        <v xml:space="preserve"> </v>
      </c>
      <c r="D1570">
        <v>47</v>
      </c>
    </row>
    <row r="1571" spans="1:4" x14ac:dyDescent="0.2">
      <c r="A1571" t="str">
        <f>Data!U1571</f>
        <v xml:space="preserve"> </v>
      </c>
      <c r="B1571" t="str">
        <f>Data!V1571</f>
        <v xml:space="preserve"> </v>
      </c>
      <c r="D1571">
        <v>54</v>
      </c>
    </row>
    <row r="1572" spans="1:4" x14ac:dyDescent="0.2">
      <c r="A1572" t="str">
        <f>Data!U1572</f>
        <v xml:space="preserve"> </v>
      </c>
      <c r="B1572" t="str">
        <f>Data!V1572</f>
        <v xml:space="preserve"> </v>
      </c>
      <c r="D1572">
        <v>9</v>
      </c>
    </row>
    <row r="1573" spans="1:4" x14ac:dyDescent="0.2">
      <c r="A1573" t="str">
        <f>Data!U1573</f>
        <v xml:space="preserve"> </v>
      </c>
      <c r="B1573" t="str">
        <f>Data!V1573</f>
        <v xml:space="preserve"> </v>
      </c>
      <c r="D1573">
        <v>213</v>
      </c>
    </row>
    <row r="1574" spans="1:4" x14ac:dyDescent="0.2">
      <c r="A1574" t="str">
        <f>Data!U1574</f>
        <v xml:space="preserve"> </v>
      </c>
      <c r="B1574" t="str">
        <f>Data!V1574</f>
        <v xml:space="preserve"> </v>
      </c>
      <c r="D1574">
        <v>57</v>
      </c>
    </row>
    <row r="1575" spans="1:4" x14ac:dyDescent="0.2">
      <c r="A1575" t="str">
        <f>Data!U1575</f>
        <v xml:space="preserve"> </v>
      </c>
      <c r="B1575" t="str">
        <f>Data!V1575</f>
        <v xml:space="preserve"> </v>
      </c>
      <c r="D1575">
        <v>25</v>
      </c>
    </row>
    <row r="1576" spans="1:4" x14ac:dyDescent="0.2">
      <c r="A1576" t="str">
        <f>Data!U1576</f>
        <v xml:space="preserve"> </v>
      </c>
      <c r="B1576" t="str">
        <f>Data!V1576</f>
        <v xml:space="preserve"> </v>
      </c>
      <c r="D1576">
        <v>104</v>
      </c>
    </row>
    <row r="1577" spans="1:4" x14ac:dyDescent="0.2">
      <c r="A1577" t="str">
        <f>Data!U1577</f>
        <v xml:space="preserve"> </v>
      </c>
      <c r="B1577" t="str">
        <f>Data!V1577</f>
        <v xml:space="preserve"> </v>
      </c>
      <c r="D1577">
        <v>34</v>
      </c>
    </row>
    <row r="1578" spans="1:4" x14ac:dyDescent="0.2">
      <c r="A1578" t="str">
        <f>Data!U1578</f>
        <v xml:space="preserve"> </v>
      </c>
      <c r="B1578" t="str">
        <f>Data!V1578</f>
        <v xml:space="preserve"> </v>
      </c>
      <c r="D1578">
        <v>67</v>
      </c>
    </row>
    <row r="1579" spans="1:4" x14ac:dyDescent="0.2">
      <c r="A1579" t="str">
        <f>Data!U1579</f>
        <v xml:space="preserve"> </v>
      </c>
      <c r="B1579" t="str">
        <f>Data!V1579</f>
        <v xml:space="preserve"> </v>
      </c>
      <c r="D1579">
        <v>241</v>
      </c>
    </row>
    <row r="1580" spans="1:4" x14ac:dyDescent="0.2">
      <c r="A1580" t="str">
        <f>Data!U1580</f>
        <v xml:space="preserve"> </v>
      </c>
      <c r="B1580" t="str">
        <f>Data!V1580</f>
        <v xml:space="preserve"> </v>
      </c>
      <c r="D1580">
        <v>123</v>
      </c>
    </row>
    <row r="1581" spans="1:4" x14ac:dyDescent="0.2">
      <c r="A1581" t="str">
        <f>Data!U1581</f>
        <v xml:space="preserve"> </v>
      </c>
      <c r="B1581" t="str">
        <f>Data!V1581</f>
        <v xml:space="preserve"> </v>
      </c>
      <c r="D1581">
        <v>302</v>
      </c>
    </row>
    <row r="1582" spans="1:4" x14ac:dyDescent="0.2">
      <c r="A1582" t="str">
        <f>Data!U1582</f>
        <v xml:space="preserve"> </v>
      </c>
      <c r="B1582" t="str">
        <f>Data!V1582</f>
        <v xml:space="preserve"> </v>
      </c>
      <c r="D1582">
        <v>89</v>
      </c>
    </row>
    <row r="1583" spans="1:4" x14ac:dyDescent="0.2">
      <c r="A1583" t="str">
        <f>Data!U1583</f>
        <v xml:space="preserve"> </v>
      </c>
      <c r="B1583">
        <f>Data!V1583</f>
        <v>1</v>
      </c>
      <c r="D1583">
        <v>41</v>
      </c>
    </row>
    <row r="1584" spans="1:4" x14ac:dyDescent="0.2">
      <c r="A1584" t="str">
        <f>Data!U1584</f>
        <v xml:space="preserve"> </v>
      </c>
      <c r="B1584">
        <f>Data!V1584</f>
        <v>3</v>
      </c>
      <c r="D1584">
        <v>69</v>
      </c>
    </row>
    <row r="1585" spans="1:4" x14ac:dyDescent="0.2">
      <c r="A1585" t="str">
        <f>Data!U1585</f>
        <v xml:space="preserve"> </v>
      </c>
      <c r="B1585">
        <f>Data!V1585</f>
        <v>1</v>
      </c>
      <c r="D1585">
        <v>52</v>
      </c>
    </row>
    <row r="1586" spans="1:4" x14ac:dyDescent="0.2">
      <c r="A1586" t="str">
        <f>Data!U1586</f>
        <v xml:space="preserve"> </v>
      </c>
      <c r="B1586">
        <f>Data!V1586</f>
        <v>0</v>
      </c>
      <c r="D1586">
        <v>57</v>
      </c>
    </row>
    <row r="1587" spans="1:4" x14ac:dyDescent="0.2">
      <c r="A1587" t="str">
        <f>Data!U1587</f>
        <v xml:space="preserve"> </v>
      </c>
      <c r="B1587">
        <f>Data!V1587</f>
        <v>12</v>
      </c>
      <c r="D1587">
        <v>74</v>
      </c>
    </row>
    <row r="1588" spans="1:4" x14ac:dyDescent="0.2">
      <c r="A1588" t="str">
        <f>Data!U1588</f>
        <v xml:space="preserve"> </v>
      </c>
      <c r="B1588">
        <f>Data!V1588</f>
        <v>0</v>
      </c>
      <c r="D1588">
        <v>63</v>
      </c>
    </row>
    <row r="1589" spans="1:4" x14ac:dyDescent="0.2">
      <c r="A1589" t="str">
        <f>Data!U1589</f>
        <v xml:space="preserve"> </v>
      </c>
      <c r="B1589">
        <f>Data!V1589</f>
        <v>1</v>
      </c>
      <c r="D1589">
        <v>72</v>
      </c>
    </row>
    <row r="1590" spans="1:4" x14ac:dyDescent="0.2">
      <c r="A1590" t="str">
        <f>Data!U1590</f>
        <v xml:space="preserve"> </v>
      </c>
      <c r="B1590">
        <f>Data!V1590</f>
        <v>0</v>
      </c>
      <c r="D1590">
        <v>71</v>
      </c>
    </row>
    <row r="1591" spans="1:4" x14ac:dyDescent="0.2">
      <c r="A1591" t="str">
        <f>Data!U1591</f>
        <v xml:space="preserve"> </v>
      </c>
      <c r="B1591">
        <f>Data!V1591</f>
        <v>0</v>
      </c>
      <c r="D1591">
        <v>21</v>
      </c>
    </row>
    <row r="1592" spans="1:4" x14ac:dyDescent="0.2">
      <c r="A1592" t="str">
        <f>Data!U1592</f>
        <v xml:space="preserve"> </v>
      </c>
      <c r="B1592">
        <f>Data!V1592</f>
        <v>2</v>
      </c>
      <c r="D1592">
        <v>930</v>
      </c>
    </row>
    <row r="1593" spans="1:4" x14ac:dyDescent="0.2">
      <c r="A1593" t="str">
        <f>Data!U1593</f>
        <v xml:space="preserve"> </v>
      </c>
      <c r="B1593">
        <f>Data!V1593</f>
        <v>92</v>
      </c>
      <c r="D1593">
        <v>55</v>
      </c>
    </row>
    <row r="1594" spans="1:4" x14ac:dyDescent="0.2">
      <c r="A1594" t="str">
        <f>Data!U1594</f>
        <v xml:space="preserve"> </v>
      </c>
      <c r="B1594">
        <f>Data!V1594</f>
        <v>0</v>
      </c>
      <c r="D1594">
        <v>61</v>
      </c>
    </row>
    <row r="1595" spans="1:4" x14ac:dyDescent="0.2">
      <c r="A1595" t="str">
        <f>Data!U1595</f>
        <v xml:space="preserve"> </v>
      </c>
      <c r="B1595">
        <f>Data!V1595</f>
        <v>3</v>
      </c>
      <c r="D1595">
        <v>82</v>
      </c>
    </row>
    <row r="1596" spans="1:4" x14ac:dyDescent="0.2">
      <c r="A1596" t="str">
        <f>Data!U1596</f>
        <v xml:space="preserve"> </v>
      </c>
      <c r="B1596">
        <f>Data!V1596</f>
        <v>10</v>
      </c>
      <c r="D1596">
        <v>71</v>
      </c>
    </row>
    <row r="1597" spans="1:4" x14ac:dyDescent="0.2">
      <c r="A1597" t="str">
        <f>Data!U1597</f>
        <v xml:space="preserve"> </v>
      </c>
      <c r="B1597">
        <f>Data!V1597</f>
        <v>7</v>
      </c>
      <c r="D1597">
        <v>117</v>
      </c>
    </row>
    <row r="1598" spans="1:4" x14ac:dyDescent="0.2">
      <c r="A1598" t="str">
        <f>Data!U1598</f>
        <v xml:space="preserve"> </v>
      </c>
      <c r="B1598">
        <f>Data!V1598</f>
        <v>3</v>
      </c>
      <c r="D1598">
        <v>29</v>
      </c>
    </row>
    <row r="1599" spans="1:4" x14ac:dyDescent="0.2">
      <c r="A1599" t="str">
        <f>Data!U1599</f>
        <v xml:space="preserve"> </v>
      </c>
      <c r="B1599">
        <f>Data!V1599</f>
        <v>0</v>
      </c>
      <c r="D1599">
        <v>74</v>
      </c>
    </row>
    <row r="1600" spans="1:4" x14ac:dyDescent="0.2">
      <c r="A1600" t="str">
        <f>Data!U1600</f>
        <v xml:space="preserve"> </v>
      </c>
      <c r="B1600">
        <f>Data!V1600</f>
        <v>1</v>
      </c>
      <c r="D1600">
        <v>23</v>
      </c>
    </row>
    <row r="1601" spans="1:4" x14ac:dyDescent="0.2">
      <c r="A1601" t="str">
        <f>Data!U1601</f>
        <v xml:space="preserve"> </v>
      </c>
      <c r="B1601">
        <f>Data!V1601</f>
        <v>0</v>
      </c>
      <c r="D1601">
        <v>60</v>
      </c>
    </row>
    <row r="1602" spans="1:4" x14ac:dyDescent="0.2">
      <c r="A1602" t="str">
        <f>Data!U1602</f>
        <v xml:space="preserve"> </v>
      </c>
      <c r="B1602">
        <f>Data!V1602</f>
        <v>9</v>
      </c>
      <c r="D1602">
        <v>55</v>
      </c>
    </row>
    <row r="1603" spans="1:4" x14ac:dyDescent="0.2">
      <c r="A1603">
        <f>Data!U1603</f>
        <v>56</v>
      </c>
      <c r="B1603" t="str">
        <f>Data!V1603</f>
        <v xml:space="preserve"> </v>
      </c>
      <c r="D1603">
        <v>51</v>
      </c>
    </row>
    <row r="1604" spans="1:4" x14ac:dyDescent="0.2">
      <c r="A1604">
        <f>Data!U1604</f>
        <v>32</v>
      </c>
      <c r="B1604" t="str">
        <f>Data!V1604</f>
        <v xml:space="preserve"> </v>
      </c>
      <c r="D1604">
        <v>78</v>
      </c>
    </row>
    <row r="1605" spans="1:4" x14ac:dyDescent="0.2">
      <c r="A1605">
        <f>Data!U1605</f>
        <v>30</v>
      </c>
      <c r="B1605" t="str">
        <f>Data!V1605</f>
        <v xml:space="preserve"> </v>
      </c>
      <c r="D1605">
        <v>62</v>
      </c>
    </row>
    <row r="1606" spans="1:4" x14ac:dyDescent="0.2">
      <c r="A1606">
        <f>Data!U1606</f>
        <v>70</v>
      </c>
      <c r="B1606" t="str">
        <f>Data!V1606</f>
        <v xml:space="preserve"> </v>
      </c>
      <c r="D1606">
        <v>45</v>
      </c>
    </row>
    <row r="1607" spans="1:4" x14ac:dyDescent="0.2">
      <c r="A1607">
        <f>Data!U1607</f>
        <v>44</v>
      </c>
      <c r="B1607" t="str">
        <f>Data!V1607</f>
        <v xml:space="preserve"> </v>
      </c>
      <c r="D1607">
        <v>15</v>
      </c>
    </row>
    <row r="1608" spans="1:4" x14ac:dyDescent="0.2">
      <c r="A1608">
        <f>Data!U1608</f>
        <v>92</v>
      </c>
      <c r="B1608" t="str">
        <f>Data!V1608</f>
        <v xml:space="preserve"> </v>
      </c>
      <c r="D1608">
        <v>151</v>
      </c>
    </row>
    <row r="1609" spans="1:4" x14ac:dyDescent="0.2">
      <c r="A1609">
        <f>Data!U1609</f>
        <v>205</v>
      </c>
      <c r="B1609" t="str">
        <f>Data!V1609</f>
        <v xml:space="preserve"> </v>
      </c>
      <c r="D1609">
        <v>68</v>
      </c>
    </row>
    <row r="1610" spans="1:4" x14ac:dyDescent="0.2">
      <c r="A1610">
        <f>Data!U1610</f>
        <v>23</v>
      </c>
      <c r="B1610" t="str">
        <f>Data!V1610</f>
        <v xml:space="preserve"> </v>
      </c>
      <c r="D1610">
        <v>46</v>
      </c>
    </row>
    <row r="1611" spans="1:4" x14ac:dyDescent="0.2">
      <c r="A1611">
        <f>Data!U1611</f>
        <v>4</v>
      </c>
      <c r="B1611" t="str">
        <f>Data!V1611</f>
        <v xml:space="preserve"> </v>
      </c>
      <c r="D1611">
        <v>24</v>
      </c>
    </row>
    <row r="1612" spans="1:4" x14ac:dyDescent="0.2">
      <c r="A1612">
        <f>Data!U1612</f>
        <v>112</v>
      </c>
      <c r="B1612" t="str">
        <f>Data!V1612</f>
        <v xml:space="preserve"> </v>
      </c>
      <c r="D1612">
        <v>70</v>
      </c>
    </row>
    <row r="1613" spans="1:4" x14ac:dyDescent="0.2">
      <c r="A1613">
        <f>Data!U1613</f>
        <v>27</v>
      </c>
      <c r="B1613" t="str">
        <f>Data!V1613</f>
        <v xml:space="preserve"> </v>
      </c>
      <c r="D1613">
        <v>244</v>
      </c>
    </row>
    <row r="1614" spans="1:4" x14ac:dyDescent="0.2">
      <c r="A1614">
        <f>Data!U1614</f>
        <v>11</v>
      </c>
      <c r="B1614" t="str">
        <f>Data!V1614</f>
        <v xml:space="preserve"> </v>
      </c>
      <c r="D1614">
        <v>82</v>
      </c>
    </row>
    <row r="1615" spans="1:4" x14ac:dyDescent="0.2">
      <c r="A1615">
        <f>Data!U1615</f>
        <v>26</v>
      </c>
      <c r="B1615" t="str">
        <f>Data!V1615</f>
        <v xml:space="preserve"> </v>
      </c>
      <c r="D1615">
        <v>226</v>
      </c>
    </row>
    <row r="1616" spans="1:4" x14ac:dyDescent="0.2">
      <c r="A1616">
        <f>Data!U1616</f>
        <v>77</v>
      </c>
      <c r="B1616" t="str">
        <f>Data!V1616</f>
        <v xml:space="preserve"> </v>
      </c>
      <c r="D1616">
        <v>60</v>
      </c>
    </row>
    <row r="1617" spans="1:4" x14ac:dyDescent="0.2">
      <c r="A1617">
        <f>Data!U1617</f>
        <v>136</v>
      </c>
      <c r="B1617" t="str">
        <f>Data!V1617</f>
        <v xml:space="preserve"> </v>
      </c>
      <c r="D1617">
        <v>322</v>
      </c>
    </row>
    <row r="1618" spans="1:4" x14ac:dyDescent="0.2">
      <c r="A1618">
        <f>Data!U1618</f>
        <v>157</v>
      </c>
      <c r="B1618" t="str">
        <f>Data!V1618</f>
        <v xml:space="preserve"> </v>
      </c>
      <c r="D1618">
        <v>94</v>
      </c>
    </row>
    <row r="1619" spans="1:4" x14ac:dyDescent="0.2">
      <c r="A1619">
        <f>Data!U1619</f>
        <v>158</v>
      </c>
      <c r="B1619" t="str">
        <f>Data!V1619</f>
        <v xml:space="preserve"> </v>
      </c>
      <c r="D1619">
        <v>47</v>
      </c>
    </row>
    <row r="1620" spans="1:4" x14ac:dyDescent="0.2">
      <c r="A1620">
        <f>Data!U1620</f>
        <v>27</v>
      </c>
      <c r="B1620" t="str">
        <f>Data!V1620</f>
        <v xml:space="preserve"> </v>
      </c>
      <c r="D1620">
        <v>115</v>
      </c>
    </row>
    <row r="1621" spans="1:4" x14ac:dyDescent="0.2">
      <c r="A1621">
        <f>Data!U1621</f>
        <v>23</v>
      </c>
      <c r="B1621" t="str">
        <f>Data!V1621</f>
        <v xml:space="preserve"> </v>
      </c>
      <c r="D1621">
        <v>134</v>
      </c>
    </row>
    <row r="1622" spans="1:4" x14ac:dyDescent="0.2">
      <c r="A1622">
        <f>Data!U1622</f>
        <v>17</v>
      </c>
      <c r="B1622" t="str">
        <f>Data!V1622</f>
        <v xml:space="preserve"> </v>
      </c>
      <c r="D1622">
        <v>35</v>
      </c>
    </row>
    <row r="1623" spans="1:4" x14ac:dyDescent="0.2">
      <c r="A1623">
        <f>Data!U1623</f>
        <v>37</v>
      </c>
      <c r="B1623" t="str">
        <f>Data!V1623</f>
        <v xml:space="preserve"> </v>
      </c>
      <c r="D1623">
        <v>104</v>
      </c>
    </row>
    <row r="1624" spans="1:4" x14ac:dyDescent="0.2">
      <c r="A1624">
        <f>Data!U1624</f>
        <v>65</v>
      </c>
      <c r="B1624" t="str">
        <f>Data!V1624</f>
        <v xml:space="preserve"> </v>
      </c>
      <c r="D1624">
        <v>184</v>
      </c>
    </row>
    <row r="1625" spans="1:4" x14ac:dyDescent="0.2">
      <c r="A1625">
        <f>Data!U1625</f>
        <v>18</v>
      </c>
      <c r="B1625" t="str">
        <f>Data!V1625</f>
        <v xml:space="preserve"> </v>
      </c>
      <c r="D1625">
        <v>119</v>
      </c>
    </row>
    <row r="1626" spans="1:4" x14ac:dyDescent="0.2">
      <c r="A1626">
        <f>Data!U1626</f>
        <v>25</v>
      </c>
      <c r="B1626" t="str">
        <f>Data!V1626</f>
        <v xml:space="preserve"> </v>
      </c>
      <c r="D1626">
        <v>59</v>
      </c>
    </row>
    <row r="1627" spans="1:4" x14ac:dyDescent="0.2">
      <c r="A1627">
        <f>Data!U1627</f>
        <v>104</v>
      </c>
      <c r="B1627" t="str">
        <f>Data!V1627</f>
        <v xml:space="preserve"> </v>
      </c>
      <c r="D1627">
        <v>113</v>
      </c>
    </row>
    <row r="1628" spans="1:4" x14ac:dyDescent="0.2">
      <c r="A1628">
        <f>Data!U1628</f>
        <v>108</v>
      </c>
      <c r="B1628" t="str">
        <f>Data!V1628</f>
        <v xml:space="preserve"> </v>
      </c>
      <c r="D1628">
        <v>84</v>
      </c>
    </row>
    <row r="1629" spans="1:4" x14ac:dyDescent="0.2">
      <c r="A1629">
        <f>Data!U1629</f>
        <v>38</v>
      </c>
      <c r="B1629" t="str">
        <f>Data!V1629</f>
        <v xml:space="preserve"> </v>
      </c>
      <c r="D1629">
        <v>74</v>
      </c>
    </row>
    <row r="1630" spans="1:4" x14ac:dyDescent="0.2">
      <c r="A1630">
        <f>Data!U1630</f>
        <v>88</v>
      </c>
      <c r="B1630" t="str">
        <f>Data!V1630</f>
        <v xml:space="preserve"> </v>
      </c>
      <c r="D1630">
        <v>216</v>
      </c>
    </row>
    <row r="1631" spans="1:4" x14ac:dyDescent="0.2">
      <c r="A1631">
        <f>Data!U1631</f>
        <v>82</v>
      </c>
      <c r="B1631" t="str">
        <f>Data!V1631</f>
        <v xml:space="preserve"> </v>
      </c>
      <c r="D1631">
        <v>39</v>
      </c>
    </row>
    <row r="1632" spans="1:4" x14ac:dyDescent="0.2">
      <c r="A1632">
        <f>Data!U1632</f>
        <v>126</v>
      </c>
      <c r="B1632" t="str">
        <f>Data!V1632</f>
        <v xml:space="preserve"> </v>
      </c>
      <c r="D1632">
        <v>21</v>
      </c>
    </row>
    <row r="1633" spans="1:4" x14ac:dyDescent="0.2">
      <c r="A1633">
        <f>Data!U1633</f>
        <v>133</v>
      </c>
      <c r="B1633" t="str">
        <f>Data!V1633</f>
        <v xml:space="preserve"> </v>
      </c>
      <c r="D1633">
        <v>30</v>
      </c>
    </row>
    <row r="1634" spans="1:4" x14ac:dyDescent="0.2">
      <c r="A1634">
        <f>Data!U1634</f>
        <v>47</v>
      </c>
      <c r="B1634" t="str">
        <f>Data!V1634</f>
        <v xml:space="preserve"> </v>
      </c>
      <c r="D1634">
        <v>37</v>
      </c>
    </row>
    <row r="1635" spans="1:4" x14ac:dyDescent="0.2">
      <c r="A1635">
        <f>Data!U1635</f>
        <v>58</v>
      </c>
      <c r="B1635" t="str">
        <f>Data!V1635</f>
        <v xml:space="preserve"> </v>
      </c>
      <c r="D1635">
        <v>202</v>
      </c>
    </row>
    <row r="1636" spans="1:4" x14ac:dyDescent="0.2">
      <c r="A1636">
        <f>Data!U1636</f>
        <v>32</v>
      </c>
      <c r="B1636" t="str">
        <f>Data!V1636</f>
        <v xml:space="preserve"> </v>
      </c>
      <c r="D1636">
        <v>37</v>
      </c>
    </row>
    <row r="1637" spans="1:4" x14ac:dyDescent="0.2">
      <c r="A1637">
        <f>Data!U1637</f>
        <v>37</v>
      </c>
      <c r="B1637" t="str">
        <f>Data!V1637</f>
        <v xml:space="preserve"> </v>
      </c>
      <c r="D1637">
        <v>28</v>
      </c>
    </row>
    <row r="1638" spans="1:4" x14ac:dyDescent="0.2">
      <c r="A1638">
        <f>Data!U1638</f>
        <v>87</v>
      </c>
      <c r="B1638" t="str">
        <f>Data!V1638</f>
        <v xml:space="preserve"> </v>
      </c>
      <c r="D1638">
        <v>26</v>
      </c>
    </row>
    <row r="1639" spans="1:4" x14ac:dyDescent="0.2">
      <c r="A1639">
        <f>Data!U1639</f>
        <v>15</v>
      </c>
      <c r="B1639" t="str">
        <f>Data!V1639</f>
        <v xml:space="preserve"> </v>
      </c>
      <c r="D1639">
        <v>61</v>
      </c>
    </row>
    <row r="1640" spans="1:4" x14ac:dyDescent="0.2">
      <c r="A1640">
        <f>Data!U1640</f>
        <v>27</v>
      </c>
      <c r="B1640" t="str">
        <f>Data!V1640</f>
        <v xml:space="preserve"> </v>
      </c>
      <c r="D1640">
        <v>115</v>
      </c>
    </row>
    <row r="1641" spans="1:4" x14ac:dyDescent="0.2">
      <c r="A1641">
        <f>Data!U1641</f>
        <v>19</v>
      </c>
      <c r="B1641" t="str">
        <f>Data!V1641</f>
        <v xml:space="preserve"> </v>
      </c>
      <c r="D1641">
        <v>181</v>
      </c>
    </row>
    <row r="1642" spans="1:4" x14ac:dyDescent="0.2">
      <c r="A1642">
        <f>Data!U1642</f>
        <v>17</v>
      </c>
      <c r="B1642" t="str">
        <f>Data!V1642</f>
        <v xml:space="preserve"> </v>
      </c>
      <c r="D1642">
        <v>110</v>
      </c>
    </row>
    <row r="1643" spans="1:4" x14ac:dyDescent="0.2">
      <c r="A1643">
        <f>Data!U1643</f>
        <v>26</v>
      </c>
      <c r="B1643" t="str">
        <f>Data!V1643</f>
        <v xml:space="preserve"> </v>
      </c>
      <c r="D1643">
        <v>269</v>
      </c>
    </row>
    <row r="1644" spans="1:4" x14ac:dyDescent="0.2">
      <c r="A1644">
        <f>Data!U1644</f>
        <v>28</v>
      </c>
      <c r="B1644" t="str">
        <f>Data!V1644</f>
        <v xml:space="preserve"> </v>
      </c>
      <c r="D1644">
        <v>79</v>
      </c>
    </row>
    <row r="1645" spans="1:4" x14ac:dyDescent="0.2">
      <c r="A1645">
        <f>Data!U1645</f>
        <v>37</v>
      </c>
      <c r="B1645" t="str">
        <f>Data!V1645</f>
        <v xml:space="preserve"> </v>
      </c>
      <c r="D1645">
        <v>104</v>
      </c>
    </row>
    <row r="1646" spans="1:4" x14ac:dyDescent="0.2">
      <c r="A1646">
        <f>Data!U1646</f>
        <v>128</v>
      </c>
      <c r="B1646" t="str">
        <f>Data!V1646</f>
        <v xml:space="preserve"> </v>
      </c>
      <c r="D1646">
        <v>34</v>
      </c>
    </row>
    <row r="1647" spans="1:4" x14ac:dyDescent="0.2">
      <c r="A1647">
        <f>Data!U1647</f>
        <v>10</v>
      </c>
      <c r="B1647" t="str">
        <f>Data!V1647</f>
        <v xml:space="preserve"> </v>
      </c>
      <c r="D1647">
        <v>167</v>
      </c>
    </row>
    <row r="1648" spans="1:4" x14ac:dyDescent="0.2">
      <c r="A1648">
        <f>Data!U1648</f>
        <v>83</v>
      </c>
      <c r="B1648" t="str">
        <f>Data!V1648</f>
        <v xml:space="preserve"> </v>
      </c>
      <c r="D1648">
        <v>183</v>
      </c>
    </row>
    <row r="1649" spans="1:4" x14ac:dyDescent="0.2">
      <c r="A1649">
        <f>Data!U1649</f>
        <v>46</v>
      </c>
      <c r="B1649" t="str">
        <f>Data!V1649</f>
        <v xml:space="preserve"> </v>
      </c>
      <c r="D1649">
        <v>71</v>
      </c>
    </row>
    <row r="1650" spans="1:4" x14ac:dyDescent="0.2">
      <c r="A1650">
        <f>Data!U1650</f>
        <v>90</v>
      </c>
      <c r="B1650" t="str">
        <f>Data!V1650</f>
        <v xml:space="preserve"> </v>
      </c>
      <c r="D1650">
        <v>69</v>
      </c>
    </row>
    <row r="1651" spans="1:4" x14ac:dyDescent="0.2">
      <c r="A1651">
        <f>Data!U1651</f>
        <v>81</v>
      </c>
      <c r="B1651" t="str">
        <f>Data!V1651</f>
        <v xml:space="preserve"> </v>
      </c>
      <c r="D1651">
        <v>270</v>
      </c>
    </row>
    <row r="1652" spans="1:4" x14ac:dyDescent="0.2">
      <c r="A1652">
        <f>Data!U1652</f>
        <v>32</v>
      </c>
      <c r="B1652" t="str">
        <f>Data!V1652</f>
        <v xml:space="preserve"> </v>
      </c>
      <c r="D1652">
        <v>193</v>
      </c>
    </row>
    <row r="1653" spans="1:4" x14ac:dyDescent="0.2">
      <c r="A1653">
        <f>Data!U1653</f>
        <v>20</v>
      </c>
      <c r="B1653" t="str">
        <f>Data!V1653</f>
        <v xml:space="preserve"> </v>
      </c>
      <c r="D1653">
        <v>57</v>
      </c>
    </row>
    <row r="1654" spans="1:4" x14ac:dyDescent="0.2">
      <c r="A1654">
        <f>Data!U1654</f>
        <v>70</v>
      </c>
      <c r="B1654" t="str">
        <f>Data!V1654</f>
        <v xml:space="preserve"> </v>
      </c>
      <c r="D1654">
        <v>200</v>
      </c>
    </row>
    <row r="1655" spans="1:4" x14ac:dyDescent="0.2">
      <c r="A1655">
        <f>Data!U1655</f>
        <v>168</v>
      </c>
      <c r="B1655" t="str">
        <f>Data!V1655</f>
        <v xml:space="preserve"> </v>
      </c>
      <c r="D1655">
        <v>88</v>
      </c>
    </row>
    <row r="1656" spans="1:4" x14ac:dyDescent="0.2">
      <c r="A1656">
        <f>Data!U1656</f>
        <v>34</v>
      </c>
      <c r="B1656" t="str">
        <f>Data!V1656</f>
        <v xml:space="preserve"> </v>
      </c>
      <c r="D1656">
        <v>213</v>
      </c>
    </row>
    <row r="1657" spans="1:4" x14ac:dyDescent="0.2">
      <c r="A1657">
        <f>Data!U1657</f>
        <v>48</v>
      </c>
      <c r="B1657" t="str">
        <f>Data!V1657</f>
        <v xml:space="preserve"> </v>
      </c>
      <c r="D1657">
        <v>20</v>
      </c>
    </row>
    <row r="1658" spans="1:4" x14ac:dyDescent="0.2">
      <c r="A1658">
        <f>Data!U1658</f>
        <v>48</v>
      </c>
      <c r="B1658" t="str">
        <f>Data!V1658</f>
        <v xml:space="preserve"> </v>
      </c>
      <c r="D1658">
        <v>50</v>
      </c>
    </row>
    <row r="1659" spans="1:4" x14ac:dyDescent="0.2">
      <c r="A1659">
        <f>Data!U1659</f>
        <v>221</v>
      </c>
      <c r="B1659" t="str">
        <f>Data!V1659</f>
        <v xml:space="preserve"> </v>
      </c>
      <c r="D1659">
        <v>115</v>
      </c>
    </row>
    <row r="1660" spans="1:4" x14ac:dyDescent="0.2">
      <c r="A1660">
        <f>Data!U1660</f>
        <v>107</v>
      </c>
      <c r="B1660" t="str">
        <f>Data!V1660</f>
        <v xml:space="preserve"> </v>
      </c>
      <c r="D1660">
        <v>186</v>
      </c>
    </row>
    <row r="1661" spans="1:4" x14ac:dyDescent="0.2">
      <c r="A1661">
        <f>Data!U1661</f>
        <v>45</v>
      </c>
      <c r="B1661" t="str">
        <f>Data!V1661</f>
        <v xml:space="preserve"> </v>
      </c>
      <c r="D1661">
        <v>18</v>
      </c>
    </row>
    <row r="1662" spans="1:4" x14ac:dyDescent="0.2">
      <c r="A1662">
        <f>Data!U1662</f>
        <v>36</v>
      </c>
      <c r="B1662" t="str">
        <f>Data!V1662</f>
        <v xml:space="preserve"> </v>
      </c>
      <c r="D1662">
        <v>176</v>
      </c>
    </row>
    <row r="1663" spans="1:4" x14ac:dyDescent="0.2">
      <c r="A1663">
        <f>Data!U1663</f>
        <v>101</v>
      </c>
      <c r="B1663" t="str">
        <f>Data!V1663</f>
        <v xml:space="preserve"> </v>
      </c>
      <c r="D1663">
        <v>41</v>
      </c>
    </row>
    <row r="1664" spans="1:4" x14ac:dyDescent="0.2">
      <c r="A1664">
        <f>Data!U1664</f>
        <v>62</v>
      </c>
      <c r="B1664" t="str">
        <f>Data!V1664</f>
        <v xml:space="preserve"> </v>
      </c>
      <c r="D1664">
        <v>75</v>
      </c>
    </row>
    <row r="1665" spans="1:4" x14ac:dyDescent="0.2">
      <c r="A1665">
        <f>Data!U1665</f>
        <v>32</v>
      </c>
      <c r="B1665" t="str">
        <f>Data!V1665</f>
        <v xml:space="preserve"> </v>
      </c>
      <c r="D1665">
        <v>97</v>
      </c>
    </row>
    <row r="1666" spans="1:4" x14ac:dyDescent="0.2">
      <c r="A1666">
        <f>Data!U1666</f>
        <v>89</v>
      </c>
      <c r="B1666" t="str">
        <f>Data!V1666</f>
        <v xml:space="preserve"> </v>
      </c>
      <c r="D1666">
        <v>73</v>
      </c>
    </row>
    <row r="1667" spans="1:4" x14ac:dyDescent="0.2">
      <c r="A1667">
        <f>Data!U1667</f>
        <v>93</v>
      </c>
      <c r="B1667" t="str">
        <f>Data!V1667</f>
        <v xml:space="preserve"> </v>
      </c>
      <c r="D1667">
        <v>49</v>
      </c>
    </row>
    <row r="1668" spans="1:4" x14ac:dyDescent="0.2">
      <c r="A1668">
        <f>Data!U1668</f>
        <v>98</v>
      </c>
      <c r="B1668" t="str">
        <f>Data!V1668</f>
        <v xml:space="preserve"> </v>
      </c>
      <c r="D1668">
        <v>134</v>
      </c>
    </row>
    <row r="1669" spans="1:4" x14ac:dyDescent="0.2">
      <c r="A1669">
        <f>Data!U1669</f>
        <v>82</v>
      </c>
      <c r="B1669" t="str">
        <f>Data!V1669</f>
        <v xml:space="preserve"> </v>
      </c>
      <c r="D1669">
        <v>68</v>
      </c>
    </row>
    <row r="1670" spans="1:4" x14ac:dyDescent="0.2">
      <c r="A1670">
        <f>Data!U1670</f>
        <v>116</v>
      </c>
      <c r="B1670" t="str">
        <f>Data!V1670</f>
        <v xml:space="preserve"> </v>
      </c>
      <c r="D1670">
        <v>49</v>
      </c>
    </row>
    <row r="1671" spans="1:4" x14ac:dyDescent="0.2">
      <c r="A1671">
        <f>Data!U1671</f>
        <v>52</v>
      </c>
      <c r="B1671" t="str">
        <f>Data!V1671</f>
        <v xml:space="preserve"> </v>
      </c>
      <c r="D1671">
        <v>63</v>
      </c>
    </row>
    <row r="1672" spans="1:4" x14ac:dyDescent="0.2">
      <c r="A1672">
        <f>Data!U1672</f>
        <v>23</v>
      </c>
      <c r="B1672" t="str">
        <f>Data!V1672</f>
        <v xml:space="preserve"> </v>
      </c>
      <c r="D1672">
        <v>163</v>
      </c>
    </row>
    <row r="1673" spans="1:4" x14ac:dyDescent="0.2">
      <c r="A1673">
        <f>Data!U1673</f>
        <v>77</v>
      </c>
      <c r="B1673" t="str">
        <f>Data!V1673</f>
        <v xml:space="preserve"> </v>
      </c>
      <c r="D1673">
        <v>288</v>
      </c>
    </row>
    <row r="1674" spans="1:4" x14ac:dyDescent="0.2">
      <c r="A1674">
        <f>Data!U1674</f>
        <v>49</v>
      </c>
      <c r="B1674" t="str">
        <f>Data!V1674</f>
        <v xml:space="preserve"> </v>
      </c>
      <c r="D1674">
        <v>42</v>
      </c>
    </row>
    <row r="1675" spans="1:4" x14ac:dyDescent="0.2">
      <c r="A1675">
        <f>Data!U1675</f>
        <v>59</v>
      </c>
      <c r="B1675" t="str">
        <f>Data!V1675</f>
        <v xml:space="preserve"> </v>
      </c>
      <c r="D1675">
        <v>70</v>
      </c>
    </row>
    <row r="1676" spans="1:4" x14ac:dyDescent="0.2">
      <c r="A1676">
        <f>Data!U1676</f>
        <v>113</v>
      </c>
      <c r="B1676" t="str">
        <f>Data!V1676</f>
        <v xml:space="preserve"> </v>
      </c>
      <c r="D1676">
        <v>30</v>
      </c>
    </row>
    <row r="1677" spans="1:4" x14ac:dyDescent="0.2">
      <c r="A1677">
        <f>Data!U1677</f>
        <v>34</v>
      </c>
      <c r="B1677" t="str">
        <f>Data!V1677</f>
        <v xml:space="preserve"> </v>
      </c>
      <c r="D1677">
        <v>51</v>
      </c>
    </row>
    <row r="1678" spans="1:4" x14ac:dyDescent="0.2">
      <c r="A1678">
        <f>Data!U1678</f>
        <v>42</v>
      </c>
      <c r="B1678" t="str">
        <f>Data!V1678</f>
        <v xml:space="preserve"> </v>
      </c>
      <c r="D1678">
        <v>145</v>
      </c>
    </row>
    <row r="1679" spans="1:4" x14ac:dyDescent="0.2">
      <c r="A1679">
        <f>Data!U1679</f>
        <v>42</v>
      </c>
      <c r="B1679" t="str">
        <f>Data!V1679</f>
        <v xml:space="preserve"> </v>
      </c>
      <c r="D1679">
        <v>21</v>
      </c>
    </row>
    <row r="1680" spans="1:4" x14ac:dyDescent="0.2">
      <c r="A1680">
        <f>Data!U1680</f>
        <v>49</v>
      </c>
      <c r="B1680" t="str">
        <f>Data!V1680</f>
        <v xml:space="preserve"> </v>
      </c>
      <c r="D1680">
        <v>286</v>
      </c>
    </row>
    <row r="1681" spans="1:4" x14ac:dyDescent="0.2">
      <c r="A1681">
        <f>Data!U1681</f>
        <v>56</v>
      </c>
      <c r="B1681" t="str">
        <f>Data!V1681</f>
        <v xml:space="preserve"> </v>
      </c>
      <c r="D1681">
        <v>12</v>
      </c>
    </row>
    <row r="1682" spans="1:4" x14ac:dyDescent="0.2">
      <c r="A1682">
        <f>Data!U1682</f>
        <v>25</v>
      </c>
      <c r="B1682" t="str">
        <f>Data!V1682</f>
        <v xml:space="preserve"> </v>
      </c>
      <c r="D1682">
        <v>100</v>
      </c>
    </row>
    <row r="1683" spans="1:4" x14ac:dyDescent="0.2">
      <c r="A1683" t="str">
        <f>Data!U1683</f>
        <v xml:space="preserve"> </v>
      </c>
      <c r="B1683" t="str">
        <f>Data!V1683</f>
        <v xml:space="preserve"> </v>
      </c>
      <c r="D1683">
        <v>100</v>
      </c>
    </row>
    <row r="1684" spans="1:4" x14ac:dyDescent="0.2">
      <c r="A1684" t="str">
        <f>Data!U1684</f>
        <v xml:space="preserve"> </v>
      </c>
      <c r="B1684" t="str">
        <f>Data!V1684</f>
        <v xml:space="preserve"> </v>
      </c>
      <c r="D1684">
        <v>34</v>
      </c>
    </row>
    <row r="1685" spans="1:4" x14ac:dyDescent="0.2">
      <c r="A1685" t="str">
        <f>Data!U1685</f>
        <v xml:space="preserve"> </v>
      </c>
      <c r="B1685" t="str">
        <f>Data!V1685</f>
        <v xml:space="preserve"> </v>
      </c>
      <c r="D1685">
        <v>63</v>
      </c>
    </row>
    <row r="1686" spans="1:4" x14ac:dyDescent="0.2">
      <c r="A1686" t="str">
        <f>Data!U1686</f>
        <v xml:space="preserve"> </v>
      </c>
      <c r="B1686" t="str">
        <f>Data!V1686</f>
        <v xml:space="preserve"> </v>
      </c>
      <c r="D1686">
        <v>30</v>
      </c>
    </row>
    <row r="1687" spans="1:4" x14ac:dyDescent="0.2">
      <c r="A1687" t="str">
        <f>Data!U1687</f>
        <v xml:space="preserve"> </v>
      </c>
      <c r="B1687" t="str">
        <f>Data!V1687</f>
        <v xml:space="preserve"> </v>
      </c>
      <c r="D1687">
        <v>47</v>
      </c>
    </row>
    <row r="1688" spans="1:4" x14ac:dyDescent="0.2">
      <c r="A1688" t="str">
        <f>Data!U1688</f>
        <v xml:space="preserve"> </v>
      </c>
      <c r="B1688" t="str">
        <f>Data!V1688</f>
        <v xml:space="preserve"> </v>
      </c>
      <c r="D1688">
        <v>237</v>
      </c>
    </row>
    <row r="1689" spans="1:4" x14ac:dyDescent="0.2">
      <c r="A1689" t="str">
        <f>Data!U1689</f>
        <v xml:space="preserve"> </v>
      </c>
      <c r="B1689" t="str">
        <f>Data!V1689</f>
        <v xml:space="preserve"> </v>
      </c>
      <c r="D1689">
        <v>47</v>
      </c>
    </row>
    <row r="1690" spans="1:4" x14ac:dyDescent="0.2">
      <c r="A1690" t="str">
        <f>Data!U1690</f>
        <v xml:space="preserve"> </v>
      </c>
      <c r="B1690" t="str">
        <f>Data!V1690</f>
        <v xml:space="preserve"> </v>
      </c>
      <c r="D1690">
        <v>15</v>
      </c>
    </row>
    <row r="1691" spans="1:4" x14ac:dyDescent="0.2">
      <c r="A1691" t="str">
        <f>Data!U1691</f>
        <v xml:space="preserve"> </v>
      </c>
      <c r="B1691" t="str">
        <f>Data!V1691</f>
        <v xml:space="preserve"> </v>
      </c>
      <c r="D1691">
        <v>81</v>
      </c>
    </row>
    <row r="1692" spans="1:4" x14ac:dyDescent="0.2">
      <c r="A1692" t="str">
        <f>Data!U1692</f>
        <v xml:space="preserve"> </v>
      </c>
      <c r="B1692" t="str">
        <f>Data!V1692</f>
        <v xml:space="preserve"> </v>
      </c>
      <c r="D1692">
        <v>122</v>
      </c>
    </row>
    <row r="1693" spans="1:4" x14ac:dyDescent="0.2">
      <c r="A1693" t="str">
        <f>Data!U1693</f>
        <v xml:space="preserve"> </v>
      </c>
      <c r="B1693" t="str">
        <f>Data!V1693</f>
        <v xml:space="preserve"> </v>
      </c>
      <c r="D1693">
        <v>34</v>
      </c>
    </row>
    <row r="1694" spans="1:4" x14ac:dyDescent="0.2">
      <c r="A1694" t="str">
        <f>Data!U1694</f>
        <v xml:space="preserve"> </v>
      </c>
      <c r="B1694" t="str">
        <f>Data!V1694</f>
        <v xml:space="preserve"> </v>
      </c>
      <c r="D1694">
        <v>207</v>
      </c>
    </row>
    <row r="1695" spans="1:4" x14ac:dyDescent="0.2">
      <c r="A1695" t="str">
        <f>Data!U1695</f>
        <v xml:space="preserve"> </v>
      </c>
      <c r="B1695" t="str">
        <f>Data!V1695</f>
        <v xml:space="preserve"> </v>
      </c>
      <c r="D1695">
        <v>25</v>
      </c>
    </row>
    <row r="1696" spans="1:4" x14ac:dyDescent="0.2">
      <c r="A1696" t="str">
        <f>Data!U1696</f>
        <v xml:space="preserve"> </v>
      </c>
      <c r="B1696" t="str">
        <f>Data!V1696</f>
        <v xml:space="preserve"> </v>
      </c>
      <c r="D1696">
        <v>72</v>
      </c>
    </row>
    <row r="1697" spans="1:4" x14ac:dyDescent="0.2">
      <c r="A1697" t="str">
        <f>Data!U1697</f>
        <v xml:space="preserve"> </v>
      </c>
      <c r="B1697" t="str">
        <f>Data!V1697</f>
        <v xml:space="preserve"> </v>
      </c>
      <c r="D1697">
        <v>14</v>
      </c>
    </row>
    <row r="1698" spans="1:4" x14ac:dyDescent="0.2">
      <c r="A1698" t="str">
        <f>Data!U1698</f>
        <v xml:space="preserve"> </v>
      </c>
      <c r="B1698" t="str">
        <f>Data!V1698</f>
        <v xml:space="preserve"> </v>
      </c>
      <c r="D1698">
        <v>15</v>
      </c>
    </row>
    <row r="1699" spans="1:4" x14ac:dyDescent="0.2">
      <c r="A1699" t="str">
        <f>Data!U1699</f>
        <v xml:space="preserve"> </v>
      </c>
      <c r="B1699" t="str">
        <f>Data!V1699</f>
        <v xml:space="preserve"> </v>
      </c>
      <c r="D1699">
        <v>91</v>
      </c>
    </row>
    <row r="1700" spans="1:4" x14ac:dyDescent="0.2">
      <c r="A1700" t="str">
        <f>Data!U1700</f>
        <v xml:space="preserve"> </v>
      </c>
      <c r="B1700" t="str">
        <f>Data!V1700</f>
        <v xml:space="preserve"> </v>
      </c>
      <c r="D1700">
        <v>24</v>
      </c>
    </row>
    <row r="1701" spans="1:4" x14ac:dyDescent="0.2">
      <c r="A1701" t="str">
        <f>Data!U1701</f>
        <v xml:space="preserve"> </v>
      </c>
      <c r="B1701" t="str">
        <f>Data!V1701</f>
        <v xml:space="preserve"> </v>
      </c>
      <c r="D1701">
        <v>27</v>
      </c>
    </row>
    <row r="1702" spans="1:4" x14ac:dyDescent="0.2">
      <c r="A1702" t="str">
        <f>Data!U1702</f>
        <v xml:space="preserve"> </v>
      </c>
      <c r="B1702" t="str">
        <f>Data!V1702</f>
        <v xml:space="preserve"> </v>
      </c>
      <c r="D1702">
        <v>47</v>
      </c>
    </row>
    <row r="1703" spans="1:4" x14ac:dyDescent="0.2">
      <c r="A1703" t="str">
        <f>Data!U1703</f>
        <v xml:space="preserve"> </v>
      </c>
      <c r="B1703">
        <f>Data!V1703</f>
        <v>2</v>
      </c>
      <c r="D1703">
        <v>44</v>
      </c>
    </row>
    <row r="1704" spans="1:4" x14ac:dyDescent="0.2">
      <c r="A1704" t="str">
        <f>Data!U1704</f>
        <v xml:space="preserve"> </v>
      </c>
      <c r="B1704">
        <f>Data!V1704</f>
        <v>1</v>
      </c>
      <c r="D1704">
        <v>72</v>
      </c>
    </row>
    <row r="1705" spans="1:4" x14ac:dyDescent="0.2">
      <c r="A1705" t="str">
        <f>Data!U1705</f>
        <v xml:space="preserve"> </v>
      </c>
      <c r="B1705">
        <f>Data!V1705</f>
        <v>2</v>
      </c>
      <c r="D1705">
        <v>63</v>
      </c>
    </row>
    <row r="1706" spans="1:4" x14ac:dyDescent="0.2">
      <c r="A1706" t="str">
        <f>Data!U1706</f>
        <v xml:space="preserve"> </v>
      </c>
      <c r="B1706">
        <f>Data!V1706</f>
        <v>11</v>
      </c>
      <c r="D1706">
        <v>88</v>
      </c>
    </row>
    <row r="1707" spans="1:4" x14ac:dyDescent="0.2">
      <c r="A1707" t="str">
        <f>Data!U1707</f>
        <v xml:space="preserve"> </v>
      </c>
      <c r="B1707">
        <f>Data!V1707</f>
        <v>0</v>
      </c>
      <c r="D1707">
        <v>70</v>
      </c>
    </row>
    <row r="1708" spans="1:4" x14ac:dyDescent="0.2">
      <c r="A1708" t="str">
        <f>Data!U1708</f>
        <v xml:space="preserve"> </v>
      </c>
      <c r="B1708">
        <f>Data!V1708</f>
        <v>0</v>
      </c>
      <c r="D1708">
        <v>50</v>
      </c>
    </row>
    <row r="1709" spans="1:4" x14ac:dyDescent="0.2">
      <c r="A1709" t="str">
        <f>Data!U1709</f>
        <v xml:space="preserve"> </v>
      </c>
      <c r="B1709">
        <f>Data!V1709</f>
        <v>9</v>
      </c>
      <c r="D1709">
        <v>35</v>
      </c>
    </row>
    <row r="1710" spans="1:4" x14ac:dyDescent="0.2">
      <c r="A1710" t="str">
        <f>Data!U1710</f>
        <v xml:space="preserve"> </v>
      </c>
      <c r="B1710">
        <f>Data!V1710</f>
        <v>0</v>
      </c>
      <c r="D1710">
        <v>175</v>
      </c>
    </row>
    <row r="1711" spans="1:4" x14ac:dyDescent="0.2">
      <c r="A1711" t="str">
        <f>Data!U1711</f>
        <v xml:space="preserve"> </v>
      </c>
      <c r="B1711">
        <f>Data!V1711</f>
        <v>4</v>
      </c>
      <c r="D1711">
        <v>20</v>
      </c>
    </row>
    <row r="1712" spans="1:4" x14ac:dyDescent="0.2">
      <c r="A1712" t="str">
        <f>Data!U1712</f>
        <v xml:space="preserve"> </v>
      </c>
      <c r="B1712">
        <f>Data!V1712</f>
        <v>1</v>
      </c>
      <c r="D1712">
        <v>54</v>
      </c>
    </row>
    <row r="1713" spans="1:4" x14ac:dyDescent="0.2">
      <c r="A1713" t="str">
        <f>Data!U1713</f>
        <v xml:space="preserve"> </v>
      </c>
      <c r="B1713">
        <f>Data!V1713</f>
        <v>2</v>
      </c>
      <c r="D1713">
        <v>20</v>
      </c>
    </row>
    <row r="1714" spans="1:4" x14ac:dyDescent="0.2">
      <c r="A1714" t="str">
        <f>Data!U1714</f>
        <v xml:space="preserve"> </v>
      </c>
      <c r="B1714">
        <f>Data!V1714</f>
        <v>0</v>
      </c>
      <c r="D1714">
        <v>57</v>
      </c>
    </row>
    <row r="1715" spans="1:4" x14ac:dyDescent="0.2">
      <c r="A1715" t="str">
        <f>Data!U1715</f>
        <v xml:space="preserve"> </v>
      </c>
      <c r="B1715">
        <f>Data!V1715</f>
        <v>1</v>
      </c>
      <c r="D1715">
        <v>31</v>
      </c>
    </row>
    <row r="1716" spans="1:4" x14ac:dyDescent="0.2">
      <c r="A1716" t="str">
        <f>Data!U1716</f>
        <v xml:space="preserve"> </v>
      </c>
      <c r="B1716">
        <f>Data!V1716</f>
        <v>17</v>
      </c>
      <c r="D1716">
        <v>31</v>
      </c>
    </row>
    <row r="1717" spans="1:4" x14ac:dyDescent="0.2">
      <c r="A1717" t="str">
        <f>Data!U1717</f>
        <v xml:space="preserve"> </v>
      </c>
      <c r="B1717">
        <f>Data!V1717</f>
        <v>2</v>
      </c>
      <c r="D1717">
        <v>45</v>
      </c>
    </row>
    <row r="1718" spans="1:4" x14ac:dyDescent="0.2">
      <c r="A1718" t="str">
        <f>Data!U1718</f>
        <v xml:space="preserve"> </v>
      </c>
      <c r="B1718">
        <f>Data!V1718</f>
        <v>3</v>
      </c>
      <c r="D1718">
        <v>41</v>
      </c>
    </row>
    <row r="1719" spans="1:4" x14ac:dyDescent="0.2">
      <c r="A1719" t="str">
        <f>Data!U1719</f>
        <v xml:space="preserve"> </v>
      </c>
      <c r="B1719">
        <f>Data!V1719</f>
        <v>41</v>
      </c>
      <c r="D1719">
        <v>29</v>
      </c>
    </row>
    <row r="1720" spans="1:4" x14ac:dyDescent="0.2">
      <c r="A1720" t="str">
        <f>Data!U1720</f>
        <v xml:space="preserve"> </v>
      </c>
      <c r="B1720">
        <f>Data!V1720</f>
        <v>2</v>
      </c>
      <c r="D1720">
        <v>58</v>
      </c>
    </row>
    <row r="1721" spans="1:4" x14ac:dyDescent="0.2">
      <c r="A1721" t="str">
        <f>Data!U1721</f>
        <v xml:space="preserve"> </v>
      </c>
      <c r="B1721">
        <f>Data!V1721</f>
        <v>3</v>
      </c>
      <c r="D1721">
        <v>89</v>
      </c>
    </row>
    <row r="1722" spans="1:4" x14ac:dyDescent="0.2">
      <c r="A1722" t="str">
        <f>Data!U1722</f>
        <v xml:space="preserve"> </v>
      </c>
      <c r="B1722">
        <f>Data!V1722</f>
        <v>8</v>
      </c>
      <c r="D1722">
        <v>125</v>
      </c>
    </row>
    <row r="1723" spans="1:4" x14ac:dyDescent="0.2">
      <c r="A1723" t="str">
        <f>Data!U1723</f>
        <v xml:space="preserve"> </v>
      </c>
      <c r="B1723">
        <f>Data!V1723</f>
        <v>0</v>
      </c>
      <c r="D1723">
        <v>18</v>
      </c>
    </row>
    <row r="1724" spans="1:4" x14ac:dyDescent="0.2">
      <c r="A1724" t="str">
        <f>Data!U1724</f>
        <v xml:space="preserve"> </v>
      </c>
      <c r="B1724">
        <f>Data!V1724</f>
        <v>1</v>
      </c>
      <c r="D1724">
        <v>32</v>
      </c>
    </row>
    <row r="1725" spans="1:4" x14ac:dyDescent="0.2">
      <c r="A1725" t="str">
        <f>Data!U1725</f>
        <v xml:space="preserve"> </v>
      </c>
      <c r="B1725">
        <f>Data!V1725</f>
        <v>3</v>
      </c>
      <c r="D1725">
        <v>16</v>
      </c>
    </row>
    <row r="1726" spans="1:4" x14ac:dyDescent="0.2">
      <c r="A1726" t="str">
        <f>Data!U1726</f>
        <v xml:space="preserve"> </v>
      </c>
      <c r="B1726">
        <f>Data!V1726</f>
        <v>4</v>
      </c>
      <c r="D1726">
        <v>38</v>
      </c>
    </row>
    <row r="1727" spans="1:4" x14ac:dyDescent="0.2">
      <c r="A1727" t="str">
        <f>Data!U1727</f>
        <v xml:space="preserve"> </v>
      </c>
      <c r="B1727">
        <f>Data!V1727</f>
        <v>9</v>
      </c>
      <c r="D1727">
        <v>15</v>
      </c>
    </row>
    <row r="1728" spans="1:4" x14ac:dyDescent="0.2">
      <c r="A1728" t="str">
        <f>Data!U1728</f>
        <v xml:space="preserve"> </v>
      </c>
      <c r="B1728">
        <f>Data!V1728</f>
        <v>16</v>
      </c>
      <c r="D1728">
        <v>23</v>
      </c>
    </row>
    <row r="1729" spans="1:4" x14ac:dyDescent="0.2">
      <c r="A1729" t="str">
        <f>Data!U1729</f>
        <v xml:space="preserve"> </v>
      </c>
      <c r="B1729">
        <f>Data!V1729</f>
        <v>1</v>
      </c>
      <c r="D1729">
        <v>49</v>
      </c>
    </row>
    <row r="1730" spans="1:4" x14ac:dyDescent="0.2">
      <c r="A1730" t="str">
        <f>Data!U1730</f>
        <v xml:space="preserve"> </v>
      </c>
      <c r="B1730">
        <f>Data!V1730</f>
        <v>7</v>
      </c>
      <c r="D1730">
        <v>10</v>
      </c>
    </row>
    <row r="1731" spans="1:4" x14ac:dyDescent="0.2">
      <c r="A1731" t="str">
        <f>Data!U1731</f>
        <v xml:space="preserve"> </v>
      </c>
      <c r="B1731">
        <f>Data!V1731</f>
        <v>0</v>
      </c>
      <c r="D1731">
        <v>15</v>
      </c>
    </row>
    <row r="1732" spans="1:4" x14ac:dyDescent="0.2">
      <c r="A1732" t="str">
        <f>Data!U1732</f>
        <v xml:space="preserve"> </v>
      </c>
      <c r="B1732">
        <f>Data!V1732</f>
        <v>0</v>
      </c>
      <c r="D1732">
        <v>57</v>
      </c>
    </row>
    <row r="1733" spans="1:4" x14ac:dyDescent="0.2">
      <c r="A1733" t="str">
        <f>Data!U1733</f>
        <v xml:space="preserve"> </v>
      </c>
      <c r="B1733">
        <f>Data!V1733</f>
        <v>0</v>
      </c>
      <c r="D1733">
        <v>33</v>
      </c>
    </row>
    <row r="1734" spans="1:4" x14ac:dyDescent="0.2">
      <c r="A1734" t="str">
        <f>Data!U1734</f>
        <v xml:space="preserve"> </v>
      </c>
      <c r="B1734">
        <f>Data!V1734</f>
        <v>0</v>
      </c>
      <c r="D1734">
        <v>9</v>
      </c>
    </row>
    <row r="1735" spans="1:4" x14ac:dyDescent="0.2">
      <c r="A1735" t="str">
        <f>Data!U1735</f>
        <v xml:space="preserve"> </v>
      </c>
      <c r="B1735">
        <f>Data!V1735</f>
        <v>0</v>
      </c>
      <c r="D1735">
        <v>26</v>
      </c>
    </row>
    <row r="1736" spans="1:4" x14ac:dyDescent="0.2">
      <c r="A1736" t="str">
        <f>Data!U1736</f>
        <v xml:space="preserve"> </v>
      </c>
      <c r="B1736">
        <f>Data!V1736</f>
        <v>1</v>
      </c>
      <c r="D1736">
        <v>69</v>
      </c>
    </row>
    <row r="1737" spans="1:4" x14ac:dyDescent="0.2">
      <c r="A1737" t="str">
        <f>Data!U1737</f>
        <v xml:space="preserve"> </v>
      </c>
      <c r="B1737">
        <f>Data!V1737</f>
        <v>2</v>
      </c>
      <c r="D1737">
        <v>65</v>
      </c>
    </row>
    <row r="1738" spans="1:4" x14ac:dyDescent="0.2">
      <c r="A1738" t="str">
        <f>Data!U1738</f>
        <v xml:space="preserve"> </v>
      </c>
      <c r="B1738">
        <f>Data!V1738</f>
        <v>1</v>
      </c>
      <c r="D1738">
        <v>83</v>
      </c>
    </row>
    <row r="1739" spans="1:4" x14ac:dyDescent="0.2">
      <c r="A1739" t="str">
        <f>Data!U1739</f>
        <v xml:space="preserve"> </v>
      </c>
      <c r="B1739">
        <f>Data!V1739</f>
        <v>15</v>
      </c>
      <c r="D1739">
        <v>111</v>
      </c>
    </row>
    <row r="1740" spans="1:4" x14ac:dyDescent="0.2">
      <c r="A1740" t="str">
        <f>Data!U1740</f>
        <v xml:space="preserve"> </v>
      </c>
      <c r="B1740">
        <f>Data!V1740</f>
        <v>1</v>
      </c>
      <c r="D1740">
        <v>46</v>
      </c>
    </row>
    <row r="1741" spans="1:4" x14ac:dyDescent="0.2">
      <c r="A1741" t="str">
        <f>Data!U1741</f>
        <v xml:space="preserve"> </v>
      </c>
      <c r="B1741">
        <f>Data!V1741</f>
        <v>1</v>
      </c>
      <c r="D1741">
        <v>63</v>
      </c>
    </row>
    <row r="1742" spans="1:4" x14ac:dyDescent="0.2">
      <c r="A1742" t="str">
        <f>Data!U1742</f>
        <v xml:space="preserve"> </v>
      </c>
      <c r="B1742">
        <f>Data!V1742</f>
        <v>0</v>
      </c>
      <c r="D1742">
        <v>9</v>
      </c>
    </row>
    <row r="1743" spans="1:4" x14ac:dyDescent="0.2">
      <c r="A1743">
        <f>Data!U1743</f>
        <v>52</v>
      </c>
      <c r="B1743" t="str">
        <f>Data!V1743</f>
        <v xml:space="preserve"> </v>
      </c>
      <c r="D1743">
        <v>34</v>
      </c>
    </row>
    <row r="1744" spans="1:4" x14ac:dyDescent="0.2">
      <c r="A1744">
        <f>Data!U1744</f>
        <v>34</v>
      </c>
      <c r="B1744" t="str">
        <f>Data!V1744</f>
        <v xml:space="preserve"> </v>
      </c>
      <c r="D1744">
        <v>112</v>
      </c>
    </row>
    <row r="1745" spans="1:4" x14ac:dyDescent="0.2">
      <c r="A1745">
        <f>Data!U1745</f>
        <v>67</v>
      </c>
      <c r="B1745" t="str">
        <f>Data!V1745</f>
        <v xml:space="preserve"> </v>
      </c>
      <c r="D1745">
        <v>47</v>
      </c>
    </row>
    <row r="1746" spans="1:4" x14ac:dyDescent="0.2">
      <c r="A1746">
        <f>Data!U1746</f>
        <v>70</v>
      </c>
      <c r="B1746" t="str">
        <f>Data!V1746</f>
        <v xml:space="preserve"> </v>
      </c>
      <c r="D1746">
        <v>38</v>
      </c>
    </row>
    <row r="1747" spans="1:4" x14ac:dyDescent="0.2">
      <c r="A1747">
        <f>Data!U1747</f>
        <v>89</v>
      </c>
      <c r="B1747" t="str">
        <f>Data!V1747</f>
        <v xml:space="preserve"> </v>
      </c>
      <c r="D1747">
        <v>28</v>
      </c>
    </row>
    <row r="1748" spans="1:4" x14ac:dyDescent="0.2">
      <c r="A1748">
        <f>Data!U1748</f>
        <v>107</v>
      </c>
      <c r="B1748" t="str">
        <f>Data!V1748</f>
        <v xml:space="preserve"> </v>
      </c>
      <c r="D1748">
        <v>78</v>
      </c>
    </row>
    <row r="1749" spans="1:4" x14ac:dyDescent="0.2">
      <c r="A1749">
        <f>Data!U1749</f>
        <v>159</v>
      </c>
      <c r="B1749" t="str">
        <f>Data!V1749</f>
        <v xml:space="preserve"> </v>
      </c>
      <c r="D1749">
        <v>23</v>
      </c>
    </row>
    <row r="1750" spans="1:4" x14ac:dyDescent="0.2">
      <c r="A1750">
        <f>Data!U1750</f>
        <v>181</v>
      </c>
      <c r="B1750" t="str">
        <f>Data!V1750</f>
        <v xml:space="preserve"> </v>
      </c>
      <c r="D1750">
        <v>40</v>
      </c>
    </row>
    <row r="1751" spans="1:4" x14ac:dyDescent="0.2">
      <c r="A1751">
        <f>Data!U1751</f>
        <v>131</v>
      </c>
      <c r="B1751" t="str">
        <f>Data!V1751</f>
        <v xml:space="preserve"> </v>
      </c>
      <c r="D1751">
        <v>13</v>
      </c>
    </row>
    <row r="1752" spans="1:4" x14ac:dyDescent="0.2">
      <c r="A1752">
        <f>Data!U1752</f>
        <v>125</v>
      </c>
      <c r="B1752" t="str">
        <f>Data!V1752</f>
        <v xml:space="preserve"> </v>
      </c>
      <c r="D1752">
        <v>18</v>
      </c>
    </row>
    <row r="1753" spans="1:4" x14ac:dyDescent="0.2">
      <c r="A1753">
        <f>Data!U1753</f>
        <v>61</v>
      </c>
      <c r="B1753" t="str">
        <f>Data!V1753</f>
        <v xml:space="preserve"> </v>
      </c>
      <c r="D1753">
        <v>22</v>
      </c>
    </row>
    <row r="1754" spans="1:4" x14ac:dyDescent="0.2">
      <c r="A1754">
        <f>Data!U1754</f>
        <v>90</v>
      </c>
      <c r="B1754" t="str">
        <f>Data!V1754</f>
        <v xml:space="preserve"> </v>
      </c>
      <c r="D1754">
        <v>79</v>
      </c>
    </row>
    <row r="1755" spans="1:4" x14ac:dyDescent="0.2">
      <c r="A1755">
        <f>Data!U1755</f>
        <v>35</v>
      </c>
      <c r="B1755" t="str">
        <f>Data!V1755</f>
        <v xml:space="preserve"> </v>
      </c>
      <c r="D1755">
        <v>14</v>
      </c>
    </row>
    <row r="1756" spans="1:4" x14ac:dyDescent="0.2">
      <c r="A1756">
        <f>Data!U1756</f>
        <v>90</v>
      </c>
      <c r="B1756" t="str">
        <f>Data!V1756</f>
        <v xml:space="preserve"> </v>
      </c>
      <c r="D1756">
        <v>51</v>
      </c>
    </row>
    <row r="1757" spans="1:4" x14ac:dyDescent="0.2">
      <c r="A1757">
        <f>Data!U1757</f>
        <v>4</v>
      </c>
      <c r="B1757" t="str">
        <f>Data!V1757</f>
        <v xml:space="preserve"> </v>
      </c>
      <c r="D1757">
        <v>54</v>
      </c>
    </row>
    <row r="1758" spans="1:4" x14ac:dyDescent="0.2">
      <c r="A1758">
        <f>Data!U1758</f>
        <v>120</v>
      </c>
      <c r="B1758" t="str">
        <f>Data!V1758</f>
        <v xml:space="preserve"> </v>
      </c>
      <c r="D1758">
        <v>70</v>
      </c>
    </row>
    <row r="1759" spans="1:4" x14ac:dyDescent="0.2">
      <c r="A1759">
        <f>Data!U1759</f>
        <v>14</v>
      </c>
      <c r="B1759" t="str">
        <f>Data!V1759</f>
        <v xml:space="preserve"> </v>
      </c>
      <c r="D1759">
        <v>44</v>
      </c>
    </row>
    <row r="1760" spans="1:4" x14ac:dyDescent="0.2">
      <c r="A1760">
        <f>Data!U1760</f>
        <v>27</v>
      </c>
      <c r="B1760" t="str">
        <f>Data!V1760</f>
        <v xml:space="preserve"> </v>
      </c>
      <c r="D1760">
        <v>55</v>
      </c>
    </row>
    <row r="1761" spans="1:4" x14ac:dyDescent="0.2">
      <c r="A1761">
        <f>Data!U1761</f>
        <v>49</v>
      </c>
      <c r="B1761" t="str">
        <f>Data!V1761</f>
        <v xml:space="preserve"> </v>
      </c>
      <c r="D1761">
        <v>15</v>
      </c>
    </row>
    <row r="1762" spans="1:4" x14ac:dyDescent="0.2">
      <c r="A1762">
        <f>Data!U1762</f>
        <v>102</v>
      </c>
      <c r="B1762" t="str">
        <f>Data!V1762</f>
        <v xml:space="preserve"> </v>
      </c>
      <c r="D1762">
        <v>27</v>
      </c>
    </row>
    <row r="1763" spans="1:4" x14ac:dyDescent="0.2">
      <c r="A1763">
        <f>Data!U1763</f>
        <v>3</v>
      </c>
      <c r="B1763" t="str">
        <f>Data!V1763</f>
        <v xml:space="preserve"> </v>
      </c>
      <c r="D1763">
        <v>21</v>
      </c>
    </row>
    <row r="1764" spans="1:4" x14ac:dyDescent="0.2">
      <c r="A1764">
        <f>Data!U1764</f>
        <v>25</v>
      </c>
      <c r="B1764" t="str">
        <f>Data!V1764</f>
        <v xml:space="preserve"> </v>
      </c>
      <c r="D1764">
        <v>162</v>
      </c>
    </row>
    <row r="1765" spans="1:4" x14ac:dyDescent="0.2">
      <c r="A1765">
        <f>Data!U1765</f>
        <v>118</v>
      </c>
      <c r="B1765" t="str">
        <f>Data!V1765</f>
        <v xml:space="preserve"> </v>
      </c>
      <c r="D1765">
        <v>23</v>
      </c>
    </row>
    <row r="1766" spans="1:4" x14ac:dyDescent="0.2">
      <c r="A1766" t="str">
        <f>Data!U1766</f>
        <v xml:space="preserve"> </v>
      </c>
      <c r="B1766">
        <f>Data!V1766</f>
        <v>39</v>
      </c>
      <c r="D1766">
        <v>72</v>
      </c>
    </row>
    <row r="1767" spans="1:4" x14ac:dyDescent="0.2">
      <c r="A1767" t="str">
        <f>Data!U1767</f>
        <v xml:space="preserve"> </v>
      </c>
      <c r="B1767">
        <f>Data!V1767</f>
        <v>103</v>
      </c>
      <c r="D1767">
        <v>68</v>
      </c>
    </row>
    <row r="1768" spans="1:4" x14ac:dyDescent="0.2">
      <c r="A1768" t="str">
        <f>Data!U1768</f>
        <v xml:space="preserve"> </v>
      </c>
      <c r="B1768">
        <f>Data!V1768</f>
        <v>0</v>
      </c>
      <c r="D1768">
        <v>20</v>
      </c>
    </row>
    <row r="1769" spans="1:4" x14ac:dyDescent="0.2">
      <c r="A1769" t="str">
        <f>Data!U1769</f>
        <v xml:space="preserve"> </v>
      </c>
      <c r="B1769">
        <f>Data!V1769</f>
        <v>39</v>
      </c>
      <c r="D1769">
        <v>26</v>
      </c>
    </row>
    <row r="1770" spans="1:4" x14ac:dyDescent="0.2">
      <c r="A1770" t="str">
        <f>Data!U1770</f>
        <v xml:space="preserve"> </v>
      </c>
      <c r="B1770">
        <f>Data!V1770</f>
        <v>15</v>
      </c>
      <c r="D1770">
        <v>72</v>
      </c>
    </row>
    <row r="1771" spans="1:4" x14ac:dyDescent="0.2">
      <c r="A1771" t="str">
        <f>Data!U1771</f>
        <v xml:space="preserve"> </v>
      </c>
      <c r="B1771">
        <f>Data!V1771</f>
        <v>22</v>
      </c>
      <c r="D1771">
        <v>3</v>
      </c>
    </row>
    <row r="1772" spans="1:4" x14ac:dyDescent="0.2">
      <c r="A1772" t="str">
        <f>Data!U1772</f>
        <v xml:space="preserve"> </v>
      </c>
      <c r="B1772">
        <f>Data!V1772</f>
        <v>92</v>
      </c>
      <c r="D1772">
        <v>18</v>
      </c>
    </row>
    <row r="1773" spans="1:4" x14ac:dyDescent="0.2">
      <c r="A1773" t="str">
        <f>Data!U1773</f>
        <v xml:space="preserve"> </v>
      </c>
      <c r="B1773">
        <f>Data!V1773</f>
        <v>25</v>
      </c>
      <c r="D1773">
        <v>30</v>
      </c>
    </row>
    <row r="1774" spans="1:4" x14ac:dyDescent="0.2">
      <c r="A1774" t="str">
        <f>Data!U1774</f>
        <v xml:space="preserve"> </v>
      </c>
      <c r="B1774">
        <f>Data!V1774</f>
        <v>19</v>
      </c>
      <c r="D1774">
        <v>23</v>
      </c>
    </row>
    <row r="1775" spans="1:4" x14ac:dyDescent="0.2">
      <c r="A1775" t="str">
        <f>Data!U1775</f>
        <v xml:space="preserve"> </v>
      </c>
      <c r="B1775">
        <f>Data!V1775</f>
        <v>19</v>
      </c>
      <c r="D1775">
        <v>54</v>
      </c>
    </row>
    <row r="1776" spans="1:4" x14ac:dyDescent="0.2">
      <c r="A1776" t="str">
        <f>Data!U1776</f>
        <v xml:space="preserve"> </v>
      </c>
      <c r="B1776">
        <f>Data!V1776</f>
        <v>13</v>
      </c>
      <c r="D1776">
        <v>26</v>
      </c>
    </row>
    <row r="1777" spans="1:4" x14ac:dyDescent="0.2">
      <c r="A1777" t="str">
        <f>Data!U1777</f>
        <v xml:space="preserve"> </v>
      </c>
      <c r="B1777">
        <f>Data!V1777</f>
        <v>124</v>
      </c>
      <c r="D1777">
        <v>9</v>
      </c>
    </row>
    <row r="1778" spans="1:4" x14ac:dyDescent="0.2">
      <c r="A1778" t="str">
        <f>Data!U1778</f>
        <v xml:space="preserve"> </v>
      </c>
      <c r="B1778">
        <f>Data!V1778</f>
        <v>4</v>
      </c>
      <c r="D1778">
        <v>27</v>
      </c>
    </row>
    <row r="1779" spans="1:4" x14ac:dyDescent="0.2">
      <c r="A1779" t="str">
        <f>Data!U1779</f>
        <v xml:space="preserve"> </v>
      </c>
      <c r="B1779">
        <f>Data!V1779</f>
        <v>10</v>
      </c>
      <c r="D1779">
        <v>30</v>
      </c>
    </row>
    <row r="1780" spans="1:4" x14ac:dyDescent="0.2">
      <c r="A1780" t="str">
        <f>Data!U1780</f>
        <v xml:space="preserve"> </v>
      </c>
      <c r="B1780">
        <f>Data!V1780</f>
        <v>15</v>
      </c>
      <c r="D1780">
        <v>52</v>
      </c>
    </row>
    <row r="1781" spans="1:4" x14ac:dyDescent="0.2">
      <c r="A1781" t="str">
        <f>Data!U1781</f>
        <v xml:space="preserve"> </v>
      </c>
      <c r="B1781">
        <f>Data!V1781</f>
        <v>38</v>
      </c>
      <c r="D1781">
        <v>17</v>
      </c>
    </row>
    <row r="1782" spans="1:4" x14ac:dyDescent="0.2">
      <c r="A1782" t="str">
        <f>Data!U1782</f>
        <v xml:space="preserve"> </v>
      </c>
      <c r="B1782">
        <f>Data!V1782</f>
        <v>152</v>
      </c>
      <c r="D1782">
        <v>19</v>
      </c>
    </row>
    <row r="1783" spans="1:4" x14ac:dyDescent="0.2">
      <c r="A1783" t="str">
        <f>Data!U1783</f>
        <v xml:space="preserve"> </v>
      </c>
      <c r="B1783">
        <f>Data!V1783</f>
        <v>24</v>
      </c>
      <c r="D1783">
        <v>77</v>
      </c>
    </row>
    <row r="1784" spans="1:4" x14ac:dyDescent="0.2">
      <c r="A1784" t="str">
        <f>Data!U1784</f>
        <v xml:space="preserve"> </v>
      </c>
      <c r="B1784">
        <f>Data!V1784</f>
        <v>76</v>
      </c>
      <c r="D1784">
        <v>21</v>
      </c>
    </row>
    <row r="1785" spans="1:4" x14ac:dyDescent="0.2">
      <c r="A1785" t="str">
        <f>Data!U1785</f>
        <v xml:space="preserve"> </v>
      </c>
      <c r="B1785">
        <f>Data!V1785</f>
        <v>185</v>
      </c>
      <c r="D1785">
        <v>38</v>
      </c>
    </row>
    <row r="1786" spans="1:4" x14ac:dyDescent="0.2">
      <c r="A1786" t="str">
        <f>Data!U1786</f>
        <v xml:space="preserve"> </v>
      </c>
      <c r="B1786">
        <f>Data!V1786</f>
        <v>33</v>
      </c>
      <c r="D1786">
        <v>28</v>
      </c>
    </row>
    <row r="1787" spans="1:4" x14ac:dyDescent="0.2">
      <c r="A1787" t="str">
        <f>Data!U1787</f>
        <v xml:space="preserve"> </v>
      </c>
      <c r="B1787">
        <f>Data!V1787</f>
        <v>108</v>
      </c>
      <c r="D1787">
        <v>48</v>
      </c>
    </row>
    <row r="1788" spans="1:4" x14ac:dyDescent="0.2">
      <c r="A1788" t="str">
        <f>Data!U1788</f>
        <v xml:space="preserve"> </v>
      </c>
      <c r="B1788">
        <f>Data!V1788</f>
        <v>29</v>
      </c>
      <c r="D1788">
        <v>46</v>
      </c>
    </row>
    <row r="1789" spans="1:4" x14ac:dyDescent="0.2">
      <c r="A1789" t="str">
        <f>Data!U1789</f>
        <v xml:space="preserve"> </v>
      </c>
      <c r="B1789">
        <f>Data!V1789</f>
        <v>24</v>
      </c>
      <c r="D1789">
        <v>30</v>
      </c>
    </row>
    <row r="1790" spans="1:4" x14ac:dyDescent="0.2">
      <c r="A1790" t="str">
        <f>Data!U1790</f>
        <v xml:space="preserve"> </v>
      </c>
      <c r="B1790">
        <f>Data!V1790</f>
        <v>4</v>
      </c>
      <c r="D1790">
        <v>64</v>
      </c>
    </row>
    <row r="1791" spans="1:4" x14ac:dyDescent="0.2">
      <c r="A1791" t="str">
        <f>Data!U1791</f>
        <v xml:space="preserve"> </v>
      </c>
      <c r="B1791">
        <f>Data!V1791</f>
        <v>4</v>
      </c>
      <c r="D1791">
        <v>15</v>
      </c>
    </row>
    <row r="1792" spans="1:4" x14ac:dyDescent="0.2">
      <c r="A1792" t="str">
        <f>Data!U1792</f>
        <v xml:space="preserve"> </v>
      </c>
      <c r="B1792">
        <f>Data!V1792</f>
        <v>15</v>
      </c>
      <c r="D1792">
        <v>41</v>
      </c>
    </row>
    <row r="1793" spans="1:4" x14ac:dyDescent="0.2">
      <c r="A1793" t="str">
        <f>Data!U1793</f>
        <v xml:space="preserve"> </v>
      </c>
      <c r="B1793">
        <f>Data!V1793</f>
        <v>4</v>
      </c>
      <c r="D1793">
        <v>35</v>
      </c>
    </row>
    <row r="1794" spans="1:4" x14ac:dyDescent="0.2">
      <c r="A1794" t="str">
        <f>Data!U1794</f>
        <v xml:space="preserve"> </v>
      </c>
      <c r="B1794">
        <f>Data!V1794</f>
        <v>139</v>
      </c>
      <c r="D1794">
        <v>45</v>
      </c>
    </row>
    <row r="1795" spans="1:4" x14ac:dyDescent="0.2">
      <c r="A1795" t="str">
        <f>Data!U1795</f>
        <v xml:space="preserve"> </v>
      </c>
      <c r="B1795">
        <f>Data!V1795</f>
        <v>2</v>
      </c>
      <c r="D1795">
        <v>62</v>
      </c>
    </row>
    <row r="1796" spans="1:4" x14ac:dyDescent="0.2">
      <c r="A1796" t="str">
        <f>Data!U1796</f>
        <v xml:space="preserve"> </v>
      </c>
      <c r="B1796">
        <f>Data!V1796</f>
        <v>18</v>
      </c>
      <c r="D1796">
        <v>22</v>
      </c>
    </row>
    <row r="1797" spans="1:4" x14ac:dyDescent="0.2">
      <c r="A1797" t="str">
        <f>Data!U1797</f>
        <v xml:space="preserve"> </v>
      </c>
      <c r="B1797">
        <f>Data!V1797</f>
        <v>81</v>
      </c>
      <c r="D1797">
        <v>18</v>
      </c>
    </row>
    <row r="1798" spans="1:4" x14ac:dyDescent="0.2">
      <c r="A1798" t="str">
        <f>Data!U1798</f>
        <v xml:space="preserve"> </v>
      </c>
      <c r="B1798">
        <f>Data!V1798</f>
        <v>86</v>
      </c>
      <c r="D1798">
        <v>12</v>
      </c>
    </row>
    <row r="1799" spans="1:4" x14ac:dyDescent="0.2">
      <c r="A1799" t="str">
        <f>Data!U1799</f>
        <v xml:space="preserve"> </v>
      </c>
      <c r="B1799">
        <f>Data!V1799</f>
        <v>140</v>
      </c>
      <c r="D1799">
        <v>44</v>
      </c>
    </row>
    <row r="1800" spans="1:4" x14ac:dyDescent="0.2">
      <c r="A1800" t="str">
        <f>Data!U1800</f>
        <v xml:space="preserve"> </v>
      </c>
      <c r="B1800">
        <f>Data!V1800</f>
        <v>37</v>
      </c>
      <c r="D1800">
        <v>27</v>
      </c>
    </row>
    <row r="1801" spans="1:4" x14ac:dyDescent="0.2">
      <c r="A1801" t="str">
        <f>Data!U1801</f>
        <v xml:space="preserve"> </v>
      </c>
      <c r="B1801">
        <f>Data!V1801</f>
        <v>6</v>
      </c>
      <c r="D1801">
        <v>38</v>
      </c>
    </row>
    <row r="1802" spans="1:4" x14ac:dyDescent="0.2">
      <c r="A1802" t="str">
        <f>Data!U1802</f>
        <v xml:space="preserve"> </v>
      </c>
      <c r="B1802">
        <f>Data!V1802</f>
        <v>113</v>
      </c>
      <c r="D1802">
        <v>28</v>
      </c>
    </row>
    <row r="1803" spans="1:4" x14ac:dyDescent="0.2">
      <c r="A1803" t="str">
        <f>Data!U1803</f>
        <v xml:space="preserve"> </v>
      </c>
      <c r="B1803">
        <f>Data!V1803</f>
        <v>37</v>
      </c>
      <c r="D1803">
        <v>24</v>
      </c>
    </row>
    <row r="1804" spans="1:4" x14ac:dyDescent="0.2">
      <c r="A1804" t="str">
        <f>Data!U1804</f>
        <v xml:space="preserve"> </v>
      </c>
      <c r="B1804">
        <f>Data!V1804</f>
        <v>18</v>
      </c>
      <c r="D1804">
        <v>65</v>
      </c>
    </row>
    <row r="1805" spans="1:4" x14ac:dyDescent="0.2">
      <c r="A1805" t="str">
        <f>Data!U1805</f>
        <v xml:space="preserve"> </v>
      </c>
      <c r="B1805">
        <f>Data!V1805</f>
        <v>75</v>
      </c>
      <c r="D1805">
        <v>46</v>
      </c>
    </row>
    <row r="1806" spans="1:4" x14ac:dyDescent="0.2">
      <c r="A1806" t="str">
        <f>Data!U1806</f>
        <v xml:space="preserve"> </v>
      </c>
      <c r="B1806">
        <f>Data!V1806</f>
        <v>52</v>
      </c>
      <c r="D1806">
        <v>85</v>
      </c>
    </row>
    <row r="1807" spans="1:4" x14ac:dyDescent="0.2">
      <c r="A1807" t="str">
        <f>Data!U1807</f>
        <v xml:space="preserve"> </v>
      </c>
      <c r="B1807">
        <f>Data!V1807</f>
        <v>122</v>
      </c>
      <c r="D1807">
        <v>66</v>
      </c>
    </row>
    <row r="1808" spans="1:4" x14ac:dyDescent="0.2">
      <c r="A1808" t="str">
        <f>Data!U1808</f>
        <v xml:space="preserve"> </v>
      </c>
      <c r="B1808">
        <f>Data!V1808</f>
        <v>8</v>
      </c>
      <c r="D1808">
        <v>165</v>
      </c>
    </row>
    <row r="1809" spans="1:4" x14ac:dyDescent="0.2">
      <c r="A1809" t="str">
        <f>Data!U1809</f>
        <v xml:space="preserve"> </v>
      </c>
      <c r="B1809">
        <f>Data!V1809</f>
        <v>8</v>
      </c>
      <c r="D1809">
        <v>17</v>
      </c>
    </row>
    <row r="1810" spans="1:4" x14ac:dyDescent="0.2">
      <c r="A1810" t="str">
        <f>Data!U1810</f>
        <v xml:space="preserve"> </v>
      </c>
      <c r="B1810">
        <f>Data!V1810</f>
        <v>96</v>
      </c>
      <c r="D1810">
        <v>3</v>
      </c>
    </row>
    <row r="1811" spans="1:4" x14ac:dyDescent="0.2">
      <c r="A1811" t="str">
        <f>Data!U1811</f>
        <v xml:space="preserve"> </v>
      </c>
      <c r="B1811">
        <f>Data!V1811</f>
        <v>9</v>
      </c>
      <c r="D1811">
        <v>17</v>
      </c>
    </row>
    <row r="1812" spans="1:4" x14ac:dyDescent="0.2">
      <c r="A1812" t="str">
        <f>Data!U1812</f>
        <v xml:space="preserve"> </v>
      </c>
      <c r="B1812">
        <f>Data!V1812</f>
        <v>2</v>
      </c>
      <c r="D1812">
        <v>91</v>
      </c>
    </row>
    <row r="1813" spans="1:4" x14ac:dyDescent="0.2">
      <c r="A1813" t="str">
        <f>Data!U1813</f>
        <v xml:space="preserve"> </v>
      </c>
      <c r="B1813">
        <f>Data!V1813</f>
        <v>26</v>
      </c>
      <c r="D1813">
        <v>67</v>
      </c>
    </row>
    <row r="1814" spans="1:4" x14ac:dyDescent="0.2">
      <c r="A1814" t="str">
        <f>Data!U1814</f>
        <v xml:space="preserve"> </v>
      </c>
      <c r="B1814">
        <f>Data!V1814</f>
        <v>23</v>
      </c>
      <c r="D1814">
        <v>18</v>
      </c>
    </row>
    <row r="1815" spans="1:4" x14ac:dyDescent="0.2">
      <c r="A1815" t="str">
        <f>Data!U1815</f>
        <v xml:space="preserve"> </v>
      </c>
      <c r="B1815">
        <f>Data!V1815</f>
        <v>0</v>
      </c>
      <c r="D1815">
        <v>21</v>
      </c>
    </row>
    <row r="1816" spans="1:4" x14ac:dyDescent="0.2">
      <c r="A1816" t="str">
        <f>Data!U1816</f>
        <v xml:space="preserve"> </v>
      </c>
      <c r="B1816">
        <f>Data!V1816</f>
        <v>140</v>
      </c>
      <c r="D1816">
        <v>40</v>
      </c>
    </row>
    <row r="1817" spans="1:4" x14ac:dyDescent="0.2">
      <c r="A1817" t="str">
        <f>Data!U1817</f>
        <v xml:space="preserve"> </v>
      </c>
      <c r="B1817">
        <f>Data!V1817</f>
        <v>0</v>
      </c>
      <c r="D1817">
        <v>78</v>
      </c>
    </row>
    <row r="1818" spans="1:4" x14ac:dyDescent="0.2">
      <c r="A1818" t="str">
        <f>Data!U1818</f>
        <v xml:space="preserve"> </v>
      </c>
      <c r="B1818">
        <f>Data!V1818</f>
        <v>6</v>
      </c>
      <c r="D1818">
        <v>26</v>
      </c>
    </row>
    <row r="1819" spans="1:4" x14ac:dyDescent="0.2">
      <c r="A1819" t="str">
        <f>Data!U1819</f>
        <v xml:space="preserve"> </v>
      </c>
      <c r="B1819">
        <f>Data!V1819</f>
        <v>100</v>
      </c>
      <c r="D1819">
        <v>14</v>
      </c>
    </row>
    <row r="1820" spans="1:4" x14ac:dyDescent="0.2">
      <c r="A1820" t="str">
        <f>Data!U1820</f>
        <v xml:space="preserve"> </v>
      </c>
      <c r="B1820">
        <f>Data!V1820</f>
        <v>0</v>
      </c>
      <c r="D1820">
        <v>44</v>
      </c>
    </row>
    <row r="1821" spans="1:4" x14ac:dyDescent="0.2">
      <c r="A1821" t="str">
        <f>Data!U1821</f>
        <v xml:space="preserve"> </v>
      </c>
      <c r="B1821">
        <f>Data!V1821</f>
        <v>4</v>
      </c>
      <c r="D1821">
        <v>9</v>
      </c>
    </row>
    <row r="1822" spans="1:4" x14ac:dyDescent="0.2">
      <c r="A1822" t="str">
        <f>Data!U1822</f>
        <v xml:space="preserve"> </v>
      </c>
      <c r="B1822">
        <f>Data!V1822</f>
        <v>8</v>
      </c>
      <c r="D1822">
        <v>30</v>
      </c>
    </row>
    <row r="1823" spans="1:4" x14ac:dyDescent="0.2">
      <c r="A1823">
        <f>Data!U1823</f>
        <v>57</v>
      </c>
      <c r="B1823" t="str">
        <f>Data!V1823</f>
        <v xml:space="preserve"> </v>
      </c>
      <c r="D1823">
        <v>45</v>
      </c>
    </row>
    <row r="1824" spans="1:4" x14ac:dyDescent="0.2">
      <c r="A1824">
        <f>Data!U1824</f>
        <v>11</v>
      </c>
      <c r="B1824" t="str">
        <f>Data!V1824</f>
        <v xml:space="preserve"> </v>
      </c>
      <c r="D1824">
        <v>56</v>
      </c>
    </row>
    <row r="1825" spans="1:4" x14ac:dyDescent="0.2">
      <c r="A1825">
        <f>Data!U1825</f>
        <v>33</v>
      </c>
      <c r="B1825" t="str">
        <f>Data!V1825</f>
        <v xml:space="preserve"> </v>
      </c>
      <c r="D1825">
        <v>46</v>
      </c>
    </row>
    <row r="1826" spans="1:4" x14ac:dyDescent="0.2">
      <c r="A1826">
        <f>Data!U1826</f>
        <v>40</v>
      </c>
      <c r="B1826" t="str">
        <f>Data!V1826</f>
        <v xml:space="preserve"> </v>
      </c>
      <c r="D1826">
        <v>34</v>
      </c>
    </row>
    <row r="1827" spans="1:4" x14ac:dyDescent="0.2">
      <c r="A1827">
        <f>Data!U1827</f>
        <v>50</v>
      </c>
      <c r="B1827" t="str">
        <f>Data!V1827</f>
        <v xml:space="preserve"> </v>
      </c>
      <c r="D1827">
        <v>98</v>
      </c>
    </row>
    <row r="1828" spans="1:4" x14ac:dyDescent="0.2">
      <c r="A1828">
        <f>Data!U1828</f>
        <v>38</v>
      </c>
      <c r="B1828" t="str">
        <f>Data!V1828</f>
        <v xml:space="preserve"> </v>
      </c>
      <c r="D1828">
        <v>46</v>
      </c>
    </row>
    <row r="1829" spans="1:4" x14ac:dyDescent="0.2">
      <c r="A1829">
        <f>Data!U1829</f>
        <v>96</v>
      </c>
      <c r="B1829" t="str">
        <f>Data!V1829</f>
        <v xml:space="preserve"> </v>
      </c>
      <c r="D1829">
        <v>10</v>
      </c>
    </row>
    <row r="1830" spans="1:4" x14ac:dyDescent="0.2">
      <c r="A1830">
        <f>Data!U1830</f>
        <v>48</v>
      </c>
      <c r="B1830" t="str">
        <f>Data!V1830</f>
        <v xml:space="preserve"> </v>
      </c>
      <c r="D1830">
        <v>76</v>
      </c>
    </row>
    <row r="1831" spans="1:4" x14ac:dyDescent="0.2">
      <c r="A1831">
        <f>Data!U1831</f>
        <v>33</v>
      </c>
      <c r="B1831" t="str">
        <f>Data!V1831</f>
        <v xml:space="preserve"> </v>
      </c>
      <c r="D1831">
        <v>104</v>
      </c>
    </row>
    <row r="1832" spans="1:4" x14ac:dyDescent="0.2">
      <c r="A1832">
        <f>Data!U1832</f>
        <v>226</v>
      </c>
      <c r="B1832" t="str">
        <f>Data!V1832</f>
        <v xml:space="preserve"> </v>
      </c>
      <c r="D1832">
        <v>87</v>
      </c>
    </row>
    <row r="1833" spans="1:4" x14ac:dyDescent="0.2">
      <c r="A1833">
        <f>Data!U1833</f>
        <v>14</v>
      </c>
      <c r="B1833" t="str">
        <f>Data!V1833</f>
        <v xml:space="preserve"> </v>
      </c>
      <c r="D1833">
        <v>29</v>
      </c>
    </row>
    <row r="1834" spans="1:4" x14ac:dyDescent="0.2">
      <c r="A1834">
        <f>Data!U1834</f>
        <v>20</v>
      </c>
      <c r="B1834" t="str">
        <f>Data!V1834</f>
        <v xml:space="preserve"> </v>
      </c>
      <c r="D1834">
        <v>51</v>
      </c>
    </row>
    <row r="1835" spans="1:4" x14ac:dyDescent="0.2">
      <c r="A1835">
        <f>Data!U1835</f>
        <v>25</v>
      </c>
      <c r="B1835" t="str">
        <f>Data!V1835</f>
        <v xml:space="preserve"> </v>
      </c>
      <c r="D1835">
        <v>12</v>
      </c>
    </row>
    <row r="1836" spans="1:4" x14ac:dyDescent="0.2">
      <c r="A1836">
        <f>Data!U1836</f>
        <v>90</v>
      </c>
      <c r="B1836" t="str">
        <f>Data!V1836</f>
        <v xml:space="preserve"> </v>
      </c>
      <c r="D1836">
        <v>72</v>
      </c>
    </row>
    <row r="1837" spans="1:4" x14ac:dyDescent="0.2">
      <c r="A1837">
        <f>Data!U1837</f>
        <v>11</v>
      </c>
      <c r="B1837" t="str">
        <f>Data!V1837</f>
        <v xml:space="preserve"> </v>
      </c>
      <c r="D1837">
        <v>21</v>
      </c>
    </row>
    <row r="1838" spans="1:4" x14ac:dyDescent="0.2">
      <c r="A1838">
        <f>Data!U1838</f>
        <v>55</v>
      </c>
      <c r="B1838" t="str">
        <f>Data!V1838</f>
        <v xml:space="preserve"> </v>
      </c>
      <c r="D1838">
        <v>42</v>
      </c>
    </row>
    <row r="1839" spans="1:4" x14ac:dyDescent="0.2">
      <c r="A1839">
        <f>Data!U1839</f>
        <v>30</v>
      </c>
      <c r="B1839" t="str">
        <f>Data!V1839</f>
        <v xml:space="preserve"> </v>
      </c>
      <c r="D1839">
        <v>71</v>
      </c>
    </row>
    <row r="1840" spans="1:4" x14ac:dyDescent="0.2">
      <c r="A1840">
        <f>Data!U1840</f>
        <v>28</v>
      </c>
      <c r="B1840" t="str">
        <f>Data!V1840</f>
        <v xml:space="preserve"> </v>
      </c>
      <c r="D1840">
        <v>168</v>
      </c>
    </row>
    <row r="1841" spans="1:4" x14ac:dyDescent="0.2">
      <c r="A1841">
        <f>Data!U1841</f>
        <v>45</v>
      </c>
      <c r="B1841" t="str">
        <f>Data!V1841</f>
        <v xml:space="preserve"> </v>
      </c>
      <c r="D1841">
        <v>19</v>
      </c>
    </row>
    <row r="1842" spans="1:4" x14ac:dyDescent="0.2">
      <c r="A1842">
        <f>Data!U1842</f>
        <v>13</v>
      </c>
      <c r="B1842" t="str">
        <f>Data!V1842</f>
        <v xml:space="preserve"> </v>
      </c>
      <c r="D1842">
        <v>37</v>
      </c>
    </row>
    <row r="1843" spans="1:4" x14ac:dyDescent="0.2">
      <c r="A1843">
        <f>Data!U1843</f>
        <v>40</v>
      </c>
      <c r="B1843" t="str">
        <f>Data!V1843</f>
        <v xml:space="preserve"> </v>
      </c>
      <c r="D1843">
        <v>36</v>
      </c>
    </row>
    <row r="1844" spans="1:4" x14ac:dyDescent="0.2">
      <c r="A1844">
        <f>Data!U1844</f>
        <v>21</v>
      </c>
      <c r="B1844" t="str">
        <f>Data!V1844</f>
        <v xml:space="preserve"> </v>
      </c>
      <c r="D1844">
        <v>14</v>
      </c>
    </row>
    <row r="1845" spans="1:4" x14ac:dyDescent="0.2">
      <c r="A1845">
        <f>Data!U1845</f>
        <v>134</v>
      </c>
      <c r="B1845" t="str">
        <f>Data!V1845</f>
        <v xml:space="preserve"> </v>
      </c>
      <c r="D1845">
        <v>18</v>
      </c>
    </row>
    <row r="1846" spans="1:4" x14ac:dyDescent="0.2">
      <c r="A1846">
        <f>Data!U1846</f>
        <v>20</v>
      </c>
      <c r="B1846" t="str">
        <f>Data!V1846</f>
        <v xml:space="preserve"> </v>
      </c>
      <c r="D1846">
        <v>82</v>
      </c>
    </row>
    <row r="1847" spans="1:4" x14ac:dyDescent="0.2">
      <c r="A1847">
        <f>Data!U1847</f>
        <v>19</v>
      </c>
      <c r="B1847" t="str">
        <f>Data!V1847</f>
        <v xml:space="preserve"> </v>
      </c>
      <c r="D1847">
        <v>43</v>
      </c>
    </row>
    <row r="1848" spans="1:4" x14ac:dyDescent="0.2">
      <c r="A1848">
        <f>Data!U1848</f>
        <v>209</v>
      </c>
      <c r="B1848" t="str">
        <f>Data!V1848</f>
        <v xml:space="preserve"> </v>
      </c>
      <c r="D1848">
        <v>8</v>
      </c>
    </row>
    <row r="1849" spans="1:4" x14ac:dyDescent="0.2">
      <c r="A1849">
        <f>Data!U1849</f>
        <v>38</v>
      </c>
      <c r="B1849" t="str">
        <f>Data!V1849</f>
        <v xml:space="preserve"> </v>
      </c>
      <c r="D1849">
        <v>45</v>
      </c>
    </row>
    <row r="1850" spans="1:4" x14ac:dyDescent="0.2">
      <c r="A1850">
        <f>Data!U1850</f>
        <v>24</v>
      </c>
      <c r="B1850" t="str">
        <f>Data!V1850</f>
        <v xml:space="preserve"> </v>
      </c>
      <c r="D1850">
        <v>20</v>
      </c>
    </row>
    <row r="1851" spans="1:4" x14ac:dyDescent="0.2">
      <c r="A1851">
        <f>Data!U1851</f>
        <v>8</v>
      </c>
      <c r="B1851" t="str">
        <f>Data!V1851</f>
        <v xml:space="preserve"> </v>
      </c>
      <c r="D1851">
        <v>31</v>
      </c>
    </row>
    <row r="1852" spans="1:4" x14ac:dyDescent="0.2">
      <c r="A1852">
        <f>Data!U1852</f>
        <v>179</v>
      </c>
      <c r="B1852" t="str">
        <f>Data!V1852</f>
        <v xml:space="preserve"> </v>
      </c>
      <c r="D1852">
        <v>25</v>
      </c>
    </row>
    <row r="1853" spans="1:4" x14ac:dyDescent="0.2">
      <c r="A1853">
        <f>Data!U1853</f>
        <v>26</v>
      </c>
      <c r="B1853" t="str">
        <f>Data!V1853</f>
        <v xml:space="preserve"> </v>
      </c>
      <c r="D1853">
        <v>14</v>
      </c>
    </row>
    <row r="1854" spans="1:4" x14ac:dyDescent="0.2">
      <c r="A1854">
        <f>Data!U1854</f>
        <v>131</v>
      </c>
      <c r="B1854" t="str">
        <f>Data!V1854</f>
        <v xml:space="preserve"> </v>
      </c>
      <c r="D1854">
        <v>45</v>
      </c>
    </row>
    <row r="1855" spans="1:4" x14ac:dyDescent="0.2">
      <c r="A1855">
        <f>Data!U1855</f>
        <v>14</v>
      </c>
      <c r="B1855" t="str">
        <f>Data!V1855</f>
        <v xml:space="preserve"> </v>
      </c>
      <c r="D1855">
        <v>20</v>
      </c>
    </row>
    <row r="1856" spans="1:4" x14ac:dyDescent="0.2">
      <c r="A1856">
        <f>Data!U1856</f>
        <v>174</v>
      </c>
      <c r="B1856" t="str">
        <f>Data!V1856</f>
        <v xml:space="preserve"> </v>
      </c>
      <c r="D1856">
        <v>39</v>
      </c>
    </row>
    <row r="1857" spans="1:4" x14ac:dyDescent="0.2">
      <c r="A1857">
        <f>Data!U1857</f>
        <v>191</v>
      </c>
      <c r="B1857" t="str">
        <f>Data!V1857</f>
        <v xml:space="preserve"> </v>
      </c>
      <c r="D1857">
        <v>16</v>
      </c>
    </row>
    <row r="1858" spans="1:4" x14ac:dyDescent="0.2">
      <c r="A1858">
        <f>Data!U1858</f>
        <v>38</v>
      </c>
      <c r="B1858" t="str">
        <f>Data!V1858</f>
        <v xml:space="preserve"> </v>
      </c>
      <c r="D1858">
        <v>37</v>
      </c>
    </row>
    <row r="1859" spans="1:4" x14ac:dyDescent="0.2">
      <c r="A1859">
        <f>Data!U1859</f>
        <v>22</v>
      </c>
      <c r="B1859" t="str">
        <f>Data!V1859</f>
        <v xml:space="preserve"> </v>
      </c>
      <c r="D1859">
        <v>14</v>
      </c>
    </row>
    <row r="1860" spans="1:4" x14ac:dyDescent="0.2">
      <c r="A1860">
        <f>Data!U1860</f>
        <v>149</v>
      </c>
      <c r="B1860" t="str">
        <f>Data!V1860</f>
        <v xml:space="preserve"> </v>
      </c>
      <c r="D1860">
        <v>21</v>
      </c>
    </row>
    <row r="1861" spans="1:4" x14ac:dyDescent="0.2">
      <c r="A1861">
        <f>Data!U1861</f>
        <v>56</v>
      </c>
      <c r="B1861" t="str">
        <f>Data!V1861</f>
        <v xml:space="preserve"> </v>
      </c>
      <c r="D1861">
        <v>69</v>
      </c>
    </row>
    <row r="1862" spans="1:4" x14ac:dyDescent="0.2">
      <c r="A1862">
        <f>Data!U1862</f>
        <v>19</v>
      </c>
      <c r="B1862" t="str">
        <f>Data!V1862</f>
        <v xml:space="preserve"> </v>
      </c>
      <c r="D1862">
        <v>16</v>
      </c>
    </row>
    <row r="1863" spans="1:4" x14ac:dyDescent="0.2">
      <c r="A1863" t="str">
        <f>Data!U1863</f>
        <v xml:space="preserve"> </v>
      </c>
      <c r="B1863">
        <f>Data!V1863</f>
        <v>0</v>
      </c>
      <c r="D1863">
        <v>55</v>
      </c>
    </row>
    <row r="1864" spans="1:4" x14ac:dyDescent="0.2">
      <c r="A1864" t="str">
        <f>Data!U1864</f>
        <v xml:space="preserve"> </v>
      </c>
      <c r="B1864">
        <f>Data!V1864</f>
        <v>16</v>
      </c>
      <c r="D1864">
        <v>27</v>
      </c>
    </row>
    <row r="1865" spans="1:4" x14ac:dyDescent="0.2">
      <c r="A1865" t="str">
        <f>Data!U1865</f>
        <v xml:space="preserve"> </v>
      </c>
      <c r="B1865">
        <f>Data!V1865</f>
        <v>2</v>
      </c>
      <c r="D1865">
        <v>36</v>
      </c>
    </row>
    <row r="1866" spans="1:4" x14ac:dyDescent="0.2">
      <c r="A1866" t="str">
        <f>Data!U1866</f>
        <v xml:space="preserve"> </v>
      </c>
      <c r="B1866">
        <f>Data!V1866</f>
        <v>48</v>
      </c>
      <c r="D1866">
        <v>19</v>
      </c>
    </row>
    <row r="1867" spans="1:4" x14ac:dyDescent="0.2">
      <c r="A1867" t="str">
        <f>Data!U1867</f>
        <v xml:space="preserve"> </v>
      </c>
      <c r="B1867">
        <f>Data!V1867</f>
        <v>2</v>
      </c>
      <c r="D1867">
        <v>12</v>
      </c>
    </row>
    <row r="1868" spans="1:4" x14ac:dyDescent="0.2">
      <c r="A1868" t="str">
        <f>Data!U1868</f>
        <v xml:space="preserve"> </v>
      </c>
      <c r="B1868">
        <f>Data!V1868</f>
        <v>2</v>
      </c>
      <c r="D1868">
        <v>17</v>
      </c>
    </row>
    <row r="1869" spans="1:4" x14ac:dyDescent="0.2">
      <c r="A1869" t="str">
        <f>Data!U1869</f>
        <v xml:space="preserve"> </v>
      </c>
      <c r="B1869">
        <f>Data!V1869</f>
        <v>1</v>
      </c>
      <c r="D1869">
        <v>114</v>
      </c>
    </row>
    <row r="1870" spans="1:4" x14ac:dyDescent="0.2">
      <c r="A1870" t="str">
        <f>Data!U1870</f>
        <v xml:space="preserve"> </v>
      </c>
      <c r="B1870">
        <f>Data!V1870</f>
        <v>17</v>
      </c>
      <c r="D1870">
        <v>93</v>
      </c>
    </row>
    <row r="1871" spans="1:4" x14ac:dyDescent="0.2">
      <c r="A1871" t="str">
        <f>Data!U1871</f>
        <v xml:space="preserve"> </v>
      </c>
      <c r="B1871">
        <f>Data!V1871</f>
        <v>0</v>
      </c>
      <c r="D1871">
        <v>36</v>
      </c>
    </row>
    <row r="1872" spans="1:4" x14ac:dyDescent="0.2">
      <c r="A1872" t="str">
        <f>Data!U1872</f>
        <v xml:space="preserve"> </v>
      </c>
      <c r="B1872">
        <f>Data!V1872</f>
        <v>11</v>
      </c>
      <c r="D1872">
        <v>61</v>
      </c>
    </row>
    <row r="1873" spans="1:4" x14ac:dyDescent="0.2">
      <c r="A1873" t="str">
        <f>Data!U1873</f>
        <v xml:space="preserve"> </v>
      </c>
      <c r="B1873">
        <f>Data!V1873</f>
        <v>95</v>
      </c>
      <c r="D1873">
        <v>47</v>
      </c>
    </row>
    <row r="1874" spans="1:4" x14ac:dyDescent="0.2">
      <c r="A1874" t="str">
        <f>Data!U1874</f>
        <v xml:space="preserve"> </v>
      </c>
      <c r="B1874">
        <f>Data!V1874</f>
        <v>13</v>
      </c>
      <c r="D1874">
        <v>17</v>
      </c>
    </row>
    <row r="1875" spans="1:4" x14ac:dyDescent="0.2">
      <c r="A1875" t="str">
        <f>Data!U1875</f>
        <v xml:space="preserve"> </v>
      </c>
      <c r="B1875">
        <f>Data!V1875</f>
        <v>2</v>
      </c>
      <c r="D1875">
        <v>63</v>
      </c>
    </row>
    <row r="1876" spans="1:4" x14ac:dyDescent="0.2">
      <c r="A1876" t="str">
        <f>Data!U1876</f>
        <v xml:space="preserve"> </v>
      </c>
      <c r="B1876">
        <f>Data!V1876</f>
        <v>2</v>
      </c>
      <c r="D1876">
        <v>9</v>
      </c>
    </row>
    <row r="1877" spans="1:4" x14ac:dyDescent="0.2">
      <c r="A1877" t="str">
        <f>Data!U1877</f>
        <v xml:space="preserve"> </v>
      </c>
      <c r="B1877">
        <f>Data!V1877</f>
        <v>3</v>
      </c>
      <c r="D1877">
        <v>30</v>
      </c>
    </row>
    <row r="1878" spans="1:4" x14ac:dyDescent="0.2">
      <c r="A1878" t="str">
        <f>Data!U1878</f>
        <v xml:space="preserve"> </v>
      </c>
      <c r="B1878">
        <f>Data!V1878</f>
        <v>0</v>
      </c>
      <c r="D1878">
        <v>23</v>
      </c>
    </row>
    <row r="1879" spans="1:4" x14ac:dyDescent="0.2">
      <c r="A1879" t="str">
        <f>Data!U1879</f>
        <v xml:space="preserve"> </v>
      </c>
      <c r="B1879">
        <f>Data!V1879</f>
        <v>0</v>
      </c>
      <c r="D1879">
        <v>33</v>
      </c>
    </row>
    <row r="1880" spans="1:4" x14ac:dyDescent="0.2">
      <c r="A1880" t="str">
        <f>Data!U1880</f>
        <v xml:space="preserve"> </v>
      </c>
      <c r="B1880">
        <f>Data!V1880</f>
        <v>0</v>
      </c>
      <c r="D1880">
        <v>39</v>
      </c>
    </row>
    <row r="1881" spans="1:4" x14ac:dyDescent="0.2">
      <c r="A1881" t="str">
        <f>Data!U1881</f>
        <v xml:space="preserve"> </v>
      </c>
      <c r="B1881">
        <f>Data!V1881</f>
        <v>2</v>
      </c>
      <c r="D1881">
        <v>17</v>
      </c>
    </row>
    <row r="1882" spans="1:4" x14ac:dyDescent="0.2">
      <c r="A1882" t="str">
        <f>Data!U1882</f>
        <v xml:space="preserve"> </v>
      </c>
      <c r="B1882">
        <f>Data!V1882</f>
        <v>24</v>
      </c>
      <c r="D1882">
        <v>6</v>
      </c>
    </row>
    <row r="1883" spans="1:4" x14ac:dyDescent="0.2">
      <c r="A1883">
        <f>Data!U1883</f>
        <v>70</v>
      </c>
      <c r="B1883" t="str">
        <f>Data!V1883</f>
        <v xml:space="preserve"> </v>
      </c>
      <c r="D1883">
        <v>39</v>
      </c>
    </row>
    <row r="1884" spans="1:4" x14ac:dyDescent="0.2">
      <c r="A1884">
        <f>Data!U1884</f>
        <v>81</v>
      </c>
      <c r="B1884" t="str">
        <f>Data!V1884</f>
        <v xml:space="preserve"> </v>
      </c>
      <c r="D1884">
        <v>57</v>
      </c>
    </row>
    <row r="1885" spans="1:4" x14ac:dyDescent="0.2">
      <c r="A1885">
        <f>Data!U1885</f>
        <v>32</v>
      </c>
      <c r="B1885" t="str">
        <f>Data!V1885</f>
        <v xml:space="preserve"> </v>
      </c>
      <c r="D1885">
        <v>56</v>
      </c>
    </row>
    <row r="1886" spans="1:4" x14ac:dyDescent="0.2">
      <c r="A1886">
        <f>Data!U1886</f>
        <v>26</v>
      </c>
      <c r="B1886" t="str">
        <f>Data!V1886</f>
        <v xml:space="preserve"> </v>
      </c>
      <c r="D1886">
        <v>13</v>
      </c>
    </row>
    <row r="1887" spans="1:4" x14ac:dyDescent="0.2">
      <c r="A1887">
        <f>Data!U1887</f>
        <v>105</v>
      </c>
      <c r="B1887" t="str">
        <f>Data!V1887</f>
        <v xml:space="preserve"> </v>
      </c>
      <c r="D1887">
        <v>95</v>
      </c>
    </row>
    <row r="1888" spans="1:4" x14ac:dyDescent="0.2">
      <c r="A1888">
        <f>Data!U1888</f>
        <v>29</v>
      </c>
      <c r="B1888" t="str">
        <f>Data!V1888</f>
        <v xml:space="preserve"> </v>
      </c>
      <c r="D1888">
        <v>80</v>
      </c>
    </row>
    <row r="1889" spans="1:4" x14ac:dyDescent="0.2">
      <c r="A1889">
        <f>Data!U1889</f>
        <v>8</v>
      </c>
      <c r="B1889" t="str">
        <f>Data!V1889</f>
        <v xml:space="preserve"> </v>
      </c>
      <c r="D1889">
        <v>133</v>
      </c>
    </row>
    <row r="1890" spans="1:4" x14ac:dyDescent="0.2">
      <c r="A1890">
        <f>Data!U1890</f>
        <v>89</v>
      </c>
      <c r="B1890" t="str">
        <f>Data!V1890</f>
        <v xml:space="preserve"> </v>
      </c>
      <c r="D1890">
        <v>44</v>
      </c>
    </row>
    <row r="1891" spans="1:4" x14ac:dyDescent="0.2">
      <c r="A1891">
        <f>Data!U1891</f>
        <v>44</v>
      </c>
      <c r="B1891" t="str">
        <f>Data!V1891</f>
        <v xml:space="preserve"> </v>
      </c>
      <c r="D1891">
        <v>30</v>
      </c>
    </row>
    <row r="1892" spans="1:4" x14ac:dyDescent="0.2">
      <c r="A1892">
        <f>Data!U1892</f>
        <v>246</v>
      </c>
      <c r="B1892" t="str">
        <f>Data!V1892</f>
        <v xml:space="preserve"> </v>
      </c>
      <c r="D1892">
        <v>56</v>
      </c>
    </row>
    <row r="1893" spans="1:4" x14ac:dyDescent="0.2">
      <c r="A1893">
        <f>Data!U1893</f>
        <v>120</v>
      </c>
      <c r="B1893" t="str">
        <f>Data!V1893</f>
        <v xml:space="preserve"> </v>
      </c>
      <c r="D1893">
        <v>66</v>
      </c>
    </row>
    <row r="1894" spans="1:4" x14ac:dyDescent="0.2">
      <c r="A1894">
        <f>Data!U1894</f>
        <v>26</v>
      </c>
      <c r="B1894" t="str">
        <f>Data!V1894</f>
        <v xml:space="preserve"> </v>
      </c>
      <c r="D1894">
        <v>29</v>
      </c>
    </row>
    <row r="1895" spans="1:4" x14ac:dyDescent="0.2">
      <c r="A1895">
        <f>Data!U1895</f>
        <v>45</v>
      </c>
      <c r="B1895" t="str">
        <f>Data!V1895</f>
        <v xml:space="preserve"> </v>
      </c>
      <c r="D1895">
        <v>72</v>
      </c>
    </row>
    <row r="1896" spans="1:4" x14ac:dyDescent="0.2">
      <c r="A1896">
        <f>Data!U1896</f>
        <v>20</v>
      </c>
      <c r="B1896" t="str">
        <f>Data!V1896</f>
        <v xml:space="preserve"> </v>
      </c>
      <c r="D1896">
        <v>27</v>
      </c>
    </row>
    <row r="1897" spans="1:4" x14ac:dyDescent="0.2">
      <c r="A1897">
        <f>Data!U1897</f>
        <v>47</v>
      </c>
      <c r="B1897" t="str">
        <f>Data!V1897</f>
        <v xml:space="preserve"> </v>
      </c>
      <c r="D1897">
        <v>10</v>
      </c>
    </row>
    <row r="1898" spans="1:4" x14ac:dyDescent="0.2">
      <c r="A1898">
        <f>Data!U1898</f>
        <v>13</v>
      </c>
      <c r="B1898" t="str">
        <f>Data!V1898</f>
        <v xml:space="preserve"> </v>
      </c>
      <c r="D1898">
        <v>35</v>
      </c>
    </row>
    <row r="1899" spans="1:4" x14ac:dyDescent="0.2">
      <c r="A1899">
        <f>Data!U1899</f>
        <v>183</v>
      </c>
      <c r="B1899" t="str">
        <f>Data!V1899</f>
        <v xml:space="preserve"> </v>
      </c>
      <c r="D1899">
        <v>29</v>
      </c>
    </row>
    <row r="1900" spans="1:4" x14ac:dyDescent="0.2">
      <c r="A1900">
        <f>Data!U1900</f>
        <v>21</v>
      </c>
      <c r="B1900" t="str">
        <f>Data!V1900</f>
        <v xml:space="preserve"> </v>
      </c>
      <c r="D1900">
        <v>13</v>
      </c>
    </row>
    <row r="1901" spans="1:4" x14ac:dyDescent="0.2">
      <c r="A1901">
        <f>Data!U1901</f>
        <v>42</v>
      </c>
      <c r="B1901" t="str">
        <f>Data!V1901</f>
        <v xml:space="preserve"> </v>
      </c>
      <c r="D1901">
        <v>72</v>
      </c>
    </row>
    <row r="1902" spans="1:4" x14ac:dyDescent="0.2">
      <c r="A1902">
        <f>Data!U1902</f>
        <v>54</v>
      </c>
      <c r="B1902" t="str">
        <f>Data!V1902</f>
        <v xml:space="preserve"> </v>
      </c>
      <c r="D1902">
        <v>78</v>
      </c>
    </row>
    <row r="1903" spans="1:4" x14ac:dyDescent="0.2">
      <c r="A1903" t="str">
        <f>Data!U1903</f>
        <v xml:space="preserve"> </v>
      </c>
      <c r="B1903">
        <f>Data!V1903</f>
        <v>25</v>
      </c>
      <c r="D1903">
        <v>49</v>
      </c>
    </row>
    <row r="1904" spans="1:4" x14ac:dyDescent="0.2">
      <c r="A1904" t="str">
        <f>Data!U1904</f>
        <v xml:space="preserve"> </v>
      </c>
      <c r="B1904">
        <f>Data!V1904</f>
        <v>3</v>
      </c>
      <c r="D1904">
        <v>42</v>
      </c>
    </row>
    <row r="1905" spans="1:4" x14ac:dyDescent="0.2">
      <c r="A1905" t="str">
        <f>Data!U1905</f>
        <v xml:space="preserve"> </v>
      </c>
      <c r="B1905">
        <f>Data!V1905</f>
        <v>41</v>
      </c>
      <c r="D1905">
        <v>35</v>
      </c>
    </row>
    <row r="1906" spans="1:4" x14ac:dyDescent="0.2">
      <c r="A1906" t="str">
        <f>Data!U1906</f>
        <v xml:space="preserve"> </v>
      </c>
      <c r="B1906">
        <f>Data!V1906</f>
        <v>2</v>
      </c>
      <c r="D1906">
        <v>42</v>
      </c>
    </row>
    <row r="1907" spans="1:4" x14ac:dyDescent="0.2">
      <c r="A1907" t="str">
        <f>Data!U1907</f>
        <v xml:space="preserve"> </v>
      </c>
      <c r="B1907">
        <f>Data!V1907</f>
        <v>4</v>
      </c>
      <c r="D1907">
        <v>42</v>
      </c>
    </row>
    <row r="1908" spans="1:4" x14ac:dyDescent="0.2">
      <c r="A1908" t="str">
        <f>Data!U1908</f>
        <v xml:space="preserve"> </v>
      </c>
      <c r="B1908">
        <f>Data!V1908</f>
        <v>99</v>
      </c>
      <c r="D1908">
        <v>31</v>
      </c>
    </row>
    <row r="1909" spans="1:4" x14ac:dyDescent="0.2">
      <c r="A1909" t="str">
        <f>Data!U1909</f>
        <v xml:space="preserve"> </v>
      </c>
      <c r="B1909">
        <f>Data!V1909</f>
        <v>4</v>
      </c>
      <c r="D1909">
        <v>38</v>
      </c>
    </row>
    <row r="1910" spans="1:4" x14ac:dyDescent="0.2">
      <c r="A1910" t="str">
        <f>Data!U1910</f>
        <v xml:space="preserve"> </v>
      </c>
      <c r="B1910">
        <f>Data!V1910</f>
        <v>4</v>
      </c>
      <c r="D1910">
        <v>8</v>
      </c>
    </row>
    <row r="1911" spans="1:4" x14ac:dyDescent="0.2">
      <c r="A1911" t="str">
        <f>Data!U1911</f>
        <v xml:space="preserve"> </v>
      </c>
      <c r="B1911">
        <f>Data!V1911</f>
        <v>38</v>
      </c>
      <c r="D1911">
        <v>39</v>
      </c>
    </row>
    <row r="1912" spans="1:4" x14ac:dyDescent="0.2">
      <c r="A1912" t="str">
        <f>Data!U1912</f>
        <v xml:space="preserve"> </v>
      </c>
      <c r="B1912">
        <f>Data!V1912</f>
        <v>285</v>
      </c>
      <c r="D1912">
        <v>29</v>
      </c>
    </row>
    <row r="1913" spans="1:4" x14ac:dyDescent="0.2">
      <c r="A1913" t="str">
        <f>Data!U1913</f>
        <v xml:space="preserve"> </v>
      </c>
      <c r="B1913">
        <f>Data!V1913</f>
        <v>1</v>
      </c>
      <c r="D1913">
        <v>72</v>
      </c>
    </row>
    <row r="1914" spans="1:4" x14ac:dyDescent="0.2">
      <c r="A1914" t="str">
        <f>Data!U1914</f>
        <v xml:space="preserve"> </v>
      </c>
      <c r="B1914">
        <f>Data!V1914</f>
        <v>42</v>
      </c>
      <c r="D1914">
        <v>15</v>
      </c>
    </row>
    <row r="1915" spans="1:4" x14ac:dyDescent="0.2">
      <c r="A1915" t="str">
        <f>Data!U1915</f>
        <v xml:space="preserve"> </v>
      </c>
      <c r="B1915">
        <f>Data!V1915</f>
        <v>26</v>
      </c>
      <c r="D1915">
        <v>33</v>
      </c>
    </row>
    <row r="1916" spans="1:4" x14ac:dyDescent="0.2">
      <c r="A1916" t="str">
        <f>Data!U1916</f>
        <v xml:space="preserve"> </v>
      </c>
      <c r="B1916">
        <f>Data!V1916</f>
        <v>2</v>
      </c>
      <c r="D1916">
        <v>15</v>
      </c>
    </row>
    <row r="1917" spans="1:4" x14ac:dyDescent="0.2">
      <c r="A1917" t="str">
        <f>Data!U1917</f>
        <v xml:space="preserve"> </v>
      </c>
      <c r="B1917">
        <f>Data!V1917</f>
        <v>4</v>
      </c>
      <c r="D1917">
        <v>19</v>
      </c>
    </row>
    <row r="1918" spans="1:4" x14ac:dyDescent="0.2">
      <c r="A1918" t="str">
        <f>Data!U1918</f>
        <v xml:space="preserve"> </v>
      </c>
      <c r="B1918">
        <f>Data!V1918</f>
        <v>6</v>
      </c>
      <c r="D1918">
        <v>17</v>
      </c>
    </row>
    <row r="1919" spans="1:4" x14ac:dyDescent="0.2">
      <c r="A1919" t="str">
        <f>Data!U1919</f>
        <v xml:space="preserve"> </v>
      </c>
      <c r="B1919">
        <f>Data!V1919</f>
        <v>70</v>
      </c>
      <c r="D1919">
        <v>44</v>
      </c>
    </row>
    <row r="1920" spans="1:4" x14ac:dyDescent="0.2">
      <c r="A1920" t="str">
        <f>Data!U1920</f>
        <v xml:space="preserve"> </v>
      </c>
      <c r="B1920">
        <f>Data!V1920</f>
        <v>9</v>
      </c>
      <c r="D1920">
        <v>10</v>
      </c>
    </row>
    <row r="1921" spans="1:4" x14ac:dyDescent="0.2">
      <c r="A1921" t="str">
        <f>Data!U1921</f>
        <v xml:space="preserve"> </v>
      </c>
      <c r="B1921">
        <f>Data!V1921</f>
        <v>8</v>
      </c>
      <c r="D1921">
        <v>46</v>
      </c>
    </row>
    <row r="1922" spans="1:4" x14ac:dyDescent="0.2">
      <c r="A1922" t="str">
        <f>Data!U1922</f>
        <v xml:space="preserve"> </v>
      </c>
      <c r="B1922">
        <f>Data!V1922</f>
        <v>105</v>
      </c>
      <c r="D1922">
        <v>11</v>
      </c>
    </row>
    <row r="1923" spans="1:4" x14ac:dyDescent="0.2">
      <c r="A1923">
        <f>Data!U1923</f>
        <v>38</v>
      </c>
      <c r="B1923" t="str">
        <f>Data!V1923</f>
        <v xml:space="preserve"> </v>
      </c>
      <c r="D1923">
        <v>13</v>
      </c>
    </row>
    <row r="1924" spans="1:4" x14ac:dyDescent="0.2">
      <c r="A1924">
        <f>Data!U1924</f>
        <v>64</v>
      </c>
      <c r="B1924" t="str">
        <f>Data!V1924</f>
        <v xml:space="preserve"> </v>
      </c>
      <c r="D1924">
        <v>33</v>
      </c>
    </row>
    <row r="1925" spans="1:4" x14ac:dyDescent="0.2">
      <c r="A1925">
        <f>Data!U1925</f>
        <v>13</v>
      </c>
      <c r="B1925" t="str">
        <f>Data!V1925</f>
        <v xml:space="preserve"> </v>
      </c>
      <c r="D1925">
        <v>28</v>
      </c>
    </row>
    <row r="1926" spans="1:4" x14ac:dyDescent="0.2">
      <c r="A1926">
        <f>Data!U1926</f>
        <v>33</v>
      </c>
      <c r="B1926" t="str">
        <f>Data!V1926</f>
        <v xml:space="preserve"> </v>
      </c>
      <c r="D1926">
        <v>21</v>
      </c>
    </row>
    <row r="1927" spans="1:4" x14ac:dyDescent="0.2">
      <c r="A1927">
        <f>Data!U1927</f>
        <v>52</v>
      </c>
      <c r="B1927" t="str">
        <f>Data!V1927</f>
        <v xml:space="preserve"> </v>
      </c>
      <c r="D1927">
        <v>13</v>
      </c>
    </row>
    <row r="1928" spans="1:4" x14ac:dyDescent="0.2">
      <c r="A1928">
        <f>Data!U1928</f>
        <v>107</v>
      </c>
      <c r="B1928" t="str">
        <f>Data!V1928</f>
        <v xml:space="preserve"> </v>
      </c>
      <c r="D1928">
        <v>34</v>
      </c>
    </row>
    <row r="1929" spans="1:4" x14ac:dyDescent="0.2">
      <c r="A1929">
        <f>Data!U1929</f>
        <v>11</v>
      </c>
      <c r="B1929" t="str">
        <f>Data!V1929</f>
        <v xml:space="preserve"> </v>
      </c>
      <c r="D1929">
        <v>80</v>
      </c>
    </row>
    <row r="1930" spans="1:4" x14ac:dyDescent="0.2">
      <c r="A1930">
        <f>Data!U1930</f>
        <v>34</v>
      </c>
      <c r="B1930" t="str">
        <f>Data!V1930</f>
        <v xml:space="preserve"> </v>
      </c>
      <c r="D1930">
        <v>74</v>
      </c>
    </row>
    <row r="1931" spans="1:4" x14ac:dyDescent="0.2">
      <c r="A1931">
        <f>Data!U1931</f>
        <v>75</v>
      </c>
      <c r="B1931" t="str">
        <f>Data!V1931</f>
        <v xml:space="preserve"> </v>
      </c>
      <c r="D1931">
        <v>7</v>
      </c>
    </row>
    <row r="1932" spans="1:4" x14ac:dyDescent="0.2">
      <c r="A1932">
        <f>Data!U1932</f>
        <v>26</v>
      </c>
      <c r="B1932" t="str">
        <f>Data!V1932</f>
        <v xml:space="preserve"> </v>
      </c>
      <c r="D1932">
        <v>34</v>
      </c>
    </row>
    <row r="1933" spans="1:4" x14ac:dyDescent="0.2">
      <c r="A1933">
        <f>Data!U1933</f>
        <v>50</v>
      </c>
      <c r="B1933" t="str">
        <f>Data!V1933</f>
        <v xml:space="preserve"> </v>
      </c>
      <c r="D1933">
        <v>86</v>
      </c>
    </row>
    <row r="1934" spans="1:4" x14ac:dyDescent="0.2">
      <c r="A1934">
        <f>Data!U1934</f>
        <v>80</v>
      </c>
      <c r="B1934" t="str">
        <f>Data!V1934</f>
        <v xml:space="preserve"> </v>
      </c>
      <c r="D1934">
        <v>37</v>
      </c>
    </row>
    <row r="1935" spans="1:4" x14ac:dyDescent="0.2">
      <c r="A1935">
        <f>Data!U1935</f>
        <v>110</v>
      </c>
      <c r="B1935" t="str">
        <f>Data!V1935</f>
        <v xml:space="preserve"> </v>
      </c>
      <c r="D1935">
        <v>18</v>
      </c>
    </row>
    <row r="1936" spans="1:4" x14ac:dyDescent="0.2">
      <c r="A1936">
        <f>Data!U1936</f>
        <v>77</v>
      </c>
      <c r="B1936" t="str">
        <f>Data!V1936</f>
        <v xml:space="preserve"> </v>
      </c>
      <c r="D1936">
        <v>22</v>
      </c>
    </row>
    <row r="1937" spans="1:4" x14ac:dyDescent="0.2">
      <c r="A1937">
        <f>Data!U1937</f>
        <v>50</v>
      </c>
      <c r="B1937" t="str">
        <f>Data!V1937</f>
        <v xml:space="preserve"> </v>
      </c>
      <c r="D1937">
        <v>26</v>
      </c>
    </row>
    <row r="1938" spans="1:4" x14ac:dyDescent="0.2">
      <c r="A1938">
        <f>Data!U1938</f>
        <v>145</v>
      </c>
      <c r="B1938" t="str">
        <f>Data!V1938</f>
        <v xml:space="preserve"> </v>
      </c>
      <c r="D1938">
        <v>27</v>
      </c>
    </row>
    <row r="1939" spans="1:4" x14ac:dyDescent="0.2">
      <c r="A1939">
        <f>Data!U1939</f>
        <v>29</v>
      </c>
      <c r="B1939" t="str">
        <f>Data!V1939</f>
        <v xml:space="preserve"> </v>
      </c>
      <c r="D1939">
        <v>8</v>
      </c>
    </row>
    <row r="1940" spans="1:4" x14ac:dyDescent="0.2">
      <c r="A1940">
        <f>Data!U1940</f>
        <v>114</v>
      </c>
      <c r="B1940" t="str">
        <f>Data!V1940</f>
        <v xml:space="preserve"> </v>
      </c>
      <c r="D1940">
        <v>204</v>
      </c>
    </row>
    <row r="1941" spans="1:4" x14ac:dyDescent="0.2">
      <c r="A1941">
        <f>Data!U1941</f>
        <v>96</v>
      </c>
      <c r="B1941" t="str">
        <f>Data!V1941</f>
        <v xml:space="preserve"> </v>
      </c>
      <c r="D1941">
        <v>46</v>
      </c>
    </row>
    <row r="1942" spans="1:4" x14ac:dyDescent="0.2">
      <c r="A1942">
        <f>Data!U1942</f>
        <v>31</v>
      </c>
      <c r="B1942" t="str">
        <f>Data!V1942</f>
        <v xml:space="preserve"> </v>
      </c>
      <c r="D1942">
        <v>17</v>
      </c>
    </row>
    <row r="1943" spans="1:4" x14ac:dyDescent="0.2">
      <c r="A1943">
        <f>Data!U1943</f>
        <v>4883</v>
      </c>
      <c r="B1943" t="str">
        <f>Data!V1943</f>
        <v xml:space="preserve"> </v>
      </c>
      <c r="D1943">
        <v>28</v>
      </c>
    </row>
    <row r="1944" spans="1:4" x14ac:dyDescent="0.2">
      <c r="A1944">
        <f>Data!U1944</f>
        <v>95</v>
      </c>
      <c r="B1944" t="str">
        <f>Data!V1944</f>
        <v xml:space="preserve"> </v>
      </c>
      <c r="D1944">
        <v>83</v>
      </c>
    </row>
    <row r="1945" spans="1:4" x14ac:dyDescent="0.2">
      <c r="A1945">
        <f>Data!U1945</f>
        <v>2478</v>
      </c>
      <c r="B1945" t="str">
        <f>Data!V1945</f>
        <v xml:space="preserve"> </v>
      </c>
      <c r="D1945">
        <v>13</v>
      </c>
    </row>
    <row r="1946" spans="1:4" x14ac:dyDescent="0.2">
      <c r="A1946">
        <f>Data!U1946</f>
        <v>1789</v>
      </c>
      <c r="B1946" t="str">
        <f>Data!V1946</f>
        <v xml:space="preserve"> </v>
      </c>
      <c r="D1946">
        <v>8</v>
      </c>
    </row>
    <row r="1947" spans="1:4" x14ac:dyDescent="0.2">
      <c r="A1947">
        <f>Data!U1947</f>
        <v>680</v>
      </c>
      <c r="B1947" t="str">
        <f>Data!V1947</f>
        <v xml:space="preserve"> </v>
      </c>
      <c r="D1947">
        <v>32</v>
      </c>
    </row>
    <row r="1948" spans="1:4" x14ac:dyDescent="0.2">
      <c r="A1948">
        <f>Data!U1948</f>
        <v>70</v>
      </c>
      <c r="B1948" t="str">
        <f>Data!V1948</f>
        <v xml:space="preserve"> </v>
      </c>
      <c r="D1948">
        <v>85</v>
      </c>
    </row>
    <row r="1949" spans="1:4" x14ac:dyDescent="0.2">
      <c r="A1949">
        <f>Data!U1949</f>
        <v>23</v>
      </c>
      <c r="B1949" t="str">
        <f>Data!V1949</f>
        <v xml:space="preserve"> </v>
      </c>
      <c r="D1949">
        <v>29</v>
      </c>
    </row>
    <row r="1950" spans="1:4" x14ac:dyDescent="0.2">
      <c r="A1950">
        <f>Data!U1950</f>
        <v>4245</v>
      </c>
      <c r="B1950" t="str">
        <f>Data!V1950</f>
        <v xml:space="preserve"> </v>
      </c>
      <c r="D1950">
        <v>24</v>
      </c>
    </row>
    <row r="1951" spans="1:4" x14ac:dyDescent="0.2">
      <c r="A1951">
        <f>Data!U1951</f>
        <v>943</v>
      </c>
      <c r="B1951" t="str">
        <f>Data!V1951</f>
        <v xml:space="preserve"> </v>
      </c>
      <c r="D1951">
        <v>8</v>
      </c>
    </row>
    <row r="1952" spans="1:4" x14ac:dyDescent="0.2">
      <c r="A1952">
        <f>Data!U1952</f>
        <v>1876</v>
      </c>
      <c r="B1952" t="str">
        <f>Data!V1952</f>
        <v xml:space="preserve"> </v>
      </c>
      <c r="D1952">
        <v>19</v>
      </c>
    </row>
    <row r="1953" spans="1:4" x14ac:dyDescent="0.2">
      <c r="A1953">
        <f>Data!U1953</f>
        <v>834</v>
      </c>
      <c r="B1953" t="str">
        <f>Data!V1953</f>
        <v xml:space="preserve"> </v>
      </c>
      <c r="D1953">
        <v>336</v>
      </c>
    </row>
    <row r="1954" spans="1:4" x14ac:dyDescent="0.2">
      <c r="A1954">
        <f>Data!U1954</f>
        <v>682</v>
      </c>
      <c r="B1954" t="str">
        <f>Data!V1954</f>
        <v xml:space="preserve"> </v>
      </c>
      <c r="D1954">
        <v>13</v>
      </c>
    </row>
    <row r="1955" spans="1:4" x14ac:dyDescent="0.2">
      <c r="A1955">
        <f>Data!U1955</f>
        <v>147</v>
      </c>
      <c r="B1955" t="str">
        <f>Data!V1955</f>
        <v xml:space="preserve"> </v>
      </c>
      <c r="D1955">
        <v>42</v>
      </c>
    </row>
    <row r="1956" spans="1:4" x14ac:dyDescent="0.2">
      <c r="A1956">
        <f>Data!U1956</f>
        <v>415</v>
      </c>
      <c r="B1956" t="str">
        <f>Data!V1956</f>
        <v xml:space="preserve"> </v>
      </c>
      <c r="D1956">
        <v>64</v>
      </c>
    </row>
    <row r="1957" spans="1:4" x14ac:dyDescent="0.2">
      <c r="A1957">
        <f>Data!U1957</f>
        <v>290</v>
      </c>
      <c r="B1957" t="str">
        <f>Data!V1957</f>
        <v xml:space="preserve"> </v>
      </c>
      <c r="D1957">
        <v>25</v>
      </c>
    </row>
    <row r="1958" spans="1:4" x14ac:dyDescent="0.2">
      <c r="A1958">
        <f>Data!U1958</f>
        <v>365</v>
      </c>
      <c r="B1958" t="str">
        <f>Data!V1958</f>
        <v xml:space="preserve"> </v>
      </c>
      <c r="D1958">
        <v>20</v>
      </c>
    </row>
    <row r="1959" spans="1:4" x14ac:dyDescent="0.2">
      <c r="A1959">
        <f>Data!U1959</f>
        <v>660</v>
      </c>
      <c r="B1959" t="str">
        <f>Data!V1959</f>
        <v xml:space="preserve"> </v>
      </c>
      <c r="D1959">
        <v>104</v>
      </c>
    </row>
    <row r="1960" spans="1:4" x14ac:dyDescent="0.2">
      <c r="A1960">
        <f>Data!U1960</f>
        <v>1356</v>
      </c>
      <c r="B1960" t="str">
        <f>Data!V1960</f>
        <v xml:space="preserve"> </v>
      </c>
      <c r="D1960">
        <v>53</v>
      </c>
    </row>
    <row r="1961" spans="1:4" x14ac:dyDescent="0.2">
      <c r="A1961">
        <f>Data!U1961</f>
        <v>424</v>
      </c>
      <c r="B1961" t="str">
        <f>Data!V1961</f>
        <v xml:space="preserve"> </v>
      </c>
      <c r="D1961">
        <v>14</v>
      </c>
    </row>
    <row r="1962" spans="1:4" x14ac:dyDescent="0.2">
      <c r="A1962">
        <f>Data!U1962</f>
        <v>33</v>
      </c>
      <c r="B1962" t="str">
        <f>Data!V1962</f>
        <v xml:space="preserve"> </v>
      </c>
      <c r="D1962">
        <v>20</v>
      </c>
    </row>
    <row r="1963" spans="1:4" x14ac:dyDescent="0.2">
      <c r="A1963">
        <f>Data!U1963</f>
        <v>1633</v>
      </c>
      <c r="B1963" t="str">
        <f>Data!V1963</f>
        <v xml:space="preserve"> </v>
      </c>
      <c r="D1963">
        <v>558</v>
      </c>
    </row>
    <row r="1964" spans="1:4" x14ac:dyDescent="0.2">
      <c r="A1964">
        <f>Data!U1964</f>
        <v>306</v>
      </c>
      <c r="B1964" t="str">
        <f>Data!V1964</f>
        <v xml:space="preserve"> </v>
      </c>
      <c r="D1964">
        <v>22</v>
      </c>
    </row>
    <row r="1965" spans="1:4" x14ac:dyDescent="0.2">
      <c r="A1965">
        <f>Data!U1965</f>
        <v>205</v>
      </c>
      <c r="B1965" t="str">
        <f>Data!V1965</f>
        <v xml:space="preserve"> </v>
      </c>
      <c r="D1965">
        <v>24</v>
      </c>
    </row>
    <row r="1966" spans="1:4" x14ac:dyDescent="0.2">
      <c r="A1966">
        <f>Data!U1966</f>
        <v>1281</v>
      </c>
      <c r="B1966" t="str">
        <f>Data!V1966</f>
        <v xml:space="preserve"> </v>
      </c>
      <c r="D1966">
        <v>74</v>
      </c>
    </row>
    <row r="1967" spans="1:4" x14ac:dyDescent="0.2">
      <c r="A1967">
        <f>Data!U1967</f>
        <v>103</v>
      </c>
      <c r="B1967" t="str">
        <f>Data!V1967</f>
        <v xml:space="preserve"> </v>
      </c>
      <c r="D1967">
        <v>54</v>
      </c>
    </row>
    <row r="1968" spans="1:4" x14ac:dyDescent="0.2">
      <c r="A1968">
        <f>Data!U1968</f>
        <v>1513</v>
      </c>
      <c r="B1968" t="str">
        <f>Data!V1968</f>
        <v xml:space="preserve"> </v>
      </c>
      <c r="D1968">
        <v>31</v>
      </c>
    </row>
    <row r="1969" spans="1:4" x14ac:dyDescent="0.2">
      <c r="A1969">
        <f>Data!U1969</f>
        <v>405</v>
      </c>
      <c r="B1969" t="str">
        <f>Data!V1969</f>
        <v xml:space="preserve"> </v>
      </c>
      <c r="D1969">
        <v>25</v>
      </c>
    </row>
    <row r="1970" spans="1:4" x14ac:dyDescent="0.2">
      <c r="A1970">
        <f>Data!U1970</f>
        <v>510</v>
      </c>
      <c r="B1970" t="str">
        <f>Data!V1970</f>
        <v xml:space="preserve"> </v>
      </c>
      <c r="D1970">
        <v>17</v>
      </c>
    </row>
    <row r="1971" spans="1:4" x14ac:dyDescent="0.2">
      <c r="A1971">
        <f>Data!U1971</f>
        <v>1887</v>
      </c>
      <c r="B1971" t="str">
        <f>Data!V1971</f>
        <v xml:space="preserve"> </v>
      </c>
      <c r="D1971">
        <v>12</v>
      </c>
    </row>
    <row r="1972" spans="1:4" x14ac:dyDescent="0.2">
      <c r="A1972">
        <f>Data!U1972</f>
        <v>701</v>
      </c>
      <c r="B1972" t="str">
        <f>Data!V1972</f>
        <v xml:space="preserve"> </v>
      </c>
      <c r="D1972">
        <v>38</v>
      </c>
    </row>
    <row r="1973" spans="1:4" x14ac:dyDescent="0.2">
      <c r="A1973">
        <f>Data!U1973</f>
        <v>3863</v>
      </c>
      <c r="B1973" t="str">
        <f>Data!V1973</f>
        <v xml:space="preserve"> </v>
      </c>
      <c r="D1973">
        <v>41</v>
      </c>
    </row>
    <row r="1974" spans="1:4" x14ac:dyDescent="0.2">
      <c r="A1974">
        <f>Data!U1974</f>
        <v>238</v>
      </c>
      <c r="B1974" t="str">
        <f>Data!V1974</f>
        <v xml:space="preserve"> </v>
      </c>
      <c r="D1974">
        <v>19</v>
      </c>
    </row>
    <row r="1975" spans="1:4" x14ac:dyDescent="0.2">
      <c r="A1975">
        <f>Data!U1975</f>
        <v>2051</v>
      </c>
      <c r="B1975" t="str">
        <f>Data!V1975</f>
        <v xml:space="preserve"> </v>
      </c>
      <c r="D1975">
        <v>41</v>
      </c>
    </row>
    <row r="1976" spans="1:4" x14ac:dyDescent="0.2">
      <c r="A1976">
        <f>Data!U1976</f>
        <v>402</v>
      </c>
      <c r="B1976" t="str">
        <f>Data!V1976</f>
        <v xml:space="preserve"> </v>
      </c>
      <c r="D1976">
        <v>26</v>
      </c>
    </row>
    <row r="1977" spans="1:4" x14ac:dyDescent="0.2">
      <c r="A1977">
        <f>Data!U1977</f>
        <v>253</v>
      </c>
      <c r="B1977" t="str">
        <f>Data!V1977</f>
        <v xml:space="preserve"> </v>
      </c>
      <c r="D1977">
        <v>25</v>
      </c>
    </row>
    <row r="1978" spans="1:4" x14ac:dyDescent="0.2">
      <c r="A1978">
        <f>Data!U1978</f>
        <v>473</v>
      </c>
      <c r="B1978" t="str">
        <f>Data!V1978</f>
        <v xml:space="preserve"> </v>
      </c>
      <c r="D1978">
        <v>9</v>
      </c>
    </row>
    <row r="1979" spans="1:4" x14ac:dyDescent="0.2">
      <c r="A1979">
        <f>Data!U1979</f>
        <v>821</v>
      </c>
      <c r="B1979" t="str">
        <f>Data!V1979</f>
        <v xml:space="preserve"> </v>
      </c>
      <c r="D1979">
        <v>78</v>
      </c>
    </row>
    <row r="1980" spans="1:4" x14ac:dyDescent="0.2">
      <c r="A1980">
        <f>Data!U1980</f>
        <v>388</v>
      </c>
      <c r="B1980" t="str">
        <f>Data!V1980</f>
        <v xml:space="preserve"> </v>
      </c>
      <c r="D1980">
        <v>45</v>
      </c>
    </row>
    <row r="1981" spans="1:4" x14ac:dyDescent="0.2">
      <c r="A1981">
        <f>Data!U1981</f>
        <v>813</v>
      </c>
      <c r="B1981" t="str">
        <f>Data!V1981</f>
        <v xml:space="preserve"> </v>
      </c>
      <c r="D1981">
        <v>102</v>
      </c>
    </row>
    <row r="1982" spans="1:4" x14ac:dyDescent="0.2">
      <c r="A1982">
        <f>Data!U1982</f>
        <v>1945</v>
      </c>
      <c r="B1982" t="str">
        <f>Data!V1982</f>
        <v xml:space="preserve"> </v>
      </c>
      <c r="D1982">
        <v>5</v>
      </c>
    </row>
    <row r="1983" spans="1:4" x14ac:dyDescent="0.2">
      <c r="A1983" t="str">
        <f>Data!U1983</f>
        <v xml:space="preserve"> </v>
      </c>
      <c r="B1983">
        <f>Data!V1983</f>
        <v>12</v>
      </c>
      <c r="D1983">
        <v>27</v>
      </c>
    </row>
    <row r="1984" spans="1:4" x14ac:dyDescent="0.2">
      <c r="A1984" t="str">
        <f>Data!U1984</f>
        <v xml:space="preserve"> </v>
      </c>
      <c r="B1984">
        <f>Data!V1984</f>
        <v>0</v>
      </c>
      <c r="D1984">
        <v>37</v>
      </c>
    </row>
    <row r="1985" spans="1:4" x14ac:dyDescent="0.2">
      <c r="A1985" t="str">
        <f>Data!U1985</f>
        <v xml:space="preserve"> </v>
      </c>
      <c r="B1985">
        <f>Data!V1985</f>
        <v>16</v>
      </c>
      <c r="D1985">
        <v>14</v>
      </c>
    </row>
    <row r="1986" spans="1:4" x14ac:dyDescent="0.2">
      <c r="A1986" t="str">
        <f>Data!U1986</f>
        <v xml:space="preserve"> </v>
      </c>
      <c r="B1986">
        <f>Data!V1986</f>
        <v>7</v>
      </c>
      <c r="D1986">
        <v>27</v>
      </c>
    </row>
    <row r="1987" spans="1:4" x14ac:dyDescent="0.2">
      <c r="A1987" t="str">
        <f>Data!U1987</f>
        <v xml:space="preserve"> </v>
      </c>
      <c r="B1987">
        <f>Data!V1987</f>
        <v>4</v>
      </c>
      <c r="D1987">
        <v>45</v>
      </c>
    </row>
    <row r="1988" spans="1:4" x14ac:dyDescent="0.2">
      <c r="A1988" t="str">
        <f>Data!U1988</f>
        <v xml:space="preserve"> </v>
      </c>
      <c r="B1988">
        <f>Data!V1988</f>
        <v>1</v>
      </c>
      <c r="D1988">
        <v>49</v>
      </c>
    </row>
    <row r="1989" spans="1:4" x14ac:dyDescent="0.2">
      <c r="A1989" t="str">
        <f>Data!U1989</f>
        <v xml:space="preserve"> </v>
      </c>
      <c r="B1989">
        <f>Data!V1989</f>
        <v>28</v>
      </c>
      <c r="D1989">
        <v>24</v>
      </c>
    </row>
    <row r="1990" spans="1:4" x14ac:dyDescent="0.2">
      <c r="A1990" t="str">
        <f>Data!U1990</f>
        <v xml:space="preserve"> </v>
      </c>
      <c r="B1990">
        <f>Data!V1990</f>
        <v>1</v>
      </c>
      <c r="D1990">
        <v>112</v>
      </c>
    </row>
    <row r="1991" spans="1:4" x14ac:dyDescent="0.2">
      <c r="A1991" t="str">
        <f>Data!U1991</f>
        <v xml:space="preserve"> </v>
      </c>
      <c r="B1991">
        <f>Data!V1991</f>
        <v>1</v>
      </c>
      <c r="D1991">
        <v>23</v>
      </c>
    </row>
    <row r="1992" spans="1:4" x14ac:dyDescent="0.2">
      <c r="A1992" t="str">
        <f>Data!U1992</f>
        <v xml:space="preserve"> </v>
      </c>
      <c r="B1992">
        <f>Data!V1992</f>
        <v>5</v>
      </c>
      <c r="D1992">
        <v>54</v>
      </c>
    </row>
    <row r="1993" spans="1:4" x14ac:dyDescent="0.2">
      <c r="A1993" t="str">
        <f>Data!U1993</f>
        <v xml:space="preserve"> </v>
      </c>
      <c r="B1993">
        <f>Data!V1993</f>
        <v>3</v>
      </c>
      <c r="D1993">
        <v>28</v>
      </c>
    </row>
    <row r="1994" spans="1:4" x14ac:dyDescent="0.2">
      <c r="A1994" t="str">
        <f>Data!U1994</f>
        <v xml:space="preserve"> </v>
      </c>
      <c r="B1994">
        <f>Data!V1994</f>
        <v>2</v>
      </c>
      <c r="D1994">
        <v>11</v>
      </c>
    </row>
    <row r="1995" spans="1:4" x14ac:dyDescent="0.2">
      <c r="A1995" t="str">
        <f>Data!U1995</f>
        <v xml:space="preserve"> </v>
      </c>
      <c r="B1995">
        <f>Data!V1995</f>
        <v>0</v>
      </c>
      <c r="D1995">
        <v>62</v>
      </c>
    </row>
    <row r="1996" spans="1:4" x14ac:dyDescent="0.2">
      <c r="A1996" t="str">
        <f>Data!U1996</f>
        <v xml:space="preserve"> </v>
      </c>
      <c r="B1996">
        <f>Data!V1996</f>
        <v>0</v>
      </c>
      <c r="D1996">
        <v>73</v>
      </c>
    </row>
    <row r="1997" spans="1:4" x14ac:dyDescent="0.2">
      <c r="A1997" t="str">
        <f>Data!U1997</f>
        <v xml:space="preserve"> </v>
      </c>
      <c r="B1997">
        <f>Data!V1997</f>
        <v>3</v>
      </c>
      <c r="D1997">
        <v>18</v>
      </c>
    </row>
    <row r="1998" spans="1:4" x14ac:dyDescent="0.2">
      <c r="A1998" t="str">
        <f>Data!U1998</f>
        <v xml:space="preserve"> </v>
      </c>
      <c r="B1998">
        <f>Data!V1998</f>
        <v>0</v>
      </c>
      <c r="D1998">
        <v>35</v>
      </c>
    </row>
    <row r="1999" spans="1:4" x14ac:dyDescent="0.2">
      <c r="A1999" t="str">
        <f>Data!U1999</f>
        <v xml:space="preserve"> </v>
      </c>
      <c r="B1999">
        <f>Data!V1999</f>
        <v>0</v>
      </c>
      <c r="D1999">
        <v>43</v>
      </c>
    </row>
    <row r="2000" spans="1:4" x14ac:dyDescent="0.2">
      <c r="A2000" t="str">
        <f>Data!U2000</f>
        <v xml:space="preserve"> </v>
      </c>
      <c r="B2000">
        <f>Data!V2000</f>
        <v>3</v>
      </c>
      <c r="D2000">
        <v>36</v>
      </c>
    </row>
    <row r="2001" spans="1:4" x14ac:dyDescent="0.2">
      <c r="A2001" t="str">
        <f>Data!U2001</f>
        <v xml:space="preserve"> </v>
      </c>
      <c r="B2001">
        <f>Data!V2001</f>
        <v>7</v>
      </c>
      <c r="D2001">
        <v>62</v>
      </c>
    </row>
    <row r="2002" spans="1:4" x14ac:dyDescent="0.2">
      <c r="A2002" t="str">
        <f>Data!U2002</f>
        <v xml:space="preserve"> </v>
      </c>
      <c r="B2002">
        <f>Data!V2002</f>
        <v>25</v>
      </c>
      <c r="D2002">
        <v>15</v>
      </c>
    </row>
    <row r="2003" spans="1:4" x14ac:dyDescent="0.2">
      <c r="A2003">
        <f>Data!U2003</f>
        <v>1637</v>
      </c>
      <c r="B2003" t="str">
        <f>Data!V2003</f>
        <v xml:space="preserve"> </v>
      </c>
      <c r="D2003">
        <v>33</v>
      </c>
    </row>
    <row r="2004" spans="1:4" x14ac:dyDescent="0.2">
      <c r="A2004">
        <f>Data!U2004</f>
        <v>1375</v>
      </c>
      <c r="B2004" t="str">
        <f>Data!V2004</f>
        <v xml:space="preserve"> </v>
      </c>
      <c r="D2004">
        <v>27</v>
      </c>
    </row>
    <row r="2005" spans="1:4" x14ac:dyDescent="0.2">
      <c r="A2005">
        <f>Data!U2005</f>
        <v>17</v>
      </c>
      <c r="B2005" t="str">
        <f>Data!V2005</f>
        <v xml:space="preserve"> </v>
      </c>
      <c r="D2005">
        <v>17</v>
      </c>
    </row>
    <row r="2006" spans="1:4" x14ac:dyDescent="0.2">
      <c r="A2006">
        <f>Data!U2006</f>
        <v>354</v>
      </c>
      <c r="B2006" t="str">
        <f>Data!V2006</f>
        <v xml:space="preserve"> </v>
      </c>
      <c r="D2006">
        <v>4</v>
      </c>
    </row>
    <row r="2007" spans="1:4" x14ac:dyDescent="0.2">
      <c r="A2007">
        <f>Data!U2007</f>
        <v>191</v>
      </c>
      <c r="B2007" t="str">
        <f>Data!V2007</f>
        <v xml:space="preserve"> </v>
      </c>
      <c r="D2007">
        <v>53</v>
      </c>
    </row>
    <row r="2008" spans="1:4" x14ac:dyDescent="0.2">
      <c r="A2008">
        <f>Data!U2008</f>
        <v>303</v>
      </c>
      <c r="B2008" t="str">
        <f>Data!V2008</f>
        <v xml:space="preserve"> </v>
      </c>
      <c r="D2008">
        <v>49</v>
      </c>
    </row>
    <row r="2009" spans="1:4" x14ac:dyDescent="0.2">
      <c r="A2009">
        <f>Data!U2009</f>
        <v>137</v>
      </c>
      <c r="B2009" t="str">
        <f>Data!V2009</f>
        <v xml:space="preserve"> </v>
      </c>
      <c r="D2009">
        <v>57</v>
      </c>
    </row>
    <row r="2010" spans="1:4" x14ac:dyDescent="0.2">
      <c r="A2010">
        <f>Data!U2010</f>
        <v>41</v>
      </c>
      <c r="B2010" t="str">
        <f>Data!V2010</f>
        <v xml:space="preserve"> </v>
      </c>
      <c r="D2010">
        <v>69</v>
      </c>
    </row>
    <row r="2011" spans="1:4" x14ac:dyDescent="0.2">
      <c r="A2011">
        <f>Data!U2011</f>
        <v>398</v>
      </c>
      <c r="B2011" t="str">
        <f>Data!V2011</f>
        <v xml:space="preserve"> </v>
      </c>
      <c r="D2011">
        <v>15</v>
      </c>
    </row>
    <row r="2012" spans="1:4" x14ac:dyDescent="0.2">
      <c r="A2012">
        <f>Data!U2012</f>
        <v>1737</v>
      </c>
      <c r="B2012" t="str">
        <f>Data!V2012</f>
        <v xml:space="preserve"> </v>
      </c>
      <c r="D2012">
        <v>64</v>
      </c>
    </row>
    <row r="2013" spans="1:4" x14ac:dyDescent="0.2">
      <c r="A2013">
        <f>Data!U2013</f>
        <v>971</v>
      </c>
      <c r="B2013" t="str">
        <f>Data!V2013</f>
        <v xml:space="preserve"> </v>
      </c>
      <c r="D2013">
        <v>20</v>
      </c>
    </row>
    <row r="2014" spans="1:4" x14ac:dyDescent="0.2">
      <c r="A2014">
        <f>Data!U2014</f>
        <v>183</v>
      </c>
      <c r="B2014" t="str">
        <f>Data!V2014</f>
        <v xml:space="preserve"> </v>
      </c>
      <c r="D2014">
        <v>27</v>
      </c>
    </row>
    <row r="2015" spans="1:4" x14ac:dyDescent="0.2">
      <c r="A2015">
        <f>Data!U2015</f>
        <v>4562</v>
      </c>
      <c r="B2015" t="str">
        <f>Data!V2015</f>
        <v xml:space="preserve"> </v>
      </c>
      <c r="D2015">
        <v>21</v>
      </c>
    </row>
    <row r="2016" spans="1:4" x14ac:dyDescent="0.2">
      <c r="A2016">
        <f>Data!U2016</f>
        <v>26457</v>
      </c>
      <c r="B2016" t="str">
        <f>Data!V2016</f>
        <v xml:space="preserve"> </v>
      </c>
      <c r="D2016">
        <v>31</v>
      </c>
    </row>
    <row r="2017" spans="1:4" x14ac:dyDescent="0.2">
      <c r="A2017">
        <f>Data!U2017</f>
        <v>162</v>
      </c>
      <c r="B2017" t="str">
        <f>Data!V2017</f>
        <v xml:space="preserve"> </v>
      </c>
      <c r="D2017">
        <v>51</v>
      </c>
    </row>
    <row r="2018" spans="1:4" x14ac:dyDescent="0.2">
      <c r="A2018">
        <f>Data!U2018</f>
        <v>479</v>
      </c>
      <c r="B2018" t="str">
        <f>Data!V2018</f>
        <v xml:space="preserve"> </v>
      </c>
      <c r="D2018">
        <v>57</v>
      </c>
    </row>
    <row r="2019" spans="1:4" x14ac:dyDescent="0.2">
      <c r="A2019">
        <f>Data!U2019</f>
        <v>426</v>
      </c>
      <c r="B2019" t="str">
        <f>Data!V2019</f>
        <v xml:space="preserve"> </v>
      </c>
      <c r="D2019">
        <v>20</v>
      </c>
    </row>
    <row r="2020" spans="1:4" x14ac:dyDescent="0.2">
      <c r="A2020">
        <f>Data!U2020</f>
        <v>450</v>
      </c>
      <c r="B2020" t="str">
        <f>Data!V2020</f>
        <v xml:space="preserve"> </v>
      </c>
      <c r="D2020">
        <v>71</v>
      </c>
    </row>
    <row r="2021" spans="1:4" x14ac:dyDescent="0.2">
      <c r="A2021">
        <f>Data!U2021</f>
        <v>1780</v>
      </c>
      <c r="B2021" t="str">
        <f>Data!V2021</f>
        <v xml:space="preserve"> </v>
      </c>
      <c r="D2021">
        <v>72</v>
      </c>
    </row>
    <row r="2022" spans="1:4" x14ac:dyDescent="0.2">
      <c r="A2022">
        <f>Data!U2022</f>
        <v>122</v>
      </c>
      <c r="B2022" t="str">
        <f>Data!V2022</f>
        <v xml:space="preserve"> </v>
      </c>
      <c r="D2022">
        <v>45</v>
      </c>
    </row>
    <row r="2023" spans="1:4" x14ac:dyDescent="0.2">
      <c r="A2023">
        <f>Data!U2023</f>
        <v>95</v>
      </c>
      <c r="B2023" t="str">
        <f>Data!V2023</f>
        <v xml:space="preserve"> </v>
      </c>
      <c r="D2023">
        <v>51</v>
      </c>
    </row>
    <row r="2024" spans="1:4" x14ac:dyDescent="0.2">
      <c r="A2024">
        <f>Data!U2024</f>
        <v>325</v>
      </c>
      <c r="B2024" t="str">
        <f>Data!V2024</f>
        <v xml:space="preserve"> </v>
      </c>
      <c r="D2024">
        <v>56</v>
      </c>
    </row>
    <row r="2025" spans="1:4" x14ac:dyDescent="0.2">
      <c r="A2025">
        <f>Data!U2025</f>
        <v>353</v>
      </c>
      <c r="B2025" t="str">
        <f>Data!V2025</f>
        <v xml:space="preserve"> </v>
      </c>
      <c r="D2025">
        <v>17</v>
      </c>
    </row>
    <row r="2026" spans="1:4" x14ac:dyDescent="0.2">
      <c r="A2026">
        <f>Data!U2026</f>
        <v>105</v>
      </c>
      <c r="B2026" t="str">
        <f>Data!V2026</f>
        <v xml:space="preserve"> </v>
      </c>
      <c r="D2026">
        <v>197</v>
      </c>
    </row>
    <row r="2027" spans="1:4" x14ac:dyDescent="0.2">
      <c r="A2027">
        <f>Data!U2027</f>
        <v>729</v>
      </c>
      <c r="B2027" t="str">
        <f>Data!V2027</f>
        <v xml:space="preserve"> </v>
      </c>
      <c r="D2027">
        <v>70</v>
      </c>
    </row>
    <row r="2028" spans="1:4" x14ac:dyDescent="0.2">
      <c r="A2028">
        <f>Data!U2028</f>
        <v>454</v>
      </c>
      <c r="B2028" t="str">
        <f>Data!V2028</f>
        <v xml:space="preserve"> </v>
      </c>
      <c r="D2028">
        <v>21</v>
      </c>
    </row>
    <row r="2029" spans="1:4" x14ac:dyDescent="0.2">
      <c r="A2029">
        <f>Data!U2029</f>
        <v>539</v>
      </c>
      <c r="B2029" t="str">
        <f>Data!V2029</f>
        <v xml:space="preserve"> </v>
      </c>
      <c r="D2029">
        <v>34</v>
      </c>
    </row>
    <row r="2030" spans="1:4" x14ac:dyDescent="0.2">
      <c r="A2030">
        <f>Data!U2030</f>
        <v>79</v>
      </c>
      <c r="B2030" t="str">
        <f>Data!V2030</f>
        <v xml:space="preserve"> </v>
      </c>
      <c r="D2030">
        <v>39</v>
      </c>
    </row>
    <row r="2031" spans="1:4" x14ac:dyDescent="0.2">
      <c r="A2031">
        <f>Data!U2031</f>
        <v>94</v>
      </c>
      <c r="B2031" t="str">
        <f>Data!V2031</f>
        <v xml:space="preserve"> </v>
      </c>
      <c r="D2031">
        <v>78</v>
      </c>
    </row>
    <row r="2032" spans="1:4" x14ac:dyDescent="0.2">
      <c r="A2032">
        <f>Data!U2032</f>
        <v>625</v>
      </c>
      <c r="B2032" t="str">
        <f>Data!V2032</f>
        <v xml:space="preserve"> </v>
      </c>
      <c r="D2032">
        <v>48</v>
      </c>
    </row>
    <row r="2033" spans="1:4" x14ac:dyDescent="0.2">
      <c r="A2033">
        <f>Data!U2033</f>
        <v>508</v>
      </c>
      <c r="B2033" t="str">
        <f>Data!V2033</f>
        <v xml:space="preserve"> </v>
      </c>
      <c r="D2033">
        <v>29</v>
      </c>
    </row>
    <row r="2034" spans="1:4" x14ac:dyDescent="0.2">
      <c r="A2034">
        <f>Data!U2034</f>
        <v>531</v>
      </c>
      <c r="B2034" t="str">
        <f>Data!V2034</f>
        <v xml:space="preserve"> </v>
      </c>
      <c r="D2034">
        <v>73</v>
      </c>
    </row>
    <row r="2035" spans="1:4" x14ac:dyDescent="0.2">
      <c r="A2035">
        <f>Data!U2035</f>
        <v>158</v>
      </c>
      <c r="B2035" t="str">
        <f>Data!V2035</f>
        <v xml:space="preserve"> </v>
      </c>
      <c r="D2035">
        <v>8</v>
      </c>
    </row>
    <row r="2036" spans="1:4" x14ac:dyDescent="0.2">
      <c r="A2036">
        <f>Data!U2036</f>
        <v>508</v>
      </c>
      <c r="B2036" t="str">
        <f>Data!V2036</f>
        <v xml:space="preserve"> </v>
      </c>
      <c r="D2036">
        <v>17</v>
      </c>
    </row>
    <row r="2037" spans="1:4" x14ac:dyDescent="0.2">
      <c r="A2037">
        <f>Data!U2037</f>
        <v>644</v>
      </c>
      <c r="B2037" t="str">
        <f>Data!V2037</f>
        <v xml:space="preserve"> </v>
      </c>
      <c r="D2037">
        <v>9</v>
      </c>
    </row>
    <row r="2038" spans="1:4" x14ac:dyDescent="0.2">
      <c r="A2038">
        <f>Data!U2038</f>
        <v>848</v>
      </c>
      <c r="B2038" t="str">
        <f>Data!V2038</f>
        <v xml:space="preserve"> </v>
      </c>
      <c r="D2038">
        <v>17</v>
      </c>
    </row>
    <row r="2039" spans="1:4" x14ac:dyDescent="0.2">
      <c r="A2039">
        <f>Data!U2039</f>
        <v>429</v>
      </c>
      <c r="B2039" t="str">
        <f>Data!V2039</f>
        <v xml:space="preserve"> </v>
      </c>
      <c r="D2039">
        <v>33</v>
      </c>
    </row>
    <row r="2040" spans="1:4" x14ac:dyDescent="0.2">
      <c r="A2040">
        <f>Data!U2040</f>
        <v>204</v>
      </c>
      <c r="B2040" t="str">
        <f>Data!V2040</f>
        <v xml:space="preserve"> </v>
      </c>
      <c r="D2040">
        <v>38</v>
      </c>
    </row>
    <row r="2041" spans="1:4" x14ac:dyDescent="0.2">
      <c r="A2041">
        <f>Data!U2041</f>
        <v>379</v>
      </c>
      <c r="B2041" t="str">
        <f>Data!V2041</f>
        <v xml:space="preserve"> </v>
      </c>
      <c r="D2041">
        <v>79</v>
      </c>
    </row>
    <row r="2042" spans="1:4" x14ac:dyDescent="0.2">
      <c r="A2042">
        <f>Data!U2042</f>
        <v>271</v>
      </c>
      <c r="B2042" t="str">
        <f>Data!V2042</f>
        <v xml:space="preserve"> </v>
      </c>
      <c r="D2042">
        <v>46</v>
      </c>
    </row>
    <row r="2043" spans="1:4" x14ac:dyDescent="0.2">
      <c r="A2043">
        <f>Data!U2043</f>
        <v>120</v>
      </c>
      <c r="B2043" t="str">
        <f>Data!V2043</f>
        <v xml:space="preserve"> </v>
      </c>
      <c r="D2043">
        <v>20</v>
      </c>
    </row>
    <row r="2044" spans="1:4" x14ac:dyDescent="0.2">
      <c r="A2044">
        <f>Data!U2044</f>
        <v>140</v>
      </c>
      <c r="B2044" t="str">
        <f>Data!V2044</f>
        <v xml:space="preserve"> </v>
      </c>
      <c r="D2044">
        <v>20</v>
      </c>
    </row>
    <row r="2045" spans="1:4" x14ac:dyDescent="0.2">
      <c r="A2045">
        <f>Data!U2045</f>
        <v>193</v>
      </c>
      <c r="B2045" t="str">
        <f>Data!V2045</f>
        <v xml:space="preserve"> </v>
      </c>
      <c r="D2045">
        <v>13</v>
      </c>
    </row>
    <row r="2046" spans="1:4" x14ac:dyDescent="0.2">
      <c r="A2046">
        <f>Data!U2046</f>
        <v>180</v>
      </c>
      <c r="B2046" t="str">
        <f>Data!V2046</f>
        <v xml:space="preserve"> </v>
      </c>
      <c r="D2046">
        <v>22</v>
      </c>
    </row>
    <row r="2047" spans="1:4" x14ac:dyDescent="0.2">
      <c r="A2047">
        <f>Data!U2047</f>
        <v>263</v>
      </c>
      <c r="B2047" t="str">
        <f>Data!V2047</f>
        <v xml:space="preserve"> </v>
      </c>
      <c r="D2047">
        <v>36</v>
      </c>
    </row>
    <row r="2048" spans="1:4" x14ac:dyDescent="0.2">
      <c r="A2048">
        <f>Data!U2048</f>
        <v>217</v>
      </c>
      <c r="B2048" t="str">
        <f>Data!V2048</f>
        <v xml:space="preserve"> </v>
      </c>
      <c r="D2048">
        <v>40</v>
      </c>
    </row>
    <row r="2049" spans="1:4" x14ac:dyDescent="0.2">
      <c r="A2049">
        <f>Data!U2049</f>
        <v>443</v>
      </c>
      <c r="B2049" t="str">
        <f>Data!V2049</f>
        <v xml:space="preserve"> </v>
      </c>
      <c r="D2049">
        <v>9</v>
      </c>
    </row>
    <row r="2050" spans="1:4" x14ac:dyDescent="0.2">
      <c r="A2050">
        <f>Data!U2050</f>
        <v>1373</v>
      </c>
      <c r="B2050" t="str">
        <f>Data!V2050</f>
        <v xml:space="preserve"> </v>
      </c>
      <c r="D2050">
        <v>19</v>
      </c>
    </row>
    <row r="2051" spans="1:4" x14ac:dyDescent="0.2">
      <c r="A2051">
        <f>Data!U2051</f>
        <v>742</v>
      </c>
      <c r="B2051" t="str">
        <f>Data!V2051</f>
        <v xml:space="preserve"> </v>
      </c>
      <c r="D2051">
        <v>14</v>
      </c>
    </row>
    <row r="2052" spans="1:4" x14ac:dyDescent="0.2">
      <c r="A2052">
        <f>Data!U2052</f>
        <v>170</v>
      </c>
      <c r="B2052" t="str">
        <f>Data!V2052</f>
        <v xml:space="preserve"> </v>
      </c>
      <c r="D2052">
        <v>38</v>
      </c>
    </row>
    <row r="2053" spans="1:4" x14ac:dyDescent="0.2">
      <c r="A2053">
        <f>Data!U2053</f>
        <v>242</v>
      </c>
      <c r="B2053" t="str">
        <f>Data!V2053</f>
        <v xml:space="preserve"> </v>
      </c>
      <c r="D2053">
        <v>58</v>
      </c>
    </row>
    <row r="2054" spans="1:4" x14ac:dyDescent="0.2">
      <c r="A2054">
        <f>Data!U2054</f>
        <v>541</v>
      </c>
      <c r="B2054" t="str">
        <f>Data!V2054</f>
        <v xml:space="preserve"> </v>
      </c>
      <c r="D2054">
        <v>28</v>
      </c>
    </row>
    <row r="2055" spans="1:4" x14ac:dyDescent="0.2">
      <c r="A2055">
        <f>Data!U2055</f>
        <v>121</v>
      </c>
      <c r="B2055" t="str">
        <f>Data!V2055</f>
        <v xml:space="preserve"> </v>
      </c>
      <c r="D2055">
        <v>17</v>
      </c>
    </row>
    <row r="2056" spans="1:4" x14ac:dyDescent="0.2">
      <c r="A2056">
        <f>Data!U2056</f>
        <v>621</v>
      </c>
      <c r="B2056" t="str">
        <f>Data!V2056</f>
        <v xml:space="preserve"> </v>
      </c>
      <c r="D2056">
        <v>12</v>
      </c>
    </row>
    <row r="2057" spans="1:4" x14ac:dyDescent="0.2">
      <c r="A2057">
        <f>Data!U2057</f>
        <v>101</v>
      </c>
      <c r="B2057" t="str">
        <f>Data!V2057</f>
        <v xml:space="preserve"> </v>
      </c>
      <c r="D2057">
        <v>40</v>
      </c>
    </row>
    <row r="2058" spans="1:4" x14ac:dyDescent="0.2">
      <c r="A2058">
        <f>Data!U2058</f>
        <v>554</v>
      </c>
      <c r="B2058" t="str">
        <f>Data!V2058</f>
        <v xml:space="preserve"> </v>
      </c>
      <c r="D2058">
        <v>57</v>
      </c>
    </row>
    <row r="2059" spans="1:4" x14ac:dyDescent="0.2">
      <c r="A2059">
        <f>Data!U2059</f>
        <v>666</v>
      </c>
      <c r="B2059" t="str">
        <f>Data!V2059</f>
        <v xml:space="preserve"> </v>
      </c>
      <c r="D2059">
        <v>114</v>
      </c>
    </row>
    <row r="2060" spans="1:4" x14ac:dyDescent="0.2">
      <c r="A2060">
        <f>Data!U2060</f>
        <v>410</v>
      </c>
      <c r="B2060" t="str">
        <f>Data!V2060</f>
        <v xml:space="preserve"> </v>
      </c>
      <c r="D2060">
        <v>31</v>
      </c>
    </row>
    <row r="2061" spans="1:4" x14ac:dyDescent="0.2">
      <c r="A2061">
        <f>Data!U2061</f>
        <v>375</v>
      </c>
      <c r="B2061" t="str">
        <f>Data!V2061</f>
        <v xml:space="preserve"> </v>
      </c>
      <c r="D2061">
        <v>3</v>
      </c>
    </row>
    <row r="2062" spans="1:4" x14ac:dyDescent="0.2">
      <c r="A2062">
        <f>Data!U2062</f>
        <v>1364</v>
      </c>
      <c r="B2062" t="str">
        <f>Data!V2062</f>
        <v xml:space="preserve"> </v>
      </c>
      <c r="D2062">
        <v>16</v>
      </c>
    </row>
    <row r="2063" spans="1:4" x14ac:dyDescent="0.2">
      <c r="A2063">
        <f>Data!U2063</f>
        <v>35</v>
      </c>
      <c r="B2063" t="str">
        <f>Data!V2063</f>
        <v xml:space="preserve"> </v>
      </c>
      <c r="D2063">
        <v>199</v>
      </c>
    </row>
    <row r="2064" spans="1:4" x14ac:dyDescent="0.2">
      <c r="A2064">
        <f>Data!U2064</f>
        <v>203</v>
      </c>
      <c r="B2064" t="str">
        <f>Data!V2064</f>
        <v xml:space="preserve"> </v>
      </c>
      <c r="D2064">
        <v>31</v>
      </c>
    </row>
    <row r="2065" spans="1:4" x14ac:dyDescent="0.2">
      <c r="A2065">
        <f>Data!U2065</f>
        <v>49</v>
      </c>
      <c r="B2065" t="str">
        <f>Data!V2065</f>
        <v xml:space="preserve"> </v>
      </c>
      <c r="D2065">
        <v>30</v>
      </c>
    </row>
    <row r="2066" spans="1:4" x14ac:dyDescent="0.2">
      <c r="A2066">
        <f>Data!U2066</f>
        <v>5812</v>
      </c>
      <c r="B2066" t="str">
        <f>Data!V2066</f>
        <v xml:space="preserve"> </v>
      </c>
      <c r="D2066">
        <v>34</v>
      </c>
    </row>
    <row r="2067" spans="1:4" x14ac:dyDescent="0.2">
      <c r="A2067">
        <f>Data!U2067</f>
        <v>1556</v>
      </c>
      <c r="B2067" t="str">
        <f>Data!V2067</f>
        <v xml:space="preserve"> </v>
      </c>
      <c r="D2067">
        <v>18</v>
      </c>
    </row>
    <row r="2068" spans="1:4" x14ac:dyDescent="0.2">
      <c r="A2068">
        <f>Data!U2068</f>
        <v>65</v>
      </c>
      <c r="B2068" t="str">
        <f>Data!V2068</f>
        <v xml:space="preserve"> </v>
      </c>
      <c r="D2068">
        <v>67</v>
      </c>
    </row>
    <row r="2069" spans="1:4" x14ac:dyDescent="0.2">
      <c r="A2069">
        <f>Data!U2069</f>
        <v>10</v>
      </c>
      <c r="B2069" t="str">
        <f>Data!V2069</f>
        <v xml:space="preserve"> </v>
      </c>
      <c r="D2069">
        <v>66</v>
      </c>
    </row>
    <row r="2070" spans="1:4" x14ac:dyDescent="0.2">
      <c r="A2070">
        <f>Data!U2070</f>
        <v>76</v>
      </c>
      <c r="B2070" t="str">
        <f>Data!V2070</f>
        <v xml:space="preserve"> </v>
      </c>
      <c r="D2070">
        <v>23</v>
      </c>
    </row>
    <row r="2071" spans="1:4" x14ac:dyDescent="0.2">
      <c r="A2071">
        <f>Data!U2071</f>
        <v>263</v>
      </c>
      <c r="B2071" t="str">
        <f>Data!V2071</f>
        <v xml:space="preserve"> </v>
      </c>
      <c r="D2071">
        <v>126</v>
      </c>
    </row>
    <row r="2072" spans="1:4" x14ac:dyDescent="0.2">
      <c r="A2072">
        <f>Data!U2072</f>
        <v>1530</v>
      </c>
      <c r="B2072" t="str">
        <f>Data!V2072</f>
        <v xml:space="preserve"> </v>
      </c>
      <c r="D2072">
        <v>6</v>
      </c>
    </row>
    <row r="2073" spans="1:4" x14ac:dyDescent="0.2">
      <c r="A2073">
        <f>Data!U2073</f>
        <v>278</v>
      </c>
      <c r="B2073" t="str">
        <f>Data!V2073</f>
        <v xml:space="preserve"> </v>
      </c>
      <c r="D2073">
        <v>25</v>
      </c>
    </row>
    <row r="2074" spans="1:4" x14ac:dyDescent="0.2">
      <c r="A2074">
        <f>Data!U2074</f>
        <v>350</v>
      </c>
      <c r="B2074" t="str">
        <f>Data!V2074</f>
        <v xml:space="preserve"> </v>
      </c>
      <c r="D2074">
        <v>39</v>
      </c>
    </row>
    <row r="2075" spans="1:4" x14ac:dyDescent="0.2">
      <c r="A2075">
        <f>Data!U2075</f>
        <v>470</v>
      </c>
      <c r="B2075" t="str">
        <f>Data!V2075</f>
        <v xml:space="preserve"> </v>
      </c>
      <c r="D2075">
        <v>62</v>
      </c>
    </row>
    <row r="2076" spans="1:4" x14ac:dyDescent="0.2">
      <c r="A2076">
        <f>Data!U2076</f>
        <v>3</v>
      </c>
      <c r="B2076" t="str">
        <f>Data!V2076</f>
        <v xml:space="preserve"> </v>
      </c>
      <c r="D2076">
        <v>31</v>
      </c>
    </row>
    <row r="2077" spans="1:4" x14ac:dyDescent="0.2">
      <c r="A2077">
        <f>Data!U2077</f>
        <v>8200</v>
      </c>
      <c r="B2077" t="str">
        <f>Data!V2077</f>
        <v xml:space="preserve"> </v>
      </c>
      <c r="D2077">
        <v>274</v>
      </c>
    </row>
    <row r="2078" spans="1:4" x14ac:dyDescent="0.2">
      <c r="A2078">
        <f>Data!U2078</f>
        <v>8359</v>
      </c>
      <c r="B2078" t="str">
        <f>Data!V2078</f>
        <v xml:space="preserve"> </v>
      </c>
      <c r="D2078">
        <v>17</v>
      </c>
    </row>
    <row r="2079" spans="1:4" x14ac:dyDescent="0.2">
      <c r="A2079">
        <f>Data!U2079</f>
        <v>188</v>
      </c>
      <c r="B2079" t="str">
        <f>Data!V2079</f>
        <v xml:space="preserve"> </v>
      </c>
      <c r="D2079">
        <v>14</v>
      </c>
    </row>
    <row r="2080" spans="1:4" x14ac:dyDescent="0.2">
      <c r="A2080">
        <f>Data!U2080</f>
        <v>48</v>
      </c>
      <c r="B2080" t="str">
        <f>Data!V2080</f>
        <v xml:space="preserve"> </v>
      </c>
      <c r="D2080">
        <v>60</v>
      </c>
    </row>
    <row r="2081" spans="1:4" x14ac:dyDescent="0.2">
      <c r="A2081">
        <f>Data!U2081</f>
        <v>607</v>
      </c>
      <c r="B2081" t="str">
        <f>Data!V2081</f>
        <v xml:space="preserve"> </v>
      </c>
      <c r="D2081">
        <v>33</v>
      </c>
    </row>
    <row r="2082" spans="1:4" x14ac:dyDescent="0.2">
      <c r="A2082">
        <f>Data!U2082</f>
        <v>50</v>
      </c>
      <c r="B2082" t="str">
        <f>Data!V2082</f>
        <v xml:space="preserve"> </v>
      </c>
      <c r="D2082">
        <v>78</v>
      </c>
    </row>
    <row r="2083" spans="1:4" x14ac:dyDescent="0.2">
      <c r="A2083">
        <f>Data!U2083</f>
        <v>55</v>
      </c>
      <c r="B2083" t="str">
        <f>Data!V2083</f>
        <v xml:space="preserve"> </v>
      </c>
      <c r="D2083">
        <v>30</v>
      </c>
    </row>
    <row r="2084" spans="1:4" x14ac:dyDescent="0.2">
      <c r="A2084">
        <f>Data!U2084</f>
        <v>38</v>
      </c>
      <c r="B2084" t="str">
        <f>Data!V2084</f>
        <v xml:space="preserve"> </v>
      </c>
      <c r="D2084">
        <v>136</v>
      </c>
    </row>
    <row r="2085" spans="1:4" x14ac:dyDescent="0.2">
      <c r="A2085">
        <f>Data!U2085</f>
        <v>25</v>
      </c>
      <c r="B2085" t="str">
        <f>Data!V2085</f>
        <v xml:space="preserve"> </v>
      </c>
      <c r="D2085">
        <v>40</v>
      </c>
    </row>
    <row r="2086" spans="1:4" x14ac:dyDescent="0.2">
      <c r="A2086">
        <f>Data!U2086</f>
        <v>46</v>
      </c>
      <c r="B2086" t="str">
        <f>Data!V2086</f>
        <v xml:space="preserve"> </v>
      </c>
      <c r="D2086">
        <v>18</v>
      </c>
    </row>
    <row r="2087" spans="1:4" x14ac:dyDescent="0.2">
      <c r="A2087">
        <f>Data!U2087</f>
        <v>83</v>
      </c>
      <c r="B2087" t="str">
        <f>Data!V2087</f>
        <v xml:space="preserve"> </v>
      </c>
      <c r="D2087">
        <v>39</v>
      </c>
    </row>
    <row r="2088" spans="1:4" x14ac:dyDescent="0.2">
      <c r="A2088">
        <f>Data!U2088</f>
        <v>35</v>
      </c>
      <c r="B2088" t="str">
        <f>Data!V2088</f>
        <v xml:space="preserve"> </v>
      </c>
      <c r="D2088">
        <v>21</v>
      </c>
    </row>
    <row r="2089" spans="1:4" x14ac:dyDescent="0.2">
      <c r="A2089">
        <f>Data!U2089</f>
        <v>25</v>
      </c>
      <c r="B2089" t="str">
        <f>Data!V2089</f>
        <v xml:space="preserve"> </v>
      </c>
      <c r="D2089">
        <v>30</v>
      </c>
    </row>
    <row r="2090" spans="1:4" x14ac:dyDescent="0.2">
      <c r="A2090">
        <f>Data!U2090</f>
        <v>75</v>
      </c>
      <c r="B2090" t="str">
        <f>Data!V2090</f>
        <v xml:space="preserve"> </v>
      </c>
      <c r="D2090">
        <v>27</v>
      </c>
    </row>
    <row r="2091" spans="1:4" x14ac:dyDescent="0.2">
      <c r="A2091">
        <f>Data!U2091</f>
        <v>62</v>
      </c>
      <c r="B2091" t="str">
        <f>Data!V2091</f>
        <v xml:space="preserve"> </v>
      </c>
      <c r="D2091">
        <v>35</v>
      </c>
    </row>
    <row r="2092" spans="1:4" x14ac:dyDescent="0.2">
      <c r="A2092">
        <f>Data!U2092</f>
        <v>160</v>
      </c>
      <c r="B2092" t="str">
        <f>Data!V2092</f>
        <v xml:space="preserve"> </v>
      </c>
      <c r="D2092">
        <v>13</v>
      </c>
    </row>
    <row r="2093" spans="1:4" x14ac:dyDescent="0.2">
      <c r="A2093">
        <f>Data!U2093</f>
        <v>246</v>
      </c>
      <c r="B2093" t="str">
        <f>Data!V2093</f>
        <v xml:space="preserve"> </v>
      </c>
      <c r="D2093">
        <v>23</v>
      </c>
    </row>
    <row r="2094" spans="1:4" x14ac:dyDescent="0.2">
      <c r="A2094">
        <f>Data!U2094</f>
        <v>55</v>
      </c>
      <c r="B2094" t="str">
        <f>Data!V2094</f>
        <v xml:space="preserve"> </v>
      </c>
      <c r="D2094">
        <v>39</v>
      </c>
    </row>
    <row r="2095" spans="1:4" x14ac:dyDescent="0.2">
      <c r="A2095">
        <f>Data!U2095</f>
        <v>23</v>
      </c>
      <c r="B2095" t="str">
        <f>Data!V2095</f>
        <v xml:space="preserve"> </v>
      </c>
      <c r="D2095">
        <v>35</v>
      </c>
    </row>
    <row r="2096" spans="1:4" x14ac:dyDescent="0.2">
      <c r="A2096">
        <f>Data!U2096</f>
        <v>72</v>
      </c>
      <c r="B2096" t="str">
        <f>Data!V2096</f>
        <v xml:space="preserve"> </v>
      </c>
      <c r="D2096">
        <v>27</v>
      </c>
    </row>
    <row r="2097" spans="1:4" x14ac:dyDescent="0.2">
      <c r="A2097">
        <f>Data!U2097</f>
        <v>22</v>
      </c>
      <c r="B2097" t="str">
        <f>Data!V2097</f>
        <v xml:space="preserve"> </v>
      </c>
      <c r="D2097">
        <v>21</v>
      </c>
    </row>
    <row r="2098" spans="1:4" x14ac:dyDescent="0.2">
      <c r="A2098">
        <f>Data!U2098</f>
        <v>14</v>
      </c>
      <c r="B2098" t="str">
        <f>Data!V2098</f>
        <v xml:space="preserve"> </v>
      </c>
      <c r="D2098">
        <v>104</v>
      </c>
    </row>
    <row r="2099" spans="1:4" x14ac:dyDescent="0.2">
      <c r="A2099">
        <f>Data!U2099</f>
        <v>38</v>
      </c>
      <c r="B2099" t="str">
        <f>Data!V2099</f>
        <v xml:space="preserve"> </v>
      </c>
      <c r="D2099">
        <v>19</v>
      </c>
    </row>
    <row r="2100" spans="1:4" x14ac:dyDescent="0.2">
      <c r="A2100">
        <f>Data!U2100</f>
        <v>32</v>
      </c>
      <c r="B2100" t="str">
        <f>Data!V2100</f>
        <v xml:space="preserve"> </v>
      </c>
      <c r="D2100">
        <v>97</v>
      </c>
    </row>
    <row r="2101" spans="1:4" x14ac:dyDescent="0.2">
      <c r="A2101">
        <f>Data!U2101</f>
        <v>63</v>
      </c>
      <c r="B2101" t="str">
        <f>Data!V2101</f>
        <v xml:space="preserve"> </v>
      </c>
      <c r="D2101">
        <v>27</v>
      </c>
    </row>
    <row r="2102" spans="1:4" x14ac:dyDescent="0.2">
      <c r="A2102">
        <f>Data!U2102</f>
        <v>27</v>
      </c>
      <c r="B2102" t="str">
        <f>Data!V2102</f>
        <v xml:space="preserve"> </v>
      </c>
      <c r="D2102">
        <v>24</v>
      </c>
    </row>
    <row r="2103" spans="1:4" x14ac:dyDescent="0.2">
      <c r="A2103">
        <f>Data!U2103</f>
        <v>44</v>
      </c>
      <c r="B2103" t="str">
        <f>Data!V2103</f>
        <v xml:space="preserve"> </v>
      </c>
      <c r="D2103">
        <v>13</v>
      </c>
    </row>
    <row r="2104" spans="1:4" x14ac:dyDescent="0.2">
      <c r="A2104">
        <f>Data!U2104</f>
        <v>38</v>
      </c>
      <c r="B2104" t="str">
        <f>Data!V2104</f>
        <v xml:space="preserve"> </v>
      </c>
      <c r="D2104">
        <v>46</v>
      </c>
    </row>
    <row r="2105" spans="1:4" x14ac:dyDescent="0.2">
      <c r="A2105">
        <f>Data!U2105</f>
        <v>115</v>
      </c>
      <c r="B2105" t="str">
        <f>Data!V2105</f>
        <v xml:space="preserve"> </v>
      </c>
      <c r="D2105">
        <v>4</v>
      </c>
    </row>
    <row r="2106" spans="1:4" x14ac:dyDescent="0.2">
      <c r="A2106">
        <f>Data!U2106</f>
        <v>37</v>
      </c>
      <c r="B2106" t="str">
        <f>Data!V2106</f>
        <v xml:space="preserve"> </v>
      </c>
      <c r="D2106">
        <v>40</v>
      </c>
    </row>
    <row r="2107" spans="1:4" x14ac:dyDescent="0.2">
      <c r="A2107">
        <f>Data!U2107</f>
        <v>99</v>
      </c>
      <c r="B2107" t="str">
        <f>Data!V2107</f>
        <v xml:space="preserve"> </v>
      </c>
      <c r="D2107">
        <v>44</v>
      </c>
    </row>
    <row r="2108" spans="1:4" x14ac:dyDescent="0.2">
      <c r="A2108">
        <f>Data!U2108</f>
        <v>44</v>
      </c>
      <c r="B2108" t="str">
        <f>Data!V2108</f>
        <v xml:space="preserve"> </v>
      </c>
      <c r="D2108">
        <v>35</v>
      </c>
    </row>
    <row r="2109" spans="1:4" x14ac:dyDescent="0.2">
      <c r="A2109">
        <f>Data!U2109</f>
        <v>58</v>
      </c>
      <c r="B2109" t="str">
        <f>Data!V2109</f>
        <v xml:space="preserve"> </v>
      </c>
      <c r="D2109">
        <v>63</v>
      </c>
    </row>
    <row r="2110" spans="1:4" x14ac:dyDescent="0.2">
      <c r="A2110">
        <f>Data!U2110</f>
        <v>191</v>
      </c>
      <c r="B2110" t="str">
        <f>Data!V2110</f>
        <v xml:space="preserve"> </v>
      </c>
      <c r="D2110">
        <v>89</v>
      </c>
    </row>
    <row r="2111" spans="1:4" x14ac:dyDescent="0.2">
      <c r="A2111">
        <f>Data!U2111</f>
        <v>40</v>
      </c>
      <c r="B2111" t="str">
        <f>Data!V2111</f>
        <v xml:space="preserve"> </v>
      </c>
      <c r="D2111">
        <v>15</v>
      </c>
    </row>
    <row r="2112" spans="1:4" x14ac:dyDescent="0.2">
      <c r="A2112">
        <f>Data!U2112</f>
        <v>38</v>
      </c>
      <c r="B2112" t="str">
        <f>Data!V2112</f>
        <v xml:space="preserve"> </v>
      </c>
      <c r="D2112">
        <v>46</v>
      </c>
    </row>
    <row r="2113" spans="1:4" x14ac:dyDescent="0.2">
      <c r="A2113">
        <f>Data!U2113</f>
        <v>39</v>
      </c>
      <c r="B2113" t="str">
        <f>Data!V2113</f>
        <v xml:space="preserve"> </v>
      </c>
      <c r="D2113">
        <v>33</v>
      </c>
    </row>
    <row r="2114" spans="1:4" x14ac:dyDescent="0.2">
      <c r="A2114">
        <f>Data!U2114</f>
        <v>11</v>
      </c>
      <c r="B2114" t="str">
        <f>Data!V2114</f>
        <v xml:space="preserve"> </v>
      </c>
      <c r="D2114">
        <v>52</v>
      </c>
    </row>
    <row r="2115" spans="1:4" x14ac:dyDescent="0.2">
      <c r="A2115">
        <f>Data!U2115</f>
        <v>107</v>
      </c>
      <c r="B2115" t="str">
        <f>Data!V2115</f>
        <v xml:space="preserve"> </v>
      </c>
      <c r="D2115">
        <v>7</v>
      </c>
    </row>
    <row r="2116" spans="1:4" x14ac:dyDescent="0.2">
      <c r="A2116">
        <f>Data!U2116</f>
        <v>147</v>
      </c>
      <c r="B2116" t="str">
        <f>Data!V2116</f>
        <v xml:space="preserve"> </v>
      </c>
      <c r="D2116">
        <v>28</v>
      </c>
    </row>
    <row r="2117" spans="1:4" x14ac:dyDescent="0.2">
      <c r="A2117">
        <f>Data!U2117</f>
        <v>36</v>
      </c>
      <c r="B2117" t="str">
        <f>Data!V2117</f>
        <v xml:space="preserve"> </v>
      </c>
      <c r="D2117">
        <v>11</v>
      </c>
    </row>
    <row r="2118" spans="1:4" x14ac:dyDescent="0.2">
      <c r="A2118">
        <f>Data!U2118</f>
        <v>92</v>
      </c>
      <c r="B2118" t="str">
        <f>Data!V2118</f>
        <v xml:space="preserve"> </v>
      </c>
      <c r="D2118">
        <v>15</v>
      </c>
    </row>
    <row r="2119" spans="1:4" x14ac:dyDescent="0.2">
      <c r="A2119">
        <f>Data!U2119</f>
        <v>35</v>
      </c>
      <c r="B2119" t="str">
        <f>Data!V2119</f>
        <v xml:space="preserve"> </v>
      </c>
      <c r="D2119">
        <v>30</v>
      </c>
    </row>
    <row r="2120" spans="1:4" x14ac:dyDescent="0.2">
      <c r="A2120">
        <f>Data!U2120</f>
        <v>17</v>
      </c>
      <c r="B2120" t="str">
        <f>Data!V2120</f>
        <v xml:space="preserve"> </v>
      </c>
      <c r="D2120">
        <v>27</v>
      </c>
    </row>
    <row r="2121" spans="1:4" x14ac:dyDescent="0.2">
      <c r="A2121">
        <f>Data!U2121</f>
        <v>22</v>
      </c>
      <c r="B2121" t="str">
        <f>Data!V2121</f>
        <v xml:space="preserve"> </v>
      </c>
      <c r="D2121">
        <v>28</v>
      </c>
    </row>
    <row r="2122" spans="1:4" x14ac:dyDescent="0.2">
      <c r="A2122">
        <f>Data!U2122</f>
        <v>69</v>
      </c>
      <c r="B2122" t="str">
        <f>Data!V2122</f>
        <v xml:space="preserve"> </v>
      </c>
      <c r="D2122">
        <v>17</v>
      </c>
    </row>
    <row r="2123" spans="1:4" x14ac:dyDescent="0.2">
      <c r="A2123" t="str">
        <f>Data!U2123</f>
        <v xml:space="preserve"> </v>
      </c>
      <c r="B2123">
        <f>Data!V2123</f>
        <v>10</v>
      </c>
      <c r="D2123">
        <v>50</v>
      </c>
    </row>
    <row r="2124" spans="1:4" x14ac:dyDescent="0.2">
      <c r="A2124" t="str">
        <f>Data!U2124</f>
        <v xml:space="preserve"> </v>
      </c>
      <c r="B2124">
        <f>Data!V2124</f>
        <v>3</v>
      </c>
      <c r="D2124">
        <v>26</v>
      </c>
    </row>
    <row r="2125" spans="1:4" x14ac:dyDescent="0.2">
      <c r="A2125" t="str">
        <f>Data!U2125</f>
        <v xml:space="preserve"> </v>
      </c>
      <c r="B2125">
        <f>Data!V2125</f>
        <v>5</v>
      </c>
      <c r="D2125">
        <v>88</v>
      </c>
    </row>
    <row r="2126" spans="1:4" x14ac:dyDescent="0.2">
      <c r="A2126" t="str">
        <f>Data!U2126</f>
        <v xml:space="preserve"> </v>
      </c>
      <c r="B2126">
        <f>Data!V2126</f>
        <v>5</v>
      </c>
      <c r="D2126">
        <v>91</v>
      </c>
    </row>
    <row r="2127" spans="1:4" x14ac:dyDescent="0.2">
      <c r="A2127" t="str">
        <f>Data!U2127</f>
        <v xml:space="preserve"> </v>
      </c>
      <c r="B2127">
        <f>Data!V2127</f>
        <v>27</v>
      </c>
      <c r="D2127">
        <v>3</v>
      </c>
    </row>
    <row r="2128" spans="1:4" x14ac:dyDescent="0.2">
      <c r="A2128" t="str">
        <f>Data!U2128</f>
        <v xml:space="preserve"> </v>
      </c>
      <c r="B2128">
        <f>Data!V2128</f>
        <v>2</v>
      </c>
      <c r="D2128">
        <v>28</v>
      </c>
    </row>
    <row r="2129" spans="1:4" x14ac:dyDescent="0.2">
      <c r="A2129" t="str">
        <f>Data!U2129</f>
        <v xml:space="preserve"> </v>
      </c>
      <c r="B2129">
        <f>Data!V2129</f>
        <v>236</v>
      </c>
      <c r="D2129">
        <v>77</v>
      </c>
    </row>
    <row r="2130" spans="1:4" x14ac:dyDescent="0.2">
      <c r="A2130" t="str">
        <f>Data!U2130</f>
        <v xml:space="preserve"> </v>
      </c>
      <c r="B2130">
        <f>Data!V2130</f>
        <v>1</v>
      </c>
      <c r="D2130">
        <v>27</v>
      </c>
    </row>
    <row r="2131" spans="1:4" x14ac:dyDescent="0.2">
      <c r="A2131" t="str">
        <f>Data!U2131</f>
        <v xml:space="preserve"> </v>
      </c>
      <c r="B2131">
        <f>Data!V2131</f>
        <v>12</v>
      </c>
      <c r="D2131">
        <v>107</v>
      </c>
    </row>
    <row r="2132" spans="1:4" x14ac:dyDescent="0.2">
      <c r="A2132" t="str">
        <f>Data!U2132</f>
        <v xml:space="preserve"> </v>
      </c>
      <c r="B2132">
        <f>Data!V2132</f>
        <v>4</v>
      </c>
      <c r="D2132">
        <v>96</v>
      </c>
    </row>
    <row r="2133" spans="1:4" x14ac:dyDescent="0.2">
      <c r="A2133" t="str">
        <f>Data!U2133</f>
        <v xml:space="preserve"> </v>
      </c>
      <c r="B2133">
        <f>Data!V2133</f>
        <v>3</v>
      </c>
      <c r="D2133">
        <v>56</v>
      </c>
    </row>
    <row r="2134" spans="1:4" x14ac:dyDescent="0.2">
      <c r="A2134" t="str">
        <f>Data!U2134</f>
        <v xml:space="preserve"> </v>
      </c>
      <c r="B2134">
        <f>Data!V2134</f>
        <v>99</v>
      </c>
      <c r="D2134">
        <v>58</v>
      </c>
    </row>
    <row r="2135" spans="1:4" x14ac:dyDescent="0.2">
      <c r="A2135" t="str">
        <f>Data!U2135</f>
        <v xml:space="preserve"> </v>
      </c>
      <c r="B2135">
        <f>Data!V2135</f>
        <v>3</v>
      </c>
      <c r="D2135">
        <v>15</v>
      </c>
    </row>
    <row r="2136" spans="1:4" x14ac:dyDescent="0.2">
      <c r="A2136" t="str">
        <f>Data!U2136</f>
        <v xml:space="preserve"> </v>
      </c>
      <c r="B2136">
        <f>Data!V2136</f>
        <v>3</v>
      </c>
      <c r="D2136">
        <v>20</v>
      </c>
    </row>
    <row r="2137" spans="1:4" x14ac:dyDescent="0.2">
      <c r="A2137" t="str">
        <f>Data!U2137</f>
        <v xml:space="preserve"> </v>
      </c>
      <c r="B2137">
        <f>Data!V2137</f>
        <v>22</v>
      </c>
      <c r="D2137">
        <v>38</v>
      </c>
    </row>
    <row r="2138" spans="1:4" x14ac:dyDescent="0.2">
      <c r="A2138" t="str">
        <f>Data!U2138</f>
        <v xml:space="preserve"> </v>
      </c>
      <c r="B2138">
        <f>Data!V2138</f>
        <v>4</v>
      </c>
      <c r="D2138">
        <v>33</v>
      </c>
    </row>
    <row r="2139" spans="1:4" x14ac:dyDescent="0.2">
      <c r="A2139" t="str">
        <f>Data!U2139</f>
        <v xml:space="preserve"> </v>
      </c>
      <c r="B2139">
        <f>Data!V2139</f>
        <v>534</v>
      </c>
      <c r="D2139">
        <v>57</v>
      </c>
    </row>
    <row r="2140" spans="1:4" x14ac:dyDescent="0.2">
      <c r="A2140" t="str">
        <f>Data!U2140</f>
        <v xml:space="preserve"> </v>
      </c>
      <c r="B2140">
        <f>Data!V2140</f>
        <v>12</v>
      </c>
      <c r="D2140">
        <v>25</v>
      </c>
    </row>
    <row r="2141" spans="1:4" x14ac:dyDescent="0.2">
      <c r="A2141" t="str">
        <f>Data!U2141</f>
        <v xml:space="preserve"> </v>
      </c>
      <c r="B2141">
        <f>Data!V2141</f>
        <v>56</v>
      </c>
      <c r="D2141">
        <v>14</v>
      </c>
    </row>
    <row r="2142" spans="1:4" x14ac:dyDescent="0.2">
      <c r="A2142" t="str">
        <f>Data!U2142</f>
        <v xml:space="preserve"> </v>
      </c>
      <c r="B2142">
        <f>Data!V2142</f>
        <v>11</v>
      </c>
      <c r="D2142">
        <v>94</v>
      </c>
    </row>
    <row r="2143" spans="1:4" x14ac:dyDescent="0.2">
      <c r="A2143" t="str">
        <f>Data!U2143</f>
        <v xml:space="preserve"> </v>
      </c>
      <c r="B2143">
        <f>Data!V2143</f>
        <v>0</v>
      </c>
      <c r="D2143">
        <v>59</v>
      </c>
    </row>
    <row r="2144" spans="1:4" x14ac:dyDescent="0.2">
      <c r="A2144" t="str">
        <f>Data!U2144</f>
        <v xml:space="preserve"> </v>
      </c>
      <c r="B2144">
        <f>Data!V2144</f>
        <v>12</v>
      </c>
      <c r="D2144">
        <v>36</v>
      </c>
    </row>
    <row r="2145" spans="1:4" x14ac:dyDescent="0.2">
      <c r="A2145" t="str">
        <f>Data!U2145</f>
        <v xml:space="preserve"> </v>
      </c>
      <c r="B2145">
        <f>Data!V2145</f>
        <v>5</v>
      </c>
      <c r="D2145">
        <v>115</v>
      </c>
    </row>
    <row r="2146" spans="1:4" x14ac:dyDescent="0.2">
      <c r="A2146" t="str">
        <f>Data!U2146</f>
        <v xml:space="preserve"> </v>
      </c>
      <c r="B2146">
        <f>Data!V2146</f>
        <v>24</v>
      </c>
      <c r="D2146">
        <v>30</v>
      </c>
    </row>
    <row r="2147" spans="1:4" x14ac:dyDescent="0.2">
      <c r="A2147" t="str">
        <f>Data!U2147</f>
        <v xml:space="preserve"> </v>
      </c>
      <c r="B2147">
        <f>Data!V2147</f>
        <v>89</v>
      </c>
      <c r="D2147">
        <v>52</v>
      </c>
    </row>
    <row r="2148" spans="1:4" x14ac:dyDescent="0.2">
      <c r="A2148" t="str">
        <f>Data!U2148</f>
        <v xml:space="preserve"> </v>
      </c>
      <c r="B2148">
        <f>Data!V2148</f>
        <v>1</v>
      </c>
      <c r="D2148">
        <v>27</v>
      </c>
    </row>
    <row r="2149" spans="1:4" x14ac:dyDescent="0.2">
      <c r="A2149" t="str">
        <f>Data!U2149</f>
        <v xml:space="preserve"> </v>
      </c>
      <c r="B2149">
        <f>Data!V2149</f>
        <v>55</v>
      </c>
      <c r="D2149">
        <v>24</v>
      </c>
    </row>
    <row r="2150" spans="1:4" x14ac:dyDescent="0.2">
      <c r="A2150" t="str">
        <f>Data!U2150</f>
        <v xml:space="preserve"> </v>
      </c>
      <c r="B2150">
        <f>Data!V2150</f>
        <v>2</v>
      </c>
      <c r="D2150">
        <v>10</v>
      </c>
    </row>
    <row r="2151" spans="1:4" x14ac:dyDescent="0.2">
      <c r="A2151" t="str">
        <f>Data!U2151</f>
        <v xml:space="preserve"> </v>
      </c>
      <c r="B2151">
        <f>Data!V2151</f>
        <v>0</v>
      </c>
      <c r="D2151">
        <v>30</v>
      </c>
    </row>
    <row r="2152" spans="1:4" x14ac:dyDescent="0.2">
      <c r="A2152" t="str">
        <f>Data!U2152</f>
        <v xml:space="preserve"> </v>
      </c>
      <c r="B2152">
        <f>Data!V2152</f>
        <v>4</v>
      </c>
      <c r="D2152">
        <v>71</v>
      </c>
    </row>
    <row r="2153" spans="1:4" x14ac:dyDescent="0.2">
      <c r="A2153" t="str">
        <f>Data!U2153</f>
        <v xml:space="preserve"> </v>
      </c>
      <c r="B2153">
        <f>Data!V2153</f>
        <v>6</v>
      </c>
      <c r="D2153">
        <v>10</v>
      </c>
    </row>
    <row r="2154" spans="1:4" x14ac:dyDescent="0.2">
      <c r="A2154" t="str">
        <f>Data!U2154</f>
        <v xml:space="preserve"> </v>
      </c>
      <c r="B2154">
        <f>Data!V2154</f>
        <v>4</v>
      </c>
      <c r="D2154">
        <v>24</v>
      </c>
    </row>
    <row r="2155" spans="1:4" x14ac:dyDescent="0.2">
      <c r="A2155" t="str">
        <f>Data!U2155</f>
        <v xml:space="preserve"> </v>
      </c>
      <c r="B2155">
        <f>Data!V2155</f>
        <v>4</v>
      </c>
      <c r="D2155">
        <v>38</v>
      </c>
    </row>
    <row r="2156" spans="1:4" x14ac:dyDescent="0.2">
      <c r="A2156" t="str">
        <f>Data!U2156</f>
        <v xml:space="preserve"> </v>
      </c>
      <c r="B2156">
        <f>Data!V2156</f>
        <v>2</v>
      </c>
      <c r="D2156">
        <v>26</v>
      </c>
    </row>
    <row r="2157" spans="1:4" x14ac:dyDescent="0.2">
      <c r="A2157" t="str">
        <f>Data!U2157</f>
        <v xml:space="preserve"> </v>
      </c>
      <c r="B2157">
        <f>Data!V2157</f>
        <v>5</v>
      </c>
      <c r="D2157">
        <v>19</v>
      </c>
    </row>
    <row r="2158" spans="1:4" x14ac:dyDescent="0.2">
      <c r="A2158" t="str">
        <f>Data!U2158</f>
        <v xml:space="preserve"> </v>
      </c>
      <c r="B2158">
        <f>Data!V2158</f>
        <v>83</v>
      </c>
      <c r="D2158">
        <v>11</v>
      </c>
    </row>
    <row r="2159" spans="1:4" x14ac:dyDescent="0.2">
      <c r="A2159" t="str">
        <f>Data!U2159</f>
        <v xml:space="preserve"> </v>
      </c>
      <c r="B2159">
        <f>Data!V2159</f>
        <v>57</v>
      </c>
      <c r="D2159">
        <v>27</v>
      </c>
    </row>
    <row r="2160" spans="1:4" x14ac:dyDescent="0.2">
      <c r="A2160" t="str">
        <f>Data!U2160</f>
        <v xml:space="preserve"> </v>
      </c>
      <c r="B2160">
        <f>Data!V2160</f>
        <v>311</v>
      </c>
      <c r="D2160">
        <v>34</v>
      </c>
    </row>
    <row r="2161" spans="1:4" x14ac:dyDescent="0.2">
      <c r="A2161" t="str">
        <f>Data!U2161</f>
        <v xml:space="preserve"> </v>
      </c>
      <c r="B2161">
        <f>Data!V2161</f>
        <v>2</v>
      </c>
      <c r="D2161">
        <v>20</v>
      </c>
    </row>
    <row r="2162" spans="1:4" x14ac:dyDescent="0.2">
      <c r="A2162" t="str">
        <f>Data!U2162</f>
        <v xml:space="preserve"> </v>
      </c>
      <c r="B2162">
        <f>Data!V2162</f>
        <v>16</v>
      </c>
      <c r="D2162">
        <v>37</v>
      </c>
    </row>
    <row r="2163" spans="1:4" x14ac:dyDescent="0.2">
      <c r="A2163">
        <f>Data!U2163</f>
        <v>13</v>
      </c>
      <c r="B2163" t="str">
        <f>Data!V2163</f>
        <v xml:space="preserve"> </v>
      </c>
      <c r="D2163">
        <v>20</v>
      </c>
    </row>
    <row r="2164" spans="1:4" x14ac:dyDescent="0.2">
      <c r="A2164">
        <f>Data!U2164</f>
        <v>58</v>
      </c>
      <c r="B2164" t="str">
        <f>Data!V2164</f>
        <v xml:space="preserve"> </v>
      </c>
      <c r="D2164">
        <v>10</v>
      </c>
    </row>
    <row r="2165" spans="1:4" x14ac:dyDescent="0.2">
      <c r="A2165">
        <f>Data!U2165</f>
        <v>44</v>
      </c>
      <c r="B2165" t="str">
        <f>Data!V2165</f>
        <v xml:space="preserve"> </v>
      </c>
      <c r="D2165">
        <v>26</v>
      </c>
    </row>
    <row r="2166" spans="1:4" x14ac:dyDescent="0.2">
      <c r="A2166">
        <f>Data!U2166</f>
        <v>83</v>
      </c>
      <c r="B2166" t="str">
        <f>Data!V2166</f>
        <v xml:space="preserve"> </v>
      </c>
      <c r="D2166">
        <v>20</v>
      </c>
    </row>
    <row r="2167" spans="1:4" x14ac:dyDescent="0.2">
      <c r="A2167">
        <f>Data!U2167</f>
        <v>117</v>
      </c>
      <c r="B2167" t="str">
        <f>Data!V2167</f>
        <v xml:space="preserve"> </v>
      </c>
      <c r="D2167">
        <v>46</v>
      </c>
    </row>
    <row r="2168" spans="1:4" x14ac:dyDescent="0.2">
      <c r="A2168">
        <f>Data!U2168</f>
        <v>32</v>
      </c>
      <c r="B2168" t="str">
        <f>Data!V2168</f>
        <v xml:space="preserve"> </v>
      </c>
      <c r="D2168">
        <v>76</v>
      </c>
    </row>
    <row r="2169" spans="1:4" x14ac:dyDescent="0.2">
      <c r="A2169">
        <f>Data!U2169</f>
        <v>8</v>
      </c>
      <c r="B2169" t="str">
        <f>Data!V2169</f>
        <v xml:space="preserve"> </v>
      </c>
      <c r="D2169">
        <v>41</v>
      </c>
    </row>
    <row r="2170" spans="1:4" x14ac:dyDescent="0.2">
      <c r="A2170">
        <f>Data!U2170</f>
        <v>340</v>
      </c>
      <c r="B2170" t="str">
        <f>Data!V2170</f>
        <v xml:space="preserve"> </v>
      </c>
      <c r="D2170">
        <v>7</v>
      </c>
    </row>
    <row r="2171" spans="1:4" x14ac:dyDescent="0.2">
      <c r="A2171">
        <f>Data!U2171</f>
        <v>7</v>
      </c>
      <c r="B2171" t="str">
        <f>Data!V2171</f>
        <v xml:space="preserve"> </v>
      </c>
      <c r="D2171">
        <v>49</v>
      </c>
    </row>
    <row r="2172" spans="1:4" x14ac:dyDescent="0.2">
      <c r="A2172">
        <f>Data!U2172</f>
        <v>19</v>
      </c>
      <c r="B2172" t="str">
        <f>Data!V2172</f>
        <v xml:space="preserve"> </v>
      </c>
      <c r="D2172">
        <v>26</v>
      </c>
    </row>
    <row r="2173" spans="1:4" x14ac:dyDescent="0.2">
      <c r="A2173">
        <f>Data!U2173</f>
        <v>47</v>
      </c>
      <c r="B2173" t="str">
        <f>Data!V2173</f>
        <v xml:space="preserve"> </v>
      </c>
      <c r="D2173">
        <v>65</v>
      </c>
    </row>
    <row r="2174" spans="1:4" x14ac:dyDescent="0.2">
      <c r="A2174">
        <f>Data!U2174</f>
        <v>13</v>
      </c>
      <c r="B2174" t="str">
        <f>Data!V2174</f>
        <v xml:space="preserve"> </v>
      </c>
      <c r="D2174">
        <v>28</v>
      </c>
    </row>
    <row r="2175" spans="1:4" x14ac:dyDescent="0.2">
      <c r="A2175">
        <f>Data!U2175</f>
        <v>90</v>
      </c>
      <c r="B2175" t="str">
        <f>Data!V2175</f>
        <v xml:space="preserve"> </v>
      </c>
      <c r="D2175">
        <v>8</v>
      </c>
    </row>
    <row r="2176" spans="1:4" x14ac:dyDescent="0.2">
      <c r="A2176">
        <f>Data!U2176</f>
        <v>63</v>
      </c>
      <c r="B2176" t="str">
        <f>Data!V2176</f>
        <v xml:space="preserve"> </v>
      </c>
      <c r="D2176">
        <v>3</v>
      </c>
    </row>
    <row r="2177" spans="1:4" x14ac:dyDescent="0.2">
      <c r="A2177">
        <f>Data!U2177</f>
        <v>26</v>
      </c>
      <c r="B2177" t="str">
        <f>Data!V2177</f>
        <v xml:space="preserve"> </v>
      </c>
      <c r="D2177">
        <v>9</v>
      </c>
    </row>
    <row r="2178" spans="1:4" x14ac:dyDescent="0.2">
      <c r="A2178">
        <f>Data!U2178</f>
        <v>71</v>
      </c>
      <c r="B2178" t="str">
        <f>Data!V2178</f>
        <v xml:space="preserve"> </v>
      </c>
      <c r="D2178">
        <v>9</v>
      </c>
    </row>
    <row r="2179" spans="1:4" x14ac:dyDescent="0.2">
      <c r="A2179">
        <f>Data!U2179</f>
        <v>38</v>
      </c>
      <c r="B2179" t="str">
        <f>Data!V2179</f>
        <v xml:space="preserve"> </v>
      </c>
      <c r="D2179">
        <v>20</v>
      </c>
    </row>
    <row r="2180" spans="1:4" x14ac:dyDescent="0.2">
      <c r="A2180">
        <f>Data!U2180</f>
        <v>859</v>
      </c>
      <c r="B2180" t="str">
        <f>Data!V2180</f>
        <v xml:space="preserve"> </v>
      </c>
      <c r="D2180">
        <v>57</v>
      </c>
    </row>
    <row r="2181" spans="1:4" x14ac:dyDescent="0.2">
      <c r="A2181">
        <f>Data!U2181</f>
        <v>21</v>
      </c>
      <c r="B2181" t="str">
        <f>Data!V2181</f>
        <v xml:space="preserve"> </v>
      </c>
      <c r="D2181">
        <v>8</v>
      </c>
    </row>
    <row r="2182" spans="1:4" x14ac:dyDescent="0.2">
      <c r="A2182">
        <f>Data!U2182</f>
        <v>78</v>
      </c>
      <c r="B2182" t="str">
        <f>Data!V2182</f>
        <v xml:space="preserve"> </v>
      </c>
      <c r="D2182">
        <v>14</v>
      </c>
    </row>
    <row r="2183" spans="1:4" x14ac:dyDescent="0.2">
      <c r="A2183">
        <f>Data!U2183</f>
        <v>53</v>
      </c>
      <c r="B2183" t="str">
        <f>Data!V2183</f>
        <v xml:space="preserve"> </v>
      </c>
      <c r="D2183">
        <v>17</v>
      </c>
    </row>
    <row r="2184" spans="1:4" x14ac:dyDescent="0.2">
      <c r="A2184">
        <f>Data!U2184</f>
        <v>356</v>
      </c>
      <c r="B2184" t="str">
        <f>Data!V2184</f>
        <v xml:space="preserve"> </v>
      </c>
      <c r="D2184">
        <v>100</v>
      </c>
    </row>
    <row r="2185" spans="1:4" x14ac:dyDescent="0.2">
      <c r="A2185">
        <f>Data!U2185</f>
        <v>279</v>
      </c>
      <c r="B2185" t="str">
        <f>Data!V2185</f>
        <v xml:space="preserve"> </v>
      </c>
      <c r="D2185">
        <v>32</v>
      </c>
    </row>
    <row r="2186" spans="1:4" x14ac:dyDescent="0.2">
      <c r="A2186">
        <f>Data!U2186</f>
        <v>266</v>
      </c>
      <c r="B2186" t="str">
        <f>Data!V2186</f>
        <v xml:space="preserve"> </v>
      </c>
      <c r="D2186">
        <v>3</v>
      </c>
    </row>
    <row r="2187" spans="1:4" x14ac:dyDescent="0.2">
      <c r="A2187">
        <f>Data!U2187</f>
        <v>623</v>
      </c>
      <c r="B2187" t="str">
        <f>Data!V2187</f>
        <v xml:space="preserve"> </v>
      </c>
    </row>
    <row r="2188" spans="1:4" x14ac:dyDescent="0.2">
      <c r="A2188">
        <f>Data!U2188</f>
        <v>392</v>
      </c>
      <c r="B2188" t="str">
        <f>Data!V2188</f>
        <v xml:space="preserve"> </v>
      </c>
    </row>
    <row r="2189" spans="1:4" x14ac:dyDescent="0.2">
      <c r="A2189">
        <f>Data!U2189</f>
        <v>3562</v>
      </c>
      <c r="B2189" t="str">
        <f>Data!V2189</f>
        <v xml:space="preserve"> </v>
      </c>
    </row>
    <row r="2190" spans="1:4" x14ac:dyDescent="0.2">
      <c r="A2190">
        <f>Data!U2190</f>
        <v>514</v>
      </c>
      <c r="B2190" t="str">
        <f>Data!V2190</f>
        <v xml:space="preserve"> </v>
      </c>
    </row>
    <row r="2191" spans="1:4" x14ac:dyDescent="0.2">
      <c r="A2191">
        <f>Data!U2191</f>
        <v>88</v>
      </c>
      <c r="B2191" t="str">
        <f>Data!V2191</f>
        <v xml:space="preserve"> </v>
      </c>
    </row>
    <row r="2192" spans="1:4" x14ac:dyDescent="0.2">
      <c r="A2192">
        <f>Data!U2192</f>
        <v>537</v>
      </c>
      <c r="B2192" t="str">
        <f>Data!V2192</f>
        <v xml:space="preserve"> </v>
      </c>
    </row>
    <row r="2193" spans="1:2" x14ac:dyDescent="0.2">
      <c r="A2193">
        <f>Data!U2193</f>
        <v>25</v>
      </c>
      <c r="B2193" t="str">
        <f>Data!V2193</f>
        <v xml:space="preserve"> </v>
      </c>
    </row>
    <row r="2194" spans="1:2" x14ac:dyDescent="0.2">
      <c r="A2194">
        <f>Data!U2194</f>
        <v>3238</v>
      </c>
      <c r="B2194" t="str">
        <f>Data!V2194</f>
        <v xml:space="preserve"> </v>
      </c>
    </row>
    <row r="2195" spans="1:2" x14ac:dyDescent="0.2">
      <c r="A2195">
        <f>Data!U2195</f>
        <v>897</v>
      </c>
      <c r="B2195" t="str">
        <f>Data!V2195</f>
        <v xml:space="preserve"> </v>
      </c>
    </row>
    <row r="2196" spans="1:2" x14ac:dyDescent="0.2">
      <c r="A2196">
        <f>Data!U2196</f>
        <v>878</v>
      </c>
      <c r="B2196" t="str">
        <f>Data!V2196</f>
        <v xml:space="preserve"> </v>
      </c>
    </row>
    <row r="2197" spans="1:2" x14ac:dyDescent="0.2">
      <c r="A2197">
        <f>Data!U2197</f>
        <v>115</v>
      </c>
      <c r="B2197" t="str">
        <f>Data!V2197</f>
        <v xml:space="preserve"> </v>
      </c>
    </row>
    <row r="2198" spans="1:2" x14ac:dyDescent="0.2">
      <c r="A2198">
        <f>Data!U2198</f>
        <v>234</v>
      </c>
      <c r="B2198" t="str">
        <f>Data!V2198</f>
        <v xml:space="preserve"> </v>
      </c>
    </row>
    <row r="2199" spans="1:2" x14ac:dyDescent="0.2">
      <c r="A2199">
        <f>Data!U2199</f>
        <v>4330</v>
      </c>
      <c r="B2199" t="str">
        <f>Data!V2199</f>
        <v xml:space="preserve"> </v>
      </c>
    </row>
    <row r="2200" spans="1:2" x14ac:dyDescent="0.2">
      <c r="A2200">
        <f>Data!U2200</f>
        <v>651</v>
      </c>
      <c r="B2200" t="str">
        <f>Data!V2200</f>
        <v xml:space="preserve"> </v>
      </c>
    </row>
    <row r="2201" spans="1:2" x14ac:dyDescent="0.2">
      <c r="A2201">
        <f>Data!U2201</f>
        <v>251</v>
      </c>
      <c r="B2201" t="str">
        <f>Data!V2201</f>
        <v xml:space="preserve"> </v>
      </c>
    </row>
    <row r="2202" spans="1:2" x14ac:dyDescent="0.2">
      <c r="A2202">
        <f>Data!U2202</f>
        <v>263</v>
      </c>
      <c r="B2202" t="str">
        <f>Data!V2202</f>
        <v xml:space="preserve"> </v>
      </c>
    </row>
    <row r="2203" spans="1:2" x14ac:dyDescent="0.2">
      <c r="A2203">
        <f>Data!U2203</f>
        <v>28</v>
      </c>
      <c r="B2203" t="str">
        <f>Data!V2203</f>
        <v xml:space="preserve"> </v>
      </c>
    </row>
    <row r="2204" spans="1:2" x14ac:dyDescent="0.2">
      <c r="A2204">
        <f>Data!U2204</f>
        <v>721</v>
      </c>
      <c r="B2204" t="str">
        <f>Data!V2204</f>
        <v xml:space="preserve"> </v>
      </c>
    </row>
    <row r="2205" spans="1:2" x14ac:dyDescent="0.2">
      <c r="A2205">
        <f>Data!U2205</f>
        <v>50</v>
      </c>
      <c r="B2205" t="str">
        <f>Data!V2205</f>
        <v xml:space="preserve"> </v>
      </c>
    </row>
    <row r="2206" spans="1:2" x14ac:dyDescent="0.2">
      <c r="A2206">
        <f>Data!U2206</f>
        <v>73</v>
      </c>
      <c r="B2206" t="str">
        <f>Data!V2206</f>
        <v xml:space="preserve"> </v>
      </c>
    </row>
    <row r="2207" spans="1:2" x14ac:dyDescent="0.2">
      <c r="A2207">
        <f>Data!U2207</f>
        <v>27</v>
      </c>
      <c r="B2207" t="str">
        <f>Data!V2207</f>
        <v xml:space="preserve"> </v>
      </c>
    </row>
    <row r="2208" spans="1:2" x14ac:dyDescent="0.2">
      <c r="A2208">
        <f>Data!U2208</f>
        <v>34</v>
      </c>
      <c r="B2208" t="str">
        <f>Data!V2208</f>
        <v xml:space="preserve"> </v>
      </c>
    </row>
    <row r="2209" spans="1:2" x14ac:dyDescent="0.2">
      <c r="A2209">
        <f>Data!U2209</f>
        <v>7</v>
      </c>
      <c r="B2209" t="str">
        <f>Data!V2209</f>
        <v xml:space="preserve"> </v>
      </c>
    </row>
    <row r="2210" spans="1:2" x14ac:dyDescent="0.2">
      <c r="A2210">
        <f>Data!U2210</f>
        <v>24</v>
      </c>
      <c r="B2210" t="str">
        <f>Data!V2210</f>
        <v xml:space="preserve"> </v>
      </c>
    </row>
    <row r="2211" spans="1:2" x14ac:dyDescent="0.2">
      <c r="A2211">
        <f>Data!U2211</f>
        <v>15</v>
      </c>
      <c r="B2211" t="str">
        <f>Data!V2211</f>
        <v xml:space="preserve"> </v>
      </c>
    </row>
    <row r="2212" spans="1:2" x14ac:dyDescent="0.2">
      <c r="A2212">
        <f>Data!U2212</f>
        <v>72</v>
      </c>
      <c r="B2212" t="str">
        <f>Data!V2212</f>
        <v xml:space="preserve"> </v>
      </c>
    </row>
    <row r="2213" spans="1:2" x14ac:dyDescent="0.2">
      <c r="A2213">
        <f>Data!U2213</f>
        <v>120</v>
      </c>
      <c r="B2213" t="str">
        <f>Data!V2213</f>
        <v xml:space="preserve"> </v>
      </c>
    </row>
    <row r="2214" spans="1:2" x14ac:dyDescent="0.2">
      <c r="A2214">
        <f>Data!U2214</f>
        <v>123</v>
      </c>
      <c r="B2214" t="str">
        <f>Data!V2214</f>
        <v xml:space="preserve"> </v>
      </c>
    </row>
    <row r="2215" spans="1:2" x14ac:dyDescent="0.2">
      <c r="A2215">
        <f>Data!U2215</f>
        <v>1</v>
      </c>
      <c r="B2215" t="str">
        <f>Data!V2215</f>
        <v xml:space="preserve"> </v>
      </c>
    </row>
    <row r="2216" spans="1:2" x14ac:dyDescent="0.2">
      <c r="A2216">
        <f>Data!U2216</f>
        <v>24</v>
      </c>
      <c r="B2216" t="str">
        <f>Data!V2216</f>
        <v xml:space="preserve"> </v>
      </c>
    </row>
    <row r="2217" spans="1:2" x14ac:dyDescent="0.2">
      <c r="A2217">
        <f>Data!U2217</f>
        <v>33</v>
      </c>
      <c r="B2217" t="str">
        <f>Data!V2217</f>
        <v xml:space="preserve"> </v>
      </c>
    </row>
    <row r="2218" spans="1:2" x14ac:dyDescent="0.2">
      <c r="A2218">
        <f>Data!U2218</f>
        <v>14</v>
      </c>
      <c r="B2218" t="str">
        <f>Data!V2218</f>
        <v xml:space="preserve"> </v>
      </c>
    </row>
    <row r="2219" spans="1:2" x14ac:dyDescent="0.2">
      <c r="A2219">
        <f>Data!U2219</f>
        <v>9</v>
      </c>
      <c r="B2219" t="str">
        <f>Data!V2219</f>
        <v xml:space="preserve"> </v>
      </c>
    </row>
    <row r="2220" spans="1:2" x14ac:dyDescent="0.2">
      <c r="A2220">
        <f>Data!U2220</f>
        <v>76</v>
      </c>
      <c r="B2220" t="str">
        <f>Data!V2220</f>
        <v xml:space="preserve"> </v>
      </c>
    </row>
    <row r="2221" spans="1:2" x14ac:dyDescent="0.2">
      <c r="A2221">
        <f>Data!U2221</f>
        <v>19</v>
      </c>
      <c r="B2221" t="str">
        <f>Data!V2221</f>
        <v xml:space="preserve"> </v>
      </c>
    </row>
    <row r="2222" spans="1:2" x14ac:dyDescent="0.2">
      <c r="A2222">
        <f>Data!U2222</f>
        <v>69</v>
      </c>
      <c r="B2222" t="str">
        <f>Data!V2222</f>
        <v xml:space="preserve"> </v>
      </c>
    </row>
    <row r="2223" spans="1:2" x14ac:dyDescent="0.2">
      <c r="A2223">
        <f>Data!U2223</f>
        <v>218</v>
      </c>
      <c r="B2223" t="str">
        <f>Data!V2223</f>
        <v xml:space="preserve"> </v>
      </c>
    </row>
    <row r="2224" spans="1:2" x14ac:dyDescent="0.2">
      <c r="A2224">
        <f>Data!U2224</f>
        <v>30</v>
      </c>
      <c r="B2224" t="str">
        <f>Data!V2224</f>
        <v xml:space="preserve"> </v>
      </c>
    </row>
    <row r="2225" spans="1:2" x14ac:dyDescent="0.2">
      <c r="A2225">
        <f>Data!U2225</f>
        <v>100</v>
      </c>
      <c r="B2225" t="str">
        <f>Data!V2225</f>
        <v xml:space="preserve"> </v>
      </c>
    </row>
    <row r="2226" spans="1:2" x14ac:dyDescent="0.2">
      <c r="A2226">
        <f>Data!U2226</f>
        <v>296</v>
      </c>
      <c r="B2226" t="str">
        <f>Data!V2226</f>
        <v xml:space="preserve"> </v>
      </c>
    </row>
    <row r="2227" spans="1:2" x14ac:dyDescent="0.2">
      <c r="A2227">
        <f>Data!U2227</f>
        <v>1204</v>
      </c>
      <c r="B2227" t="str">
        <f>Data!V2227</f>
        <v xml:space="preserve"> </v>
      </c>
    </row>
    <row r="2228" spans="1:2" x14ac:dyDescent="0.2">
      <c r="A2228">
        <f>Data!U2228</f>
        <v>321</v>
      </c>
      <c r="B2228" t="str">
        <f>Data!V2228</f>
        <v xml:space="preserve"> </v>
      </c>
    </row>
    <row r="2229" spans="1:2" x14ac:dyDescent="0.2">
      <c r="A2229">
        <f>Data!U2229</f>
        <v>301</v>
      </c>
      <c r="B2229" t="str">
        <f>Data!V2229</f>
        <v xml:space="preserve"> </v>
      </c>
    </row>
    <row r="2230" spans="1:2" x14ac:dyDescent="0.2">
      <c r="A2230">
        <f>Data!U2230</f>
        <v>144</v>
      </c>
      <c r="B2230" t="str">
        <f>Data!V2230</f>
        <v xml:space="preserve"> </v>
      </c>
    </row>
    <row r="2231" spans="1:2" x14ac:dyDescent="0.2">
      <c r="A2231">
        <f>Data!U2231</f>
        <v>539</v>
      </c>
      <c r="B2231" t="str">
        <f>Data!V2231</f>
        <v xml:space="preserve"> </v>
      </c>
    </row>
    <row r="2232" spans="1:2" x14ac:dyDescent="0.2">
      <c r="A2232">
        <f>Data!U2232</f>
        <v>498</v>
      </c>
      <c r="B2232" t="str">
        <f>Data!V2232</f>
        <v xml:space="preserve"> </v>
      </c>
    </row>
    <row r="2233" spans="1:2" x14ac:dyDescent="0.2">
      <c r="A2233">
        <f>Data!U2233</f>
        <v>1113</v>
      </c>
      <c r="B2233" t="str">
        <f>Data!V2233</f>
        <v xml:space="preserve"> </v>
      </c>
    </row>
    <row r="2234" spans="1:2" x14ac:dyDescent="0.2">
      <c r="A2234">
        <f>Data!U2234</f>
        <v>988</v>
      </c>
      <c r="B2234" t="str">
        <f>Data!V2234</f>
        <v xml:space="preserve"> </v>
      </c>
    </row>
    <row r="2235" spans="1:2" x14ac:dyDescent="0.2">
      <c r="A2235">
        <f>Data!U2235</f>
        <v>391</v>
      </c>
      <c r="B2235" t="str">
        <f>Data!V2235</f>
        <v xml:space="preserve"> </v>
      </c>
    </row>
    <row r="2236" spans="1:2" x14ac:dyDescent="0.2">
      <c r="A2236">
        <f>Data!U2236</f>
        <v>28</v>
      </c>
      <c r="B2236" t="str">
        <f>Data!V2236</f>
        <v xml:space="preserve"> </v>
      </c>
    </row>
    <row r="2237" spans="1:2" x14ac:dyDescent="0.2">
      <c r="A2237">
        <f>Data!U2237</f>
        <v>147</v>
      </c>
      <c r="B2237" t="str">
        <f>Data!V2237</f>
        <v xml:space="preserve"> </v>
      </c>
    </row>
    <row r="2238" spans="1:2" x14ac:dyDescent="0.2">
      <c r="A2238">
        <f>Data!U2238</f>
        <v>680</v>
      </c>
      <c r="B2238" t="str">
        <f>Data!V2238</f>
        <v xml:space="preserve"> </v>
      </c>
    </row>
    <row r="2239" spans="1:2" x14ac:dyDescent="0.2">
      <c r="A2239">
        <f>Data!U2239</f>
        <v>983</v>
      </c>
      <c r="B2239" t="str">
        <f>Data!V2239</f>
        <v xml:space="preserve"> </v>
      </c>
    </row>
    <row r="2240" spans="1:2" x14ac:dyDescent="0.2">
      <c r="A2240">
        <f>Data!U2240</f>
        <v>79</v>
      </c>
      <c r="B2240" t="str">
        <f>Data!V2240</f>
        <v xml:space="preserve"> </v>
      </c>
    </row>
    <row r="2241" spans="1:2" x14ac:dyDescent="0.2">
      <c r="A2241">
        <f>Data!U2241</f>
        <v>426</v>
      </c>
      <c r="B2241" t="str">
        <f>Data!V2241</f>
        <v xml:space="preserve"> </v>
      </c>
    </row>
    <row r="2242" spans="1:2" x14ac:dyDescent="0.2">
      <c r="A2242">
        <f>Data!U2242</f>
        <v>96</v>
      </c>
      <c r="B2242" t="str">
        <f>Data!V2242</f>
        <v xml:space="preserve"> </v>
      </c>
    </row>
    <row r="2243" spans="1:2" x14ac:dyDescent="0.2">
      <c r="A2243">
        <f>Data!U2243</f>
        <v>163</v>
      </c>
      <c r="B2243" t="str">
        <f>Data!V2243</f>
        <v xml:space="preserve"> </v>
      </c>
    </row>
    <row r="2244" spans="1:2" x14ac:dyDescent="0.2">
      <c r="A2244">
        <f>Data!U2244</f>
        <v>2525</v>
      </c>
      <c r="B2244" t="str">
        <f>Data!V2244</f>
        <v xml:space="preserve"> </v>
      </c>
    </row>
    <row r="2245" spans="1:2" x14ac:dyDescent="0.2">
      <c r="A2245">
        <f>Data!U2245</f>
        <v>2035</v>
      </c>
      <c r="B2245" t="str">
        <f>Data!V2245</f>
        <v xml:space="preserve"> </v>
      </c>
    </row>
    <row r="2246" spans="1:2" x14ac:dyDescent="0.2">
      <c r="A2246">
        <f>Data!U2246</f>
        <v>290</v>
      </c>
      <c r="B2246" t="str">
        <f>Data!V2246</f>
        <v xml:space="preserve"> </v>
      </c>
    </row>
    <row r="2247" spans="1:2" x14ac:dyDescent="0.2">
      <c r="A2247">
        <f>Data!U2247</f>
        <v>1980</v>
      </c>
      <c r="B2247" t="str">
        <f>Data!V2247</f>
        <v xml:space="preserve"> </v>
      </c>
    </row>
    <row r="2248" spans="1:2" x14ac:dyDescent="0.2">
      <c r="A2248">
        <f>Data!U2248</f>
        <v>57</v>
      </c>
      <c r="B2248" t="str">
        <f>Data!V2248</f>
        <v xml:space="preserve"> </v>
      </c>
    </row>
    <row r="2249" spans="1:2" x14ac:dyDescent="0.2">
      <c r="A2249">
        <f>Data!U2249</f>
        <v>380</v>
      </c>
      <c r="B2249" t="str">
        <f>Data!V2249</f>
        <v xml:space="preserve"> </v>
      </c>
    </row>
    <row r="2250" spans="1:2" x14ac:dyDescent="0.2">
      <c r="A2250">
        <f>Data!U2250</f>
        <v>128</v>
      </c>
      <c r="B2250" t="str">
        <f>Data!V2250</f>
        <v xml:space="preserve"> </v>
      </c>
    </row>
    <row r="2251" spans="1:2" x14ac:dyDescent="0.2">
      <c r="A2251">
        <f>Data!U2251</f>
        <v>180</v>
      </c>
      <c r="B2251" t="str">
        <f>Data!V2251</f>
        <v xml:space="preserve"> </v>
      </c>
    </row>
    <row r="2252" spans="1:2" x14ac:dyDescent="0.2">
      <c r="A2252">
        <f>Data!U2252</f>
        <v>571</v>
      </c>
      <c r="B2252" t="str">
        <f>Data!V2252</f>
        <v xml:space="preserve"> </v>
      </c>
    </row>
    <row r="2253" spans="1:2" x14ac:dyDescent="0.2">
      <c r="A2253">
        <f>Data!U2253</f>
        <v>480</v>
      </c>
      <c r="B2253" t="str">
        <f>Data!V2253</f>
        <v xml:space="preserve"> </v>
      </c>
    </row>
    <row r="2254" spans="1:2" x14ac:dyDescent="0.2">
      <c r="A2254">
        <f>Data!U2254</f>
        <v>249</v>
      </c>
      <c r="B2254" t="str">
        <f>Data!V2254</f>
        <v xml:space="preserve"> </v>
      </c>
    </row>
    <row r="2255" spans="1:2" x14ac:dyDescent="0.2">
      <c r="A2255">
        <f>Data!U2255</f>
        <v>84</v>
      </c>
      <c r="B2255" t="str">
        <f>Data!V2255</f>
        <v xml:space="preserve"> </v>
      </c>
    </row>
    <row r="2256" spans="1:2" x14ac:dyDescent="0.2">
      <c r="A2256">
        <f>Data!U2256</f>
        <v>197</v>
      </c>
      <c r="B2256" t="str">
        <f>Data!V2256</f>
        <v xml:space="preserve"> </v>
      </c>
    </row>
    <row r="2257" spans="1:2" x14ac:dyDescent="0.2">
      <c r="A2257">
        <f>Data!U2257</f>
        <v>271</v>
      </c>
      <c r="B2257" t="str">
        <f>Data!V2257</f>
        <v xml:space="preserve"> </v>
      </c>
    </row>
    <row r="2258" spans="1:2" x14ac:dyDescent="0.2">
      <c r="A2258">
        <f>Data!U2258</f>
        <v>50</v>
      </c>
      <c r="B2258" t="str">
        <f>Data!V2258</f>
        <v xml:space="preserve"> </v>
      </c>
    </row>
    <row r="2259" spans="1:2" x14ac:dyDescent="0.2">
      <c r="A2259">
        <f>Data!U2259</f>
        <v>169</v>
      </c>
      <c r="B2259" t="str">
        <f>Data!V2259</f>
        <v xml:space="preserve"> </v>
      </c>
    </row>
    <row r="2260" spans="1:2" x14ac:dyDescent="0.2">
      <c r="A2260">
        <f>Data!U2260</f>
        <v>205</v>
      </c>
      <c r="B2260" t="str">
        <f>Data!V2260</f>
        <v xml:space="preserve"> </v>
      </c>
    </row>
    <row r="2261" spans="1:2" x14ac:dyDescent="0.2">
      <c r="A2261">
        <f>Data!U2261</f>
        <v>206</v>
      </c>
      <c r="B2261" t="str">
        <f>Data!V2261</f>
        <v xml:space="preserve"> </v>
      </c>
    </row>
    <row r="2262" spans="1:2" x14ac:dyDescent="0.2">
      <c r="A2262">
        <f>Data!U2262</f>
        <v>84</v>
      </c>
      <c r="B2262" t="str">
        <f>Data!V2262</f>
        <v xml:space="preserve"> </v>
      </c>
    </row>
    <row r="2263" spans="1:2" x14ac:dyDescent="0.2">
      <c r="A2263">
        <f>Data!U2263</f>
        <v>210</v>
      </c>
      <c r="B2263" t="str">
        <f>Data!V2263</f>
        <v xml:space="preserve"> </v>
      </c>
    </row>
    <row r="2264" spans="1:2" x14ac:dyDescent="0.2">
      <c r="A2264">
        <f>Data!U2264</f>
        <v>181</v>
      </c>
      <c r="B2264" t="str">
        <f>Data!V2264</f>
        <v xml:space="preserve"> </v>
      </c>
    </row>
    <row r="2265" spans="1:2" x14ac:dyDescent="0.2">
      <c r="A2265">
        <f>Data!U2265</f>
        <v>60</v>
      </c>
      <c r="B2265" t="str">
        <f>Data!V2265</f>
        <v xml:space="preserve"> </v>
      </c>
    </row>
    <row r="2266" spans="1:2" x14ac:dyDescent="0.2">
      <c r="A2266">
        <f>Data!U2266</f>
        <v>445</v>
      </c>
      <c r="B2266" t="str">
        <f>Data!V2266</f>
        <v xml:space="preserve"> </v>
      </c>
    </row>
    <row r="2267" spans="1:2" x14ac:dyDescent="0.2">
      <c r="A2267">
        <f>Data!U2267</f>
        <v>17</v>
      </c>
      <c r="B2267" t="str">
        <f>Data!V2267</f>
        <v xml:space="preserve"> </v>
      </c>
    </row>
    <row r="2268" spans="1:2" x14ac:dyDescent="0.2">
      <c r="A2268">
        <f>Data!U2268</f>
        <v>194</v>
      </c>
      <c r="B2268" t="str">
        <f>Data!V2268</f>
        <v xml:space="preserve"> </v>
      </c>
    </row>
    <row r="2269" spans="1:2" x14ac:dyDescent="0.2">
      <c r="A2269">
        <f>Data!U2269</f>
        <v>404</v>
      </c>
      <c r="B2269" t="str">
        <f>Data!V2269</f>
        <v xml:space="preserve"> </v>
      </c>
    </row>
    <row r="2270" spans="1:2" x14ac:dyDescent="0.2">
      <c r="A2270">
        <f>Data!U2270</f>
        <v>194</v>
      </c>
      <c r="B2270" t="str">
        <f>Data!V2270</f>
        <v xml:space="preserve"> </v>
      </c>
    </row>
    <row r="2271" spans="1:2" x14ac:dyDescent="0.2">
      <c r="A2271">
        <f>Data!U2271</f>
        <v>902</v>
      </c>
      <c r="B2271" t="str">
        <f>Data!V2271</f>
        <v xml:space="preserve"> </v>
      </c>
    </row>
    <row r="2272" spans="1:2" x14ac:dyDescent="0.2">
      <c r="A2272">
        <f>Data!U2272</f>
        <v>1670</v>
      </c>
      <c r="B2272" t="str">
        <f>Data!V2272</f>
        <v xml:space="preserve"> </v>
      </c>
    </row>
    <row r="2273" spans="1:2" x14ac:dyDescent="0.2">
      <c r="A2273">
        <f>Data!U2273</f>
        <v>1328</v>
      </c>
      <c r="B2273" t="str">
        <f>Data!V2273</f>
        <v xml:space="preserve"> </v>
      </c>
    </row>
    <row r="2274" spans="1:2" x14ac:dyDescent="0.2">
      <c r="A2274">
        <f>Data!U2274</f>
        <v>944</v>
      </c>
      <c r="B2274" t="str">
        <f>Data!V2274</f>
        <v xml:space="preserve"> </v>
      </c>
    </row>
    <row r="2275" spans="1:2" x14ac:dyDescent="0.2">
      <c r="A2275">
        <f>Data!U2275</f>
        <v>147</v>
      </c>
      <c r="B2275" t="str">
        <f>Data!V2275</f>
        <v xml:space="preserve"> </v>
      </c>
    </row>
    <row r="2276" spans="1:2" x14ac:dyDescent="0.2">
      <c r="A2276">
        <f>Data!U2276</f>
        <v>99</v>
      </c>
      <c r="B2276" t="str">
        <f>Data!V2276</f>
        <v xml:space="preserve"> </v>
      </c>
    </row>
    <row r="2277" spans="1:2" x14ac:dyDescent="0.2">
      <c r="A2277">
        <f>Data!U2277</f>
        <v>79</v>
      </c>
      <c r="B2277" t="str">
        <f>Data!V2277</f>
        <v xml:space="preserve"> </v>
      </c>
    </row>
    <row r="2278" spans="1:2" x14ac:dyDescent="0.2">
      <c r="A2278">
        <f>Data!U2278</f>
        <v>75</v>
      </c>
      <c r="B2278" t="str">
        <f>Data!V2278</f>
        <v xml:space="preserve"> </v>
      </c>
    </row>
    <row r="2279" spans="1:2" x14ac:dyDescent="0.2">
      <c r="A2279">
        <f>Data!U2279</f>
        <v>207</v>
      </c>
      <c r="B2279" t="str">
        <f>Data!V2279</f>
        <v xml:space="preserve"> </v>
      </c>
    </row>
    <row r="2280" spans="1:2" x14ac:dyDescent="0.2">
      <c r="A2280">
        <f>Data!U2280</f>
        <v>102</v>
      </c>
      <c r="B2280" t="str">
        <f>Data!V2280</f>
        <v xml:space="preserve"> </v>
      </c>
    </row>
    <row r="2281" spans="1:2" x14ac:dyDescent="0.2">
      <c r="A2281">
        <f>Data!U2281</f>
        <v>32</v>
      </c>
      <c r="B2281" t="str">
        <f>Data!V2281</f>
        <v xml:space="preserve"> </v>
      </c>
    </row>
    <row r="2282" spans="1:2" x14ac:dyDescent="0.2">
      <c r="A2282">
        <f>Data!U2282</f>
        <v>480</v>
      </c>
      <c r="B2282" t="str">
        <f>Data!V2282</f>
        <v xml:space="preserve"> </v>
      </c>
    </row>
    <row r="2283" spans="1:2" x14ac:dyDescent="0.2">
      <c r="A2283">
        <f>Data!U2283</f>
        <v>11</v>
      </c>
      <c r="B2283" t="str">
        <f>Data!V2283</f>
        <v xml:space="preserve"> </v>
      </c>
    </row>
    <row r="2284" spans="1:2" x14ac:dyDescent="0.2">
      <c r="A2284">
        <f>Data!U2284</f>
        <v>12</v>
      </c>
      <c r="B2284" t="str">
        <f>Data!V2284</f>
        <v xml:space="preserve"> </v>
      </c>
    </row>
    <row r="2285" spans="1:2" x14ac:dyDescent="0.2">
      <c r="A2285">
        <f>Data!U2285</f>
        <v>48</v>
      </c>
      <c r="B2285" t="str">
        <f>Data!V2285</f>
        <v xml:space="preserve"> </v>
      </c>
    </row>
    <row r="2286" spans="1:2" x14ac:dyDescent="0.2">
      <c r="A2286">
        <f>Data!U2286</f>
        <v>59</v>
      </c>
      <c r="B2286" t="str">
        <f>Data!V2286</f>
        <v xml:space="preserve"> </v>
      </c>
    </row>
    <row r="2287" spans="1:2" x14ac:dyDescent="0.2">
      <c r="A2287">
        <f>Data!U2287</f>
        <v>79</v>
      </c>
      <c r="B2287" t="str">
        <f>Data!V2287</f>
        <v xml:space="preserve"> </v>
      </c>
    </row>
    <row r="2288" spans="1:2" x14ac:dyDescent="0.2">
      <c r="A2288">
        <f>Data!U2288</f>
        <v>14</v>
      </c>
      <c r="B2288" t="str">
        <f>Data!V2288</f>
        <v xml:space="preserve"> </v>
      </c>
    </row>
    <row r="2289" spans="1:2" x14ac:dyDescent="0.2">
      <c r="A2289">
        <f>Data!U2289</f>
        <v>106</v>
      </c>
      <c r="B2289" t="str">
        <f>Data!V2289</f>
        <v xml:space="preserve"> </v>
      </c>
    </row>
    <row r="2290" spans="1:2" x14ac:dyDescent="0.2">
      <c r="A2290">
        <f>Data!U2290</f>
        <v>25</v>
      </c>
      <c r="B2290" t="str">
        <f>Data!V2290</f>
        <v xml:space="preserve"> </v>
      </c>
    </row>
    <row r="2291" spans="1:2" x14ac:dyDescent="0.2">
      <c r="A2291">
        <f>Data!U2291</f>
        <v>25</v>
      </c>
      <c r="B2291" t="str">
        <f>Data!V2291</f>
        <v xml:space="preserve"> </v>
      </c>
    </row>
    <row r="2292" spans="1:2" x14ac:dyDescent="0.2">
      <c r="A2292">
        <f>Data!U2292</f>
        <v>29</v>
      </c>
      <c r="B2292" t="str">
        <f>Data!V2292</f>
        <v xml:space="preserve"> </v>
      </c>
    </row>
    <row r="2293" spans="1:2" x14ac:dyDescent="0.2">
      <c r="A2293">
        <f>Data!U2293</f>
        <v>43</v>
      </c>
      <c r="B2293" t="str">
        <f>Data!V2293</f>
        <v xml:space="preserve"> </v>
      </c>
    </row>
    <row r="2294" spans="1:2" x14ac:dyDescent="0.2">
      <c r="A2294">
        <f>Data!U2294</f>
        <v>46</v>
      </c>
      <c r="B2294" t="str">
        <f>Data!V2294</f>
        <v xml:space="preserve"> </v>
      </c>
    </row>
    <row r="2295" spans="1:2" x14ac:dyDescent="0.2">
      <c r="A2295">
        <f>Data!U2295</f>
        <v>27</v>
      </c>
      <c r="B2295" t="str">
        <f>Data!V2295</f>
        <v xml:space="preserve"> </v>
      </c>
    </row>
    <row r="2296" spans="1:2" x14ac:dyDescent="0.2">
      <c r="A2296">
        <f>Data!U2296</f>
        <v>112</v>
      </c>
      <c r="B2296" t="str">
        <f>Data!V2296</f>
        <v xml:space="preserve"> </v>
      </c>
    </row>
    <row r="2297" spans="1:2" x14ac:dyDescent="0.2">
      <c r="A2297">
        <f>Data!U2297</f>
        <v>34</v>
      </c>
      <c r="B2297" t="str">
        <f>Data!V2297</f>
        <v xml:space="preserve"> </v>
      </c>
    </row>
    <row r="2298" spans="1:2" x14ac:dyDescent="0.2">
      <c r="A2298">
        <f>Data!U2298</f>
        <v>145</v>
      </c>
      <c r="B2298" t="str">
        <f>Data!V2298</f>
        <v xml:space="preserve"> </v>
      </c>
    </row>
    <row r="2299" spans="1:2" x14ac:dyDescent="0.2">
      <c r="A2299">
        <f>Data!U2299</f>
        <v>19</v>
      </c>
      <c r="B2299" t="str">
        <f>Data!V2299</f>
        <v xml:space="preserve"> </v>
      </c>
    </row>
    <row r="2300" spans="1:2" x14ac:dyDescent="0.2">
      <c r="A2300">
        <f>Data!U2300</f>
        <v>288</v>
      </c>
      <c r="B2300" t="str">
        <f>Data!V2300</f>
        <v xml:space="preserve"> </v>
      </c>
    </row>
    <row r="2301" spans="1:2" x14ac:dyDescent="0.2">
      <c r="A2301">
        <f>Data!U2301</f>
        <v>14</v>
      </c>
      <c r="B2301" t="str">
        <f>Data!V2301</f>
        <v xml:space="preserve"> </v>
      </c>
    </row>
    <row r="2302" spans="1:2" x14ac:dyDescent="0.2">
      <c r="A2302">
        <f>Data!U2302</f>
        <v>7</v>
      </c>
      <c r="B2302" t="str">
        <f>Data!V2302</f>
        <v xml:space="preserve"> </v>
      </c>
    </row>
    <row r="2303" spans="1:2" x14ac:dyDescent="0.2">
      <c r="A2303">
        <f>Data!U2303</f>
        <v>211</v>
      </c>
      <c r="B2303" t="str">
        <f>Data!V2303</f>
        <v xml:space="preserve"> </v>
      </c>
    </row>
    <row r="2304" spans="1:2" x14ac:dyDescent="0.2">
      <c r="A2304">
        <f>Data!U2304</f>
        <v>85</v>
      </c>
      <c r="B2304" t="str">
        <f>Data!V2304</f>
        <v xml:space="preserve"> </v>
      </c>
    </row>
    <row r="2305" spans="1:2" x14ac:dyDescent="0.2">
      <c r="A2305">
        <f>Data!U2305</f>
        <v>103</v>
      </c>
      <c r="B2305" t="str">
        <f>Data!V2305</f>
        <v xml:space="preserve"> </v>
      </c>
    </row>
    <row r="2306" spans="1:2" x14ac:dyDescent="0.2">
      <c r="A2306">
        <f>Data!U2306</f>
        <v>113</v>
      </c>
      <c r="B2306" t="str">
        <f>Data!V2306</f>
        <v xml:space="preserve"> </v>
      </c>
    </row>
    <row r="2307" spans="1:2" x14ac:dyDescent="0.2">
      <c r="A2307">
        <f>Data!U2307</f>
        <v>167</v>
      </c>
      <c r="B2307" t="str">
        <f>Data!V2307</f>
        <v xml:space="preserve"> </v>
      </c>
    </row>
    <row r="2308" spans="1:2" x14ac:dyDescent="0.2">
      <c r="A2308">
        <f>Data!U2308</f>
        <v>73</v>
      </c>
      <c r="B2308" t="str">
        <f>Data!V2308</f>
        <v xml:space="preserve"> </v>
      </c>
    </row>
    <row r="2309" spans="1:2" x14ac:dyDescent="0.2">
      <c r="A2309">
        <f>Data!U2309</f>
        <v>75</v>
      </c>
      <c r="B2309" t="str">
        <f>Data!V2309</f>
        <v xml:space="preserve"> </v>
      </c>
    </row>
    <row r="2310" spans="1:2" x14ac:dyDescent="0.2">
      <c r="A2310">
        <f>Data!U2310</f>
        <v>614</v>
      </c>
      <c r="B2310" t="str">
        <f>Data!V2310</f>
        <v xml:space="preserve"> </v>
      </c>
    </row>
    <row r="2311" spans="1:2" x14ac:dyDescent="0.2">
      <c r="A2311">
        <f>Data!U2311</f>
        <v>107</v>
      </c>
      <c r="B2311" t="str">
        <f>Data!V2311</f>
        <v xml:space="preserve"> </v>
      </c>
    </row>
    <row r="2312" spans="1:2" x14ac:dyDescent="0.2">
      <c r="A2312">
        <f>Data!U2312</f>
        <v>1224</v>
      </c>
      <c r="B2312" t="str">
        <f>Data!V2312</f>
        <v xml:space="preserve"> </v>
      </c>
    </row>
    <row r="2313" spans="1:2" x14ac:dyDescent="0.2">
      <c r="A2313">
        <f>Data!U2313</f>
        <v>104</v>
      </c>
      <c r="B2313" t="str">
        <f>Data!V2313</f>
        <v xml:space="preserve"> </v>
      </c>
    </row>
    <row r="2314" spans="1:2" x14ac:dyDescent="0.2">
      <c r="A2314">
        <f>Data!U2314</f>
        <v>79</v>
      </c>
      <c r="B2314" t="str">
        <f>Data!V2314</f>
        <v xml:space="preserve"> </v>
      </c>
    </row>
    <row r="2315" spans="1:2" x14ac:dyDescent="0.2">
      <c r="A2315">
        <f>Data!U2315</f>
        <v>157</v>
      </c>
      <c r="B2315" t="str">
        <f>Data!V2315</f>
        <v xml:space="preserve"> </v>
      </c>
    </row>
    <row r="2316" spans="1:2" x14ac:dyDescent="0.2">
      <c r="A2316">
        <f>Data!U2316</f>
        <v>50</v>
      </c>
      <c r="B2316" t="str">
        <f>Data!V2316</f>
        <v xml:space="preserve"> </v>
      </c>
    </row>
    <row r="2317" spans="1:2" x14ac:dyDescent="0.2">
      <c r="A2317">
        <f>Data!U2317</f>
        <v>64</v>
      </c>
      <c r="B2317" t="str">
        <f>Data!V2317</f>
        <v xml:space="preserve"> </v>
      </c>
    </row>
    <row r="2318" spans="1:2" x14ac:dyDescent="0.2">
      <c r="A2318">
        <f>Data!U2318</f>
        <v>200</v>
      </c>
      <c r="B2318" t="str">
        <f>Data!V2318</f>
        <v xml:space="preserve"> </v>
      </c>
    </row>
    <row r="2319" spans="1:2" x14ac:dyDescent="0.2">
      <c r="A2319">
        <f>Data!U2319</f>
        <v>22</v>
      </c>
      <c r="B2319" t="str">
        <f>Data!V2319</f>
        <v xml:space="preserve"> </v>
      </c>
    </row>
    <row r="2320" spans="1:2" x14ac:dyDescent="0.2">
      <c r="A2320">
        <f>Data!U2320</f>
        <v>163</v>
      </c>
      <c r="B2320" t="str">
        <f>Data!V2320</f>
        <v xml:space="preserve"> </v>
      </c>
    </row>
    <row r="2321" spans="1:2" x14ac:dyDescent="0.2">
      <c r="A2321">
        <f>Data!U2321</f>
        <v>77</v>
      </c>
      <c r="B2321" t="str">
        <f>Data!V2321</f>
        <v xml:space="preserve"> </v>
      </c>
    </row>
    <row r="2322" spans="1:2" x14ac:dyDescent="0.2">
      <c r="A2322">
        <f>Data!U2322</f>
        <v>89</v>
      </c>
      <c r="B2322" t="str">
        <f>Data!V2322</f>
        <v xml:space="preserve"> </v>
      </c>
    </row>
    <row r="2323" spans="1:2" x14ac:dyDescent="0.2">
      <c r="A2323" t="str">
        <f>Data!U2323</f>
        <v xml:space="preserve"> </v>
      </c>
      <c r="B2323" t="str">
        <f>Data!V2323</f>
        <v xml:space="preserve"> </v>
      </c>
    </row>
    <row r="2324" spans="1:2" x14ac:dyDescent="0.2">
      <c r="A2324" t="str">
        <f>Data!U2324</f>
        <v xml:space="preserve"> </v>
      </c>
      <c r="B2324" t="str">
        <f>Data!V2324</f>
        <v xml:space="preserve"> </v>
      </c>
    </row>
    <row r="2325" spans="1:2" x14ac:dyDescent="0.2">
      <c r="A2325" t="str">
        <f>Data!U2325</f>
        <v xml:space="preserve"> </v>
      </c>
      <c r="B2325" t="str">
        <f>Data!V2325</f>
        <v xml:space="preserve"> </v>
      </c>
    </row>
    <row r="2326" spans="1:2" x14ac:dyDescent="0.2">
      <c r="A2326" t="str">
        <f>Data!U2326</f>
        <v xml:space="preserve"> </v>
      </c>
      <c r="B2326" t="str">
        <f>Data!V2326</f>
        <v xml:space="preserve"> </v>
      </c>
    </row>
    <row r="2327" spans="1:2" x14ac:dyDescent="0.2">
      <c r="A2327" t="str">
        <f>Data!U2327</f>
        <v xml:space="preserve"> </v>
      </c>
      <c r="B2327" t="str">
        <f>Data!V2327</f>
        <v xml:space="preserve"> </v>
      </c>
    </row>
    <row r="2328" spans="1:2" x14ac:dyDescent="0.2">
      <c r="A2328" t="str">
        <f>Data!U2328</f>
        <v xml:space="preserve"> </v>
      </c>
      <c r="B2328" t="str">
        <f>Data!V2328</f>
        <v xml:space="preserve"> </v>
      </c>
    </row>
    <row r="2329" spans="1:2" x14ac:dyDescent="0.2">
      <c r="A2329">
        <f>Data!U2329</f>
        <v>3355</v>
      </c>
      <c r="B2329" t="str">
        <f>Data!V2329</f>
        <v xml:space="preserve"> </v>
      </c>
    </row>
    <row r="2330" spans="1:2" x14ac:dyDescent="0.2">
      <c r="A2330">
        <f>Data!U2330</f>
        <v>537</v>
      </c>
      <c r="B2330" t="str">
        <f>Data!V2330</f>
        <v xml:space="preserve"> </v>
      </c>
    </row>
    <row r="2331" spans="1:2" x14ac:dyDescent="0.2">
      <c r="A2331">
        <f>Data!U2331</f>
        <v>125</v>
      </c>
      <c r="B2331" t="str">
        <f>Data!V2331</f>
        <v xml:space="preserve"> </v>
      </c>
    </row>
    <row r="2332" spans="1:2" x14ac:dyDescent="0.2">
      <c r="A2332">
        <f>Data!U2332</f>
        <v>163</v>
      </c>
      <c r="B2332" t="str">
        <f>Data!V2332</f>
        <v xml:space="preserve"> </v>
      </c>
    </row>
    <row r="2333" spans="1:2" x14ac:dyDescent="0.2">
      <c r="A2333">
        <f>Data!U2333</f>
        <v>283</v>
      </c>
      <c r="B2333" t="str">
        <f>Data!V2333</f>
        <v xml:space="preserve"> </v>
      </c>
    </row>
    <row r="2334" spans="1:2" x14ac:dyDescent="0.2">
      <c r="A2334">
        <f>Data!U2334</f>
        <v>352</v>
      </c>
      <c r="B2334" t="str">
        <f>Data!V2334</f>
        <v xml:space="preserve"> </v>
      </c>
    </row>
    <row r="2335" spans="1:2" x14ac:dyDescent="0.2">
      <c r="A2335">
        <f>Data!U2335</f>
        <v>94</v>
      </c>
      <c r="B2335" t="str">
        <f>Data!V2335</f>
        <v xml:space="preserve"> </v>
      </c>
    </row>
    <row r="2336" spans="1:2" x14ac:dyDescent="0.2">
      <c r="A2336">
        <f>Data!U2336</f>
        <v>67</v>
      </c>
      <c r="B2336" t="str">
        <f>Data!V2336</f>
        <v xml:space="preserve"> </v>
      </c>
    </row>
    <row r="2337" spans="1:2" x14ac:dyDescent="0.2">
      <c r="A2337">
        <f>Data!U2337</f>
        <v>221</v>
      </c>
      <c r="B2337" t="str">
        <f>Data!V2337</f>
        <v xml:space="preserve"> </v>
      </c>
    </row>
    <row r="2338" spans="1:2" x14ac:dyDescent="0.2">
      <c r="A2338">
        <f>Data!U2338</f>
        <v>2165</v>
      </c>
      <c r="B2338" t="str">
        <f>Data!V2338</f>
        <v xml:space="preserve"> </v>
      </c>
    </row>
    <row r="2339" spans="1:2" x14ac:dyDescent="0.2">
      <c r="A2339">
        <f>Data!U2339</f>
        <v>179</v>
      </c>
      <c r="B2339" t="str">
        <f>Data!V2339</f>
        <v xml:space="preserve"> </v>
      </c>
    </row>
    <row r="2340" spans="1:2" x14ac:dyDescent="0.2">
      <c r="A2340">
        <f>Data!U2340</f>
        <v>123</v>
      </c>
      <c r="B2340" t="str">
        <f>Data!V2340</f>
        <v xml:space="preserve"> </v>
      </c>
    </row>
    <row r="2341" spans="1:2" x14ac:dyDescent="0.2">
      <c r="A2341">
        <f>Data!U2341</f>
        <v>1104</v>
      </c>
      <c r="B2341" t="str">
        <f>Data!V2341</f>
        <v xml:space="preserve"> </v>
      </c>
    </row>
    <row r="2342" spans="1:2" x14ac:dyDescent="0.2">
      <c r="A2342">
        <f>Data!U2342</f>
        <v>403</v>
      </c>
      <c r="B2342" t="str">
        <f>Data!V2342</f>
        <v xml:space="preserve"> </v>
      </c>
    </row>
    <row r="2343" spans="1:2" x14ac:dyDescent="0.2">
      <c r="A2343" t="str">
        <f>Data!U2343</f>
        <v xml:space="preserve"> </v>
      </c>
      <c r="B2343" t="str">
        <f>Data!V2343</f>
        <v xml:space="preserve"> </v>
      </c>
    </row>
    <row r="2344" spans="1:2" x14ac:dyDescent="0.2">
      <c r="A2344" t="str">
        <f>Data!U2344</f>
        <v xml:space="preserve"> </v>
      </c>
      <c r="B2344" t="str">
        <f>Data!V2344</f>
        <v xml:space="preserve"> </v>
      </c>
    </row>
    <row r="2345" spans="1:2" x14ac:dyDescent="0.2">
      <c r="A2345" t="str">
        <f>Data!U2345</f>
        <v xml:space="preserve"> </v>
      </c>
      <c r="B2345" t="str">
        <f>Data!V2345</f>
        <v xml:space="preserve"> </v>
      </c>
    </row>
    <row r="2346" spans="1:2" x14ac:dyDescent="0.2">
      <c r="A2346" t="str">
        <f>Data!U2346</f>
        <v xml:space="preserve"> </v>
      </c>
      <c r="B2346" t="str">
        <f>Data!V2346</f>
        <v xml:space="preserve"> </v>
      </c>
    </row>
    <row r="2347" spans="1:2" x14ac:dyDescent="0.2">
      <c r="A2347" t="str">
        <f>Data!U2347</f>
        <v xml:space="preserve"> </v>
      </c>
      <c r="B2347" t="str">
        <f>Data!V2347</f>
        <v xml:space="preserve"> </v>
      </c>
    </row>
    <row r="2348" spans="1:2" x14ac:dyDescent="0.2">
      <c r="A2348" t="str">
        <f>Data!U2348</f>
        <v xml:space="preserve"> </v>
      </c>
      <c r="B2348" t="str">
        <f>Data!V2348</f>
        <v xml:space="preserve"> </v>
      </c>
    </row>
    <row r="2349" spans="1:2" x14ac:dyDescent="0.2">
      <c r="A2349" t="str">
        <f>Data!U2349</f>
        <v xml:space="preserve"> </v>
      </c>
      <c r="B2349" t="str">
        <f>Data!V2349</f>
        <v xml:space="preserve"> </v>
      </c>
    </row>
    <row r="2350" spans="1:2" x14ac:dyDescent="0.2">
      <c r="A2350" t="str">
        <f>Data!U2350</f>
        <v xml:space="preserve"> </v>
      </c>
      <c r="B2350" t="str">
        <f>Data!V2350</f>
        <v xml:space="preserve"> </v>
      </c>
    </row>
    <row r="2351" spans="1:2" x14ac:dyDescent="0.2">
      <c r="A2351" t="str">
        <f>Data!U2351</f>
        <v xml:space="preserve"> </v>
      </c>
      <c r="B2351" t="str">
        <f>Data!V2351</f>
        <v xml:space="preserve"> </v>
      </c>
    </row>
    <row r="2352" spans="1:2" x14ac:dyDescent="0.2">
      <c r="A2352" t="str">
        <f>Data!U2352</f>
        <v xml:space="preserve"> </v>
      </c>
      <c r="B2352" t="str">
        <f>Data!V2352</f>
        <v xml:space="preserve"> </v>
      </c>
    </row>
    <row r="2353" spans="1:2" x14ac:dyDescent="0.2">
      <c r="A2353" t="str">
        <f>Data!U2353</f>
        <v xml:space="preserve"> </v>
      </c>
      <c r="B2353" t="str">
        <f>Data!V2353</f>
        <v xml:space="preserve"> </v>
      </c>
    </row>
    <row r="2354" spans="1:2" x14ac:dyDescent="0.2">
      <c r="A2354" t="str">
        <f>Data!U2354</f>
        <v xml:space="preserve"> </v>
      </c>
      <c r="B2354" t="str">
        <f>Data!V2354</f>
        <v xml:space="preserve"> </v>
      </c>
    </row>
    <row r="2355" spans="1:2" x14ac:dyDescent="0.2">
      <c r="A2355" t="str">
        <f>Data!U2355</f>
        <v xml:space="preserve"> </v>
      </c>
      <c r="B2355" t="str">
        <f>Data!V2355</f>
        <v xml:space="preserve"> </v>
      </c>
    </row>
    <row r="2356" spans="1:2" x14ac:dyDescent="0.2">
      <c r="A2356" t="str">
        <f>Data!U2356</f>
        <v xml:space="preserve"> </v>
      </c>
      <c r="B2356" t="str">
        <f>Data!V2356</f>
        <v xml:space="preserve"> </v>
      </c>
    </row>
    <row r="2357" spans="1:2" x14ac:dyDescent="0.2">
      <c r="A2357" t="str">
        <f>Data!U2357</f>
        <v xml:space="preserve"> </v>
      </c>
      <c r="B2357" t="str">
        <f>Data!V2357</f>
        <v xml:space="preserve"> </v>
      </c>
    </row>
    <row r="2358" spans="1:2" x14ac:dyDescent="0.2">
      <c r="A2358" t="str">
        <f>Data!U2358</f>
        <v xml:space="preserve"> </v>
      </c>
      <c r="B2358" t="str">
        <f>Data!V2358</f>
        <v xml:space="preserve"> </v>
      </c>
    </row>
    <row r="2359" spans="1:2" x14ac:dyDescent="0.2">
      <c r="A2359" t="str">
        <f>Data!U2359</f>
        <v xml:space="preserve"> </v>
      </c>
      <c r="B2359" t="str">
        <f>Data!V2359</f>
        <v xml:space="preserve"> </v>
      </c>
    </row>
    <row r="2360" spans="1:2" x14ac:dyDescent="0.2">
      <c r="A2360" t="str">
        <f>Data!U2360</f>
        <v xml:space="preserve"> </v>
      </c>
      <c r="B2360" t="str">
        <f>Data!V2360</f>
        <v xml:space="preserve"> </v>
      </c>
    </row>
    <row r="2361" spans="1:2" x14ac:dyDescent="0.2">
      <c r="A2361" t="str">
        <f>Data!U2361</f>
        <v xml:space="preserve"> </v>
      </c>
      <c r="B2361" t="str">
        <f>Data!V2361</f>
        <v xml:space="preserve"> </v>
      </c>
    </row>
    <row r="2362" spans="1:2" x14ac:dyDescent="0.2">
      <c r="A2362" t="str">
        <f>Data!U2362</f>
        <v xml:space="preserve"> </v>
      </c>
      <c r="B2362" t="str">
        <f>Data!V2362</f>
        <v xml:space="preserve"> </v>
      </c>
    </row>
    <row r="2363" spans="1:2" x14ac:dyDescent="0.2">
      <c r="A2363" t="str">
        <f>Data!U2363</f>
        <v xml:space="preserve"> </v>
      </c>
      <c r="B2363" t="str">
        <f>Data!V2363</f>
        <v xml:space="preserve"> </v>
      </c>
    </row>
    <row r="2364" spans="1:2" x14ac:dyDescent="0.2">
      <c r="A2364" t="str">
        <f>Data!U2364</f>
        <v xml:space="preserve"> </v>
      </c>
      <c r="B2364" t="str">
        <f>Data!V2364</f>
        <v xml:space="preserve"> </v>
      </c>
    </row>
    <row r="2365" spans="1:2" x14ac:dyDescent="0.2">
      <c r="A2365" t="str">
        <f>Data!U2365</f>
        <v xml:space="preserve"> </v>
      </c>
      <c r="B2365" t="str">
        <f>Data!V2365</f>
        <v xml:space="preserve"> </v>
      </c>
    </row>
    <row r="2366" spans="1:2" x14ac:dyDescent="0.2">
      <c r="A2366" t="str">
        <f>Data!U2366</f>
        <v xml:space="preserve"> </v>
      </c>
      <c r="B2366" t="str">
        <f>Data!V2366</f>
        <v xml:space="preserve"> </v>
      </c>
    </row>
    <row r="2367" spans="1:2" x14ac:dyDescent="0.2">
      <c r="A2367" t="str">
        <f>Data!U2367</f>
        <v xml:space="preserve"> </v>
      </c>
      <c r="B2367" t="str">
        <f>Data!V2367</f>
        <v xml:space="preserve"> </v>
      </c>
    </row>
    <row r="2368" spans="1:2" x14ac:dyDescent="0.2">
      <c r="A2368" t="str">
        <f>Data!U2368</f>
        <v xml:space="preserve"> </v>
      </c>
      <c r="B2368" t="str">
        <f>Data!V2368</f>
        <v xml:space="preserve"> </v>
      </c>
    </row>
    <row r="2369" spans="1:2" x14ac:dyDescent="0.2">
      <c r="A2369" t="str">
        <f>Data!U2369</f>
        <v xml:space="preserve"> </v>
      </c>
      <c r="B2369" t="str">
        <f>Data!V2369</f>
        <v xml:space="preserve"> </v>
      </c>
    </row>
    <row r="2370" spans="1:2" x14ac:dyDescent="0.2">
      <c r="A2370" t="str">
        <f>Data!U2370</f>
        <v xml:space="preserve"> </v>
      </c>
      <c r="B2370" t="str">
        <f>Data!V2370</f>
        <v xml:space="preserve"> </v>
      </c>
    </row>
    <row r="2371" spans="1:2" x14ac:dyDescent="0.2">
      <c r="A2371" t="str">
        <f>Data!U2371</f>
        <v xml:space="preserve"> </v>
      </c>
      <c r="B2371" t="str">
        <f>Data!V2371</f>
        <v xml:space="preserve"> </v>
      </c>
    </row>
    <row r="2372" spans="1:2" x14ac:dyDescent="0.2">
      <c r="A2372" t="str">
        <f>Data!U2372</f>
        <v xml:space="preserve"> </v>
      </c>
      <c r="B2372" t="str">
        <f>Data!V2372</f>
        <v xml:space="preserve"> </v>
      </c>
    </row>
    <row r="2373" spans="1:2" x14ac:dyDescent="0.2">
      <c r="A2373" t="str">
        <f>Data!U2373</f>
        <v xml:space="preserve"> </v>
      </c>
      <c r="B2373" t="str">
        <f>Data!V2373</f>
        <v xml:space="preserve"> </v>
      </c>
    </row>
    <row r="2374" spans="1:2" x14ac:dyDescent="0.2">
      <c r="A2374" t="str">
        <f>Data!U2374</f>
        <v xml:space="preserve"> </v>
      </c>
      <c r="B2374" t="str">
        <f>Data!V2374</f>
        <v xml:space="preserve"> </v>
      </c>
    </row>
    <row r="2375" spans="1:2" x14ac:dyDescent="0.2">
      <c r="A2375" t="str">
        <f>Data!U2375</f>
        <v xml:space="preserve"> </v>
      </c>
      <c r="B2375" t="str">
        <f>Data!V2375</f>
        <v xml:space="preserve"> </v>
      </c>
    </row>
    <row r="2376" spans="1:2" x14ac:dyDescent="0.2">
      <c r="A2376" t="str">
        <f>Data!U2376</f>
        <v xml:space="preserve"> </v>
      </c>
      <c r="B2376" t="str">
        <f>Data!V2376</f>
        <v xml:space="preserve"> </v>
      </c>
    </row>
    <row r="2377" spans="1:2" x14ac:dyDescent="0.2">
      <c r="A2377" t="str">
        <f>Data!U2377</f>
        <v xml:space="preserve"> </v>
      </c>
      <c r="B2377" t="str">
        <f>Data!V2377</f>
        <v xml:space="preserve"> </v>
      </c>
    </row>
    <row r="2378" spans="1:2" x14ac:dyDescent="0.2">
      <c r="A2378" t="str">
        <f>Data!U2378</f>
        <v xml:space="preserve"> </v>
      </c>
      <c r="B2378" t="str">
        <f>Data!V2378</f>
        <v xml:space="preserve"> </v>
      </c>
    </row>
    <row r="2379" spans="1:2" x14ac:dyDescent="0.2">
      <c r="A2379" t="str">
        <f>Data!U2379</f>
        <v xml:space="preserve"> </v>
      </c>
      <c r="B2379" t="str">
        <f>Data!V2379</f>
        <v xml:space="preserve"> </v>
      </c>
    </row>
    <row r="2380" spans="1:2" x14ac:dyDescent="0.2">
      <c r="A2380" t="str">
        <f>Data!U2380</f>
        <v xml:space="preserve"> </v>
      </c>
      <c r="B2380" t="str">
        <f>Data!V2380</f>
        <v xml:space="preserve"> </v>
      </c>
    </row>
    <row r="2381" spans="1:2" x14ac:dyDescent="0.2">
      <c r="A2381" t="str">
        <f>Data!U2381</f>
        <v xml:space="preserve"> </v>
      </c>
      <c r="B2381" t="str">
        <f>Data!V2381</f>
        <v xml:space="preserve"> </v>
      </c>
    </row>
    <row r="2382" spans="1:2" x14ac:dyDescent="0.2">
      <c r="A2382" t="str">
        <f>Data!U2382</f>
        <v xml:space="preserve"> </v>
      </c>
      <c r="B2382" t="str">
        <f>Data!V2382</f>
        <v xml:space="preserve"> </v>
      </c>
    </row>
    <row r="2383" spans="1:2" x14ac:dyDescent="0.2">
      <c r="A2383" t="str">
        <f>Data!U2383</f>
        <v xml:space="preserve"> </v>
      </c>
      <c r="B2383" t="str">
        <f>Data!V2383</f>
        <v xml:space="preserve"> </v>
      </c>
    </row>
    <row r="2384" spans="1:2" x14ac:dyDescent="0.2">
      <c r="A2384" t="str">
        <f>Data!U2384</f>
        <v xml:space="preserve"> </v>
      </c>
      <c r="B2384" t="str">
        <f>Data!V2384</f>
        <v xml:space="preserve"> </v>
      </c>
    </row>
    <row r="2385" spans="1:2" x14ac:dyDescent="0.2">
      <c r="A2385" t="str">
        <f>Data!U2385</f>
        <v xml:space="preserve"> </v>
      </c>
      <c r="B2385" t="str">
        <f>Data!V2385</f>
        <v xml:space="preserve"> </v>
      </c>
    </row>
    <row r="2386" spans="1:2" x14ac:dyDescent="0.2">
      <c r="A2386" t="str">
        <f>Data!U2386</f>
        <v xml:space="preserve"> </v>
      </c>
      <c r="B2386" t="str">
        <f>Data!V2386</f>
        <v xml:space="preserve"> </v>
      </c>
    </row>
    <row r="2387" spans="1:2" x14ac:dyDescent="0.2">
      <c r="A2387" t="str">
        <f>Data!U2387</f>
        <v xml:space="preserve"> </v>
      </c>
      <c r="B2387" t="str">
        <f>Data!V2387</f>
        <v xml:space="preserve"> </v>
      </c>
    </row>
    <row r="2388" spans="1:2" x14ac:dyDescent="0.2">
      <c r="A2388" t="str">
        <f>Data!U2388</f>
        <v xml:space="preserve"> </v>
      </c>
      <c r="B2388" t="str">
        <f>Data!V2388</f>
        <v xml:space="preserve"> </v>
      </c>
    </row>
    <row r="2389" spans="1:2" x14ac:dyDescent="0.2">
      <c r="A2389" t="str">
        <f>Data!U2389</f>
        <v xml:space="preserve"> </v>
      </c>
      <c r="B2389" t="str">
        <f>Data!V2389</f>
        <v xml:space="preserve"> </v>
      </c>
    </row>
    <row r="2390" spans="1:2" x14ac:dyDescent="0.2">
      <c r="A2390" t="str">
        <f>Data!U2390</f>
        <v xml:space="preserve"> </v>
      </c>
      <c r="B2390" t="str">
        <f>Data!V2390</f>
        <v xml:space="preserve"> </v>
      </c>
    </row>
    <row r="2391" spans="1:2" x14ac:dyDescent="0.2">
      <c r="A2391" t="str">
        <f>Data!U2391</f>
        <v xml:space="preserve"> </v>
      </c>
      <c r="B2391" t="str">
        <f>Data!V2391</f>
        <v xml:space="preserve"> </v>
      </c>
    </row>
    <row r="2392" spans="1:2" x14ac:dyDescent="0.2">
      <c r="A2392" t="str">
        <f>Data!U2392</f>
        <v xml:space="preserve"> </v>
      </c>
      <c r="B2392" t="str">
        <f>Data!V2392</f>
        <v xml:space="preserve"> </v>
      </c>
    </row>
    <row r="2393" spans="1:2" x14ac:dyDescent="0.2">
      <c r="A2393" t="str">
        <f>Data!U2393</f>
        <v xml:space="preserve"> </v>
      </c>
      <c r="B2393" t="str">
        <f>Data!V2393</f>
        <v xml:space="preserve"> </v>
      </c>
    </row>
    <row r="2394" spans="1:2" x14ac:dyDescent="0.2">
      <c r="A2394" t="str">
        <f>Data!U2394</f>
        <v xml:space="preserve"> </v>
      </c>
      <c r="B2394" t="str">
        <f>Data!V2394</f>
        <v xml:space="preserve"> </v>
      </c>
    </row>
    <row r="2395" spans="1:2" x14ac:dyDescent="0.2">
      <c r="A2395" t="str">
        <f>Data!U2395</f>
        <v xml:space="preserve"> </v>
      </c>
      <c r="B2395" t="str">
        <f>Data!V2395</f>
        <v xml:space="preserve"> </v>
      </c>
    </row>
    <row r="2396" spans="1:2" x14ac:dyDescent="0.2">
      <c r="A2396" t="str">
        <f>Data!U2396</f>
        <v xml:space="preserve"> </v>
      </c>
      <c r="B2396" t="str">
        <f>Data!V2396</f>
        <v xml:space="preserve"> </v>
      </c>
    </row>
    <row r="2397" spans="1:2" x14ac:dyDescent="0.2">
      <c r="A2397" t="str">
        <f>Data!U2397</f>
        <v xml:space="preserve"> </v>
      </c>
      <c r="B2397" t="str">
        <f>Data!V2397</f>
        <v xml:space="preserve"> </v>
      </c>
    </row>
    <row r="2398" spans="1:2" x14ac:dyDescent="0.2">
      <c r="A2398" t="str">
        <f>Data!U2398</f>
        <v xml:space="preserve"> </v>
      </c>
      <c r="B2398" t="str">
        <f>Data!V2398</f>
        <v xml:space="preserve"> </v>
      </c>
    </row>
    <row r="2399" spans="1:2" x14ac:dyDescent="0.2">
      <c r="A2399" t="str">
        <f>Data!U2399</f>
        <v xml:space="preserve"> </v>
      </c>
      <c r="B2399" t="str">
        <f>Data!V2399</f>
        <v xml:space="preserve"> </v>
      </c>
    </row>
    <row r="2400" spans="1:2" x14ac:dyDescent="0.2">
      <c r="A2400" t="str">
        <f>Data!U2400</f>
        <v xml:space="preserve"> </v>
      </c>
      <c r="B2400" t="str">
        <f>Data!V2400</f>
        <v xml:space="preserve"> </v>
      </c>
    </row>
    <row r="2401" spans="1:2" x14ac:dyDescent="0.2">
      <c r="A2401" t="str">
        <f>Data!U2401</f>
        <v xml:space="preserve"> </v>
      </c>
      <c r="B2401" t="str">
        <f>Data!V2401</f>
        <v xml:space="preserve"> </v>
      </c>
    </row>
    <row r="2402" spans="1:2" x14ac:dyDescent="0.2">
      <c r="A2402" t="str">
        <f>Data!U2402</f>
        <v xml:space="preserve"> </v>
      </c>
      <c r="B2402" t="str">
        <f>Data!V2402</f>
        <v xml:space="preserve"> </v>
      </c>
    </row>
    <row r="2403" spans="1:2" x14ac:dyDescent="0.2">
      <c r="A2403" t="str">
        <f>Data!U2403</f>
        <v xml:space="preserve"> </v>
      </c>
      <c r="B2403">
        <f>Data!V2403</f>
        <v>9</v>
      </c>
    </row>
    <row r="2404" spans="1:2" x14ac:dyDescent="0.2">
      <c r="A2404" t="str">
        <f>Data!U2404</f>
        <v xml:space="preserve"> </v>
      </c>
      <c r="B2404">
        <f>Data!V2404</f>
        <v>1</v>
      </c>
    </row>
    <row r="2405" spans="1:2" x14ac:dyDescent="0.2">
      <c r="A2405" t="str">
        <f>Data!U2405</f>
        <v xml:space="preserve"> </v>
      </c>
      <c r="B2405">
        <f>Data!V2405</f>
        <v>12</v>
      </c>
    </row>
    <row r="2406" spans="1:2" x14ac:dyDescent="0.2">
      <c r="A2406" t="str">
        <f>Data!U2406</f>
        <v xml:space="preserve"> </v>
      </c>
      <c r="B2406">
        <f>Data!V2406</f>
        <v>0</v>
      </c>
    </row>
    <row r="2407" spans="1:2" x14ac:dyDescent="0.2">
      <c r="A2407" t="str">
        <f>Data!U2407</f>
        <v xml:space="preserve"> </v>
      </c>
      <c r="B2407">
        <f>Data!V2407</f>
        <v>20</v>
      </c>
    </row>
    <row r="2408" spans="1:2" x14ac:dyDescent="0.2">
      <c r="A2408" t="str">
        <f>Data!U2408</f>
        <v xml:space="preserve"> </v>
      </c>
      <c r="B2408">
        <f>Data!V2408</f>
        <v>16</v>
      </c>
    </row>
    <row r="2409" spans="1:2" x14ac:dyDescent="0.2">
      <c r="A2409" t="str">
        <f>Data!U2409</f>
        <v xml:space="preserve"> </v>
      </c>
      <c r="B2409">
        <f>Data!V2409</f>
        <v>33</v>
      </c>
    </row>
    <row r="2410" spans="1:2" x14ac:dyDescent="0.2">
      <c r="A2410" t="str">
        <f>Data!U2410</f>
        <v xml:space="preserve"> </v>
      </c>
      <c r="B2410">
        <f>Data!V2410</f>
        <v>2</v>
      </c>
    </row>
    <row r="2411" spans="1:2" x14ac:dyDescent="0.2">
      <c r="A2411" t="str">
        <f>Data!U2411</f>
        <v xml:space="preserve"> </v>
      </c>
      <c r="B2411">
        <f>Data!V2411</f>
        <v>6</v>
      </c>
    </row>
    <row r="2412" spans="1:2" x14ac:dyDescent="0.2">
      <c r="A2412" t="str">
        <f>Data!U2412</f>
        <v xml:space="preserve"> </v>
      </c>
      <c r="B2412">
        <f>Data!V2412</f>
        <v>0</v>
      </c>
    </row>
    <row r="2413" spans="1:2" x14ac:dyDescent="0.2">
      <c r="A2413" t="str">
        <f>Data!U2413</f>
        <v xml:space="preserve"> </v>
      </c>
      <c r="B2413">
        <f>Data!V2413</f>
        <v>3</v>
      </c>
    </row>
    <row r="2414" spans="1:2" x14ac:dyDescent="0.2">
      <c r="A2414" t="str">
        <f>Data!U2414</f>
        <v xml:space="preserve"> </v>
      </c>
      <c r="B2414">
        <f>Data!V2414</f>
        <v>0</v>
      </c>
    </row>
    <row r="2415" spans="1:2" x14ac:dyDescent="0.2">
      <c r="A2415" t="str">
        <f>Data!U2415</f>
        <v xml:space="preserve"> </v>
      </c>
      <c r="B2415">
        <f>Data!V2415</f>
        <v>3</v>
      </c>
    </row>
    <row r="2416" spans="1:2" x14ac:dyDescent="0.2">
      <c r="A2416" t="str">
        <f>Data!U2416</f>
        <v xml:space="preserve"> </v>
      </c>
      <c r="B2416">
        <f>Data!V2416</f>
        <v>13</v>
      </c>
    </row>
    <row r="2417" spans="1:2" x14ac:dyDescent="0.2">
      <c r="A2417" t="str">
        <f>Data!U2417</f>
        <v xml:space="preserve"> </v>
      </c>
      <c r="B2417">
        <f>Data!V2417</f>
        <v>6</v>
      </c>
    </row>
    <row r="2418" spans="1:2" x14ac:dyDescent="0.2">
      <c r="A2418" t="str">
        <f>Data!U2418</f>
        <v xml:space="preserve"> </v>
      </c>
      <c r="B2418">
        <f>Data!V2418</f>
        <v>1</v>
      </c>
    </row>
    <row r="2419" spans="1:2" x14ac:dyDescent="0.2">
      <c r="A2419" t="str">
        <f>Data!U2419</f>
        <v xml:space="preserve"> </v>
      </c>
      <c r="B2419">
        <f>Data!V2419</f>
        <v>0</v>
      </c>
    </row>
    <row r="2420" spans="1:2" x14ac:dyDescent="0.2">
      <c r="A2420" t="str">
        <f>Data!U2420</f>
        <v xml:space="preserve"> </v>
      </c>
      <c r="B2420">
        <f>Data!V2420</f>
        <v>5</v>
      </c>
    </row>
    <row r="2421" spans="1:2" x14ac:dyDescent="0.2">
      <c r="A2421" t="str">
        <f>Data!U2421</f>
        <v xml:space="preserve"> </v>
      </c>
      <c r="B2421">
        <f>Data!V2421</f>
        <v>0</v>
      </c>
    </row>
    <row r="2422" spans="1:2" x14ac:dyDescent="0.2">
      <c r="A2422" t="str">
        <f>Data!U2422</f>
        <v xml:space="preserve"> </v>
      </c>
      <c r="B2422">
        <f>Data!V2422</f>
        <v>36</v>
      </c>
    </row>
    <row r="2423" spans="1:2" x14ac:dyDescent="0.2">
      <c r="A2423" t="str">
        <f>Data!U2423</f>
        <v xml:space="preserve"> </v>
      </c>
      <c r="B2423">
        <f>Data!V2423</f>
        <v>1</v>
      </c>
    </row>
    <row r="2424" spans="1:2" x14ac:dyDescent="0.2">
      <c r="A2424" t="str">
        <f>Data!U2424</f>
        <v xml:space="preserve"> </v>
      </c>
      <c r="B2424">
        <f>Data!V2424</f>
        <v>1</v>
      </c>
    </row>
    <row r="2425" spans="1:2" x14ac:dyDescent="0.2">
      <c r="A2425" t="str">
        <f>Data!U2425</f>
        <v xml:space="preserve"> </v>
      </c>
      <c r="B2425">
        <f>Data!V2425</f>
        <v>1</v>
      </c>
    </row>
    <row r="2426" spans="1:2" x14ac:dyDescent="0.2">
      <c r="A2426" t="str">
        <f>Data!U2426</f>
        <v xml:space="preserve"> </v>
      </c>
      <c r="B2426">
        <f>Data!V2426</f>
        <v>9</v>
      </c>
    </row>
    <row r="2427" spans="1:2" x14ac:dyDescent="0.2">
      <c r="A2427" t="str">
        <f>Data!U2427</f>
        <v xml:space="preserve"> </v>
      </c>
      <c r="B2427">
        <f>Data!V2427</f>
        <v>1</v>
      </c>
    </row>
    <row r="2428" spans="1:2" x14ac:dyDescent="0.2">
      <c r="A2428" t="str">
        <f>Data!U2428</f>
        <v xml:space="preserve"> </v>
      </c>
      <c r="B2428">
        <f>Data!V2428</f>
        <v>0</v>
      </c>
    </row>
    <row r="2429" spans="1:2" x14ac:dyDescent="0.2">
      <c r="A2429" t="str">
        <f>Data!U2429</f>
        <v xml:space="preserve"> </v>
      </c>
      <c r="B2429">
        <f>Data!V2429</f>
        <v>1</v>
      </c>
    </row>
    <row r="2430" spans="1:2" x14ac:dyDescent="0.2">
      <c r="A2430" t="str">
        <f>Data!U2430</f>
        <v xml:space="preserve"> </v>
      </c>
      <c r="B2430">
        <f>Data!V2430</f>
        <v>1</v>
      </c>
    </row>
    <row r="2431" spans="1:2" x14ac:dyDescent="0.2">
      <c r="A2431" t="str">
        <f>Data!U2431</f>
        <v xml:space="preserve"> </v>
      </c>
      <c r="B2431">
        <f>Data!V2431</f>
        <v>4</v>
      </c>
    </row>
    <row r="2432" spans="1:2" x14ac:dyDescent="0.2">
      <c r="A2432" t="str">
        <f>Data!U2432</f>
        <v xml:space="preserve"> </v>
      </c>
      <c r="B2432">
        <f>Data!V2432</f>
        <v>2</v>
      </c>
    </row>
    <row r="2433" spans="1:2" x14ac:dyDescent="0.2">
      <c r="A2433" t="str">
        <f>Data!U2433</f>
        <v xml:space="preserve"> </v>
      </c>
      <c r="B2433">
        <f>Data!V2433</f>
        <v>2</v>
      </c>
    </row>
    <row r="2434" spans="1:2" x14ac:dyDescent="0.2">
      <c r="A2434" t="str">
        <f>Data!U2434</f>
        <v xml:space="preserve"> </v>
      </c>
      <c r="B2434">
        <f>Data!V2434</f>
        <v>2</v>
      </c>
    </row>
    <row r="2435" spans="1:2" x14ac:dyDescent="0.2">
      <c r="A2435" t="str">
        <f>Data!U2435</f>
        <v xml:space="preserve"> </v>
      </c>
      <c r="B2435">
        <f>Data!V2435</f>
        <v>0</v>
      </c>
    </row>
    <row r="2436" spans="1:2" x14ac:dyDescent="0.2">
      <c r="A2436" t="str">
        <f>Data!U2436</f>
        <v xml:space="preserve"> </v>
      </c>
      <c r="B2436">
        <f>Data!V2436</f>
        <v>2</v>
      </c>
    </row>
    <row r="2437" spans="1:2" x14ac:dyDescent="0.2">
      <c r="A2437" t="str">
        <f>Data!U2437</f>
        <v xml:space="preserve"> </v>
      </c>
      <c r="B2437">
        <f>Data!V2437</f>
        <v>4</v>
      </c>
    </row>
    <row r="2438" spans="1:2" x14ac:dyDescent="0.2">
      <c r="A2438" t="str">
        <f>Data!U2438</f>
        <v xml:space="preserve"> </v>
      </c>
      <c r="B2438">
        <f>Data!V2438</f>
        <v>2</v>
      </c>
    </row>
    <row r="2439" spans="1:2" x14ac:dyDescent="0.2">
      <c r="A2439" t="str">
        <f>Data!U2439</f>
        <v xml:space="preserve"> </v>
      </c>
      <c r="B2439">
        <f>Data!V2439</f>
        <v>0</v>
      </c>
    </row>
    <row r="2440" spans="1:2" x14ac:dyDescent="0.2">
      <c r="A2440" t="str">
        <f>Data!U2440</f>
        <v xml:space="preserve"> </v>
      </c>
      <c r="B2440">
        <f>Data!V2440</f>
        <v>1</v>
      </c>
    </row>
    <row r="2441" spans="1:2" x14ac:dyDescent="0.2">
      <c r="A2441" t="str">
        <f>Data!U2441</f>
        <v xml:space="preserve"> </v>
      </c>
      <c r="B2441">
        <f>Data!V2441</f>
        <v>0</v>
      </c>
    </row>
    <row r="2442" spans="1:2" x14ac:dyDescent="0.2">
      <c r="A2442" t="str">
        <f>Data!U2442</f>
        <v xml:space="preserve"> </v>
      </c>
      <c r="B2442">
        <f>Data!V2442</f>
        <v>2</v>
      </c>
    </row>
    <row r="2443" spans="1:2" x14ac:dyDescent="0.2">
      <c r="A2443">
        <f>Data!U2443</f>
        <v>109</v>
      </c>
      <c r="B2443" t="str">
        <f>Data!V2443</f>
        <v xml:space="preserve"> </v>
      </c>
    </row>
    <row r="2444" spans="1:2" x14ac:dyDescent="0.2">
      <c r="A2444">
        <f>Data!U2444</f>
        <v>372</v>
      </c>
      <c r="B2444" t="str">
        <f>Data!V2444</f>
        <v xml:space="preserve"> </v>
      </c>
    </row>
    <row r="2445" spans="1:2" x14ac:dyDescent="0.2">
      <c r="A2445">
        <f>Data!U2445</f>
        <v>311</v>
      </c>
      <c r="B2445" t="str">
        <f>Data!V2445</f>
        <v xml:space="preserve"> </v>
      </c>
    </row>
    <row r="2446" spans="1:2" x14ac:dyDescent="0.2">
      <c r="A2446">
        <f>Data!U2446</f>
        <v>61</v>
      </c>
      <c r="B2446" t="str">
        <f>Data!V2446</f>
        <v xml:space="preserve"> </v>
      </c>
    </row>
    <row r="2447" spans="1:2" x14ac:dyDescent="0.2">
      <c r="A2447">
        <f>Data!U2447</f>
        <v>115</v>
      </c>
      <c r="B2447" t="str">
        <f>Data!V2447</f>
        <v xml:space="preserve"> </v>
      </c>
    </row>
    <row r="2448" spans="1:2" x14ac:dyDescent="0.2">
      <c r="A2448">
        <f>Data!U2448</f>
        <v>111</v>
      </c>
      <c r="B2448" t="str">
        <f>Data!V2448</f>
        <v xml:space="preserve"> </v>
      </c>
    </row>
    <row r="2449" spans="1:2" x14ac:dyDescent="0.2">
      <c r="A2449">
        <f>Data!U2449</f>
        <v>337</v>
      </c>
      <c r="B2449" t="str">
        <f>Data!V2449</f>
        <v xml:space="preserve"> </v>
      </c>
    </row>
    <row r="2450" spans="1:2" x14ac:dyDescent="0.2">
      <c r="A2450">
        <f>Data!U2450</f>
        <v>9</v>
      </c>
      <c r="B2450" t="str">
        <f>Data!V2450</f>
        <v xml:space="preserve"> </v>
      </c>
    </row>
    <row r="2451" spans="1:2" x14ac:dyDescent="0.2">
      <c r="A2451">
        <f>Data!U2451</f>
        <v>120</v>
      </c>
      <c r="B2451" t="str">
        <f>Data!V2451</f>
        <v xml:space="preserve"> </v>
      </c>
    </row>
    <row r="2452" spans="1:2" x14ac:dyDescent="0.2">
      <c r="A2452">
        <f>Data!U2452</f>
        <v>102</v>
      </c>
      <c r="B2452" t="str">
        <f>Data!V2452</f>
        <v xml:space="preserve"> </v>
      </c>
    </row>
    <row r="2453" spans="1:2" x14ac:dyDescent="0.2">
      <c r="A2453">
        <f>Data!U2453</f>
        <v>186</v>
      </c>
      <c r="B2453" t="str">
        <f>Data!V2453</f>
        <v xml:space="preserve"> </v>
      </c>
    </row>
    <row r="2454" spans="1:2" x14ac:dyDescent="0.2">
      <c r="A2454">
        <f>Data!U2454</f>
        <v>15</v>
      </c>
      <c r="B2454" t="str">
        <f>Data!V2454</f>
        <v xml:space="preserve"> </v>
      </c>
    </row>
    <row r="2455" spans="1:2" x14ac:dyDescent="0.2">
      <c r="A2455">
        <f>Data!U2455</f>
        <v>67</v>
      </c>
      <c r="B2455" t="str">
        <f>Data!V2455</f>
        <v xml:space="preserve"> </v>
      </c>
    </row>
    <row r="2456" spans="1:2" x14ac:dyDescent="0.2">
      <c r="A2456">
        <f>Data!U2456</f>
        <v>130</v>
      </c>
      <c r="B2456" t="str">
        <f>Data!V2456</f>
        <v xml:space="preserve"> </v>
      </c>
    </row>
    <row r="2457" spans="1:2" x14ac:dyDescent="0.2">
      <c r="A2457">
        <f>Data!U2457</f>
        <v>16</v>
      </c>
      <c r="B2457" t="str">
        <f>Data!V2457</f>
        <v xml:space="preserve"> </v>
      </c>
    </row>
    <row r="2458" spans="1:2" x14ac:dyDescent="0.2">
      <c r="A2458">
        <f>Data!U2458</f>
        <v>67</v>
      </c>
      <c r="B2458" t="str">
        <f>Data!V2458</f>
        <v xml:space="preserve"> </v>
      </c>
    </row>
    <row r="2459" spans="1:2" x14ac:dyDescent="0.2">
      <c r="A2459">
        <f>Data!U2459</f>
        <v>124</v>
      </c>
      <c r="B2459" t="str">
        <f>Data!V2459</f>
        <v xml:space="preserve"> </v>
      </c>
    </row>
    <row r="2460" spans="1:2" x14ac:dyDescent="0.2">
      <c r="A2460">
        <f>Data!U2460</f>
        <v>80</v>
      </c>
      <c r="B2460" t="str">
        <f>Data!V2460</f>
        <v xml:space="preserve"> </v>
      </c>
    </row>
    <row r="2461" spans="1:2" x14ac:dyDescent="0.2">
      <c r="A2461">
        <f>Data!U2461</f>
        <v>282</v>
      </c>
      <c r="B2461" t="str">
        <f>Data!V2461</f>
        <v xml:space="preserve"> </v>
      </c>
    </row>
    <row r="2462" spans="1:2" x14ac:dyDescent="0.2">
      <c r="A2462">
        <f>Data!U2462</f>
        <v>68</v>
      </c>
      <c r="B2462" t="str">
        <f>Data!V2462</f>
        <v xml:space="preserve"> </v>
      </c>
    </row>
    <row r="2463" spans="1:2" x14ac:dyDescent="0.2">
      <c r="A2463">
        <f>Data!U2463</f>
        <v>86</v>
      </c>
      <c r="B2463" t="str">
        <f>Data!V2463</f>
        <v xml:space="preserve"> </v>
      </c>
    </row>
    <row r="2464" spans="1:2" x14ac:dyDescent="0.2">
      <c r="A2464">
        <f>Data!U2464</f>
        <v>115</v>
      </c>
      <c r="B2464" t="str">
        <f>Data!V2464</f>
        <v xml:space="preserve"> </v>
      </c>
    </row>
    <row r="2465" spans="1:2" x14ac:dyDescent="0.2">
      <c r="A2465">
        <f>Data!U2465</f>
        <v>75</v>
      </c>
      <c r="B2465" t="str">
        <f>Data!V2465</f>
        <v xml:space="preserve"> </v>
      </c>
    </row>
    <row r="2466" spans="1:2" x14ac:dyDescent="0.2">
      <c r="A2466">
        <f>Data!U2466</f>
        <v>43</v>
      </c>
      <c r="B2466" t="str">
        <f>Data!V2466</f>
        <v xml:space="preserve"> </v>
      </c>
    </row>
    <row r="2467" spans="1:2" x14ac:dyDescent="0.2">
      <c r="A2467">
        <f>Data!U2467</f>
        <v>48</v>
      </c>
      <c r="B2467" t="str">
        <f>Data!V2467</f>
        <v xml:space="preserve"> </v>
      </c>
    </row>
    <row r="2468" spans="1:2" x14ac:dyDescent="0.2">
      <c r="A2468">
        <f>Data!U2468</f>
        <v>52</v>
      </c>
      <c r="B2468" t="str">
        <f>Data!V2468</f>
        <v xml:space="preserve"> </v>
      </c>
    </row>
    <row r="2469" spans="1:2" x14ac:dyDescent="0.2">
      <c r="A2469">
        <f>Data!U2469</f>
        <v>43</v>
      </c>
      <c r="B2469" t="str">
        <f>Data!V2469</f>
        <v xml:space="preserve"> </v>
      </c>
    </row>
    <row r="2470" spans="1:2" x14ac:dyDescent="0.2">
      <c r="A2470">
        <f>Data!U2470</f>
        <v>58</v>
      </c>
      <c r="B2470" t="str">
        <f>Data!V2470</f>
        <v xml:space="preserve"> </v>
      </c>
    </row>
    <row r="2471" spans="1:2" x14ac:dyDescent="0.2">
      <c r="A2471">
        <f>Data!U2471</f>
        <v>47</v>
      </c>
      <c r="B2471" t="str">
        <f>Data!V2471</f>
        <v xml:space="preserve"> </v>
      </c>
    </row>
    <row r="2472" spans="1:2" x14ac:dyDescent="0.2">
      <c r="A2472">
        <f>Data!U2472</f>
        <v>36</v>
      </c>
      <c r="B2472" t="str">
        <f>Data!V2472</f>
        <v xml:space="preserve"> </v>
      </c>
    </row>
    <row r="2473" spans="1:2" x14ac:dyDescent="0.2">
      <c r="A2473">
        <f>Data!U2473</f>
        <v>17</v>
      </c>
      <c r="B2473" t="str">
        <f>Data!V2473</f>
        <v xml:space="preserve"> </v>
      </c>
    </row>
    <row r="2474" spans="1:2" x14ac:dyDescent="0.2">
      <c r="A2474">
        <f>Data!U2474</f>
        <v>104</v>
      </c>
      <c r="B2474" t="str">
        <f>Data!V2474</f>
        <v xml:space="preserve"> </v>
      </c>
    </row>
    <row r="2475" spans="1:2" x14ac:dyDescent="0.2">
      <c r="A2475">
        <f>Data!U2475</f>
        <v>47</v>
      </c>
      <c r="B2475" t="str">
        <f>Data!V2475</f>
        <v xml:space="preserve"> </v>
      </c>
    </row>
    <row r="2476" spans="1:2" x14ac:dyDescent="0.2">
      <c r="A2476">
        <f>Data!U2476</f>
        <v>38</v>
      </c>
      <c r="B2476" t="str">
        <f>Data!V2476</f>
        <v xml:space="preserve"> </v>
      </c>
    </row>
    <row r="2477" spans="1:2" x14ac:dyDescent="0.2">
      <c r="A2477">
        <f>Data!U2477</f>
        <v>81</v>
      </c>
      <c r="B2477" t="str">
        <f>Data!V2477</f>
        <v xml:space="preserve"> </v>
      </c>
    </row>
    <row r="2478" spans="1:2" x14ac:dyDescent="0.2">
      <c r="A2478">
        <f>Data!U2478</f>
        <v>55</v>
      </c>
      <c r="B2478" t="str">
        <f>Data!V2478</f>
        <v xml:space="preserve"> </v>
      </c>
    </row>
    <row r="2479" spans="1:2" x14ac:dyDescent="0.2">
      <c r="A2479">
        <f>Data!U2479</f>
        <v>41</v>
      </c>
      <c r="B2479" t="str">
        <f>Data!V2479</f>
        <v xml:space="preserve"> </v>
      </c>
    </row>
    <row r="2480" spans="1:2" x14ac:dyDescent="0.2">
      <c r="A2480">
        <f>Data!U2480</f>
        <v>79</v>
      </c>
      <c r="B2480" t="str">
        <f>Data!V2480</f>
        <v xml:space="preserve"> </v>
      </c>
    </row>
    <row r="2481" spans="1:2" x14ac:dyDescent="0.2">
      <c r="A2481">
        <f>Data!U2481</f>
        <v>16</v>
      </c>
      <c r="B2481" t="str">
        <f>Data!V2481</f>
        <v xml:space="preserve"> </v>
      </c>
    </row>
    <row r="2482" spans="1:2" x14ac:dyDescent="0.2">
      <c r="A2482">
        <f>Data!U2482</f>
        <v>8</v>
      </c>
      <c r="B2482" t="str">
        <f>Data!V2482</f>
        <v xml:space="preserve"> </v>
      </c>
    </row>
    <row r="2483" spans="1:2" x14ac:dyDescent="0.2">
      <c r="A2483">
        <f>Data!U2483</f>
        <v>95</v>
      </c>
      <c r="B2483" t="str">
        <f>Data!V2483</f>
        <v xml:space="preserve"> </v>
      </c>
    </row>
    <row r="2484" spans="1:2" x14ac:dyDescent="0.2">
      <c r="A2484">
        <f>Data!U2484</f>
        <v>25</v>
      </c>
      <c r="B2484" t="str">
        <f>Data!V2484</f>
        <v xml:space="preserve"> </v>
      </c>
    </row>
    <row r="2485" spans="1:2" x14ac:dyDescent="0.2">
      <c r="A2485">
        <f>Data!U2485</f>
        <v>19</v>
      </c>
      <c r="B2485" t="str">
        <f>Data!V2485</f>
        <v xml:space="preserve"> </v>
      </c>
    </row>
    <row r="2486" spans="1:2" x14ac:dyDescent="0.2">
      <c r="A2486">
        <f>Data!U2486</f>
        <v>90</v>
      </c>
      <c r="B2486" t="str">
        <f>Data!V2486</f>
        <v xml:space="preserve"> </v>
      </c>
    </row>
    <row r="2487" spans="1:2" x14ac:dyDescent="0.2">
      <c r="A2487">
        <f>Data!U2487</f>
        <v>41</v>
      </c>
      <c r="B2487" t="str">
        <f>Data!V2487</f>
        <v xml:space="preserve"> </v>
      </c>
    </row>
    <row r="2488" spans="1:2" x14ac:dyDescent="0.2">
      <c r="A2488">
        <f>Data!U2488</f>
        <v>30</v>
      </c>
      <c r="B2488" t="str">
        <f>Data!V2488</f>
        <v xml:space="preserve"> </v>
      </c>
    </row>
    <row r="2489" spans="1:2" x14ac:dyDescent="0.2">
      <c r="A2489">
        <f>Data!U2489</f>
        <v>38</v>
      </c>
      <c r="B2489" t="str">
        <f>Data!V2489</f>
        <v xml:space="preserve"> </v>
      </c>
    </row>
    <row r="2490" spans="1:2" x14ac:dyDescent="0.2">
      <c r="A2490">
        <f>Data!U2490</f>
        <v>65</v>
      </c>
      <c r="B2490" t="str">
        <f>Data!V2490</f>
        <v xml:space="preserve"> </v>
      </c>
    </row>
    <row r="2491" spans="1:2" x14ac:dyDescent="0.2">
      <c r="A2491">
        <f>Data!U2491</f>
        <v>75</v>
      </c>
      <c r="B2491" t="str">
        <f>Data!V2491</f>
        <v xml:space="preserve"> </v>
      </c>
    </row>
    <row r="2492" spans="1:2" x14ac:dyDescent="0.2">
      <c r="A2492">
        <f>Data!U2492</f>
        <v>16</v>
      </c>
      <c r="B2492" t="str">
        <f>Data!V2492</f>
        <v xml:space="preserve"> </v>
      </c>
    </row>
    <row r="2493" spans="1:2" x14ac:dyDescent="0.2">
      <c r="A2493">
        <f>Data!U2493</f>
        <v>10</v>
      </c>
      <c r="B2493" t="str">
        <f>Data!V2493</f>
        <v xml:space="preserve"> </v>
      </c>
    </row>
    <row r="2494" spans="1:2" x14ac:dyDescent="0.2">
      <c r="A2494">
        <f>Data!U2494</f>
        <v>27</v>
      </c>
      <c r="B2494" t="str">
        <f>Data!V2494</f>
        <v xml:space="preserve"> </v>
      </c>
    </row>
    <row r="2495" spans="1:2" x14ac:dyDescent="0.2">
      <c r="A2495">
        <f>Data!U2495</f>
        <v>259</v>
      </c>
      <c r="B2495" t="str">
        <f>Data!V2495</f>
        <v xml:space="preserve"> </v>
      </c>
    </row>
    <row r="2496" spans="1:2" x14ac:dyDescent="0.2">
      <c r="A2496">
        <f>Data!U2496</f>
        <v>39</v>
      </c>
      <c r="B2496" t="str">
        <f>Data!V2496</f>
        <v xml:space="preserve"> </v>
      </c>
    </row>
    <row r="2497" spans="1:2" x14ac:dyDescent="0.2">
      <c r="A2497">
        <f>Data!U2497</f>
        <v>42</v>
      </c>
      <c r="B2497" t="str">
        <f>Data!V2497</f>
        <v xml:space="preserve"> </v>
      </c>
    </row>
    <row r="2498" spans="1:2" x14ac:dyDescent="0.2">
      <c r="A2498">
        <f>Data!U2498</f>
        <v>10</v>
      </c>
      <c r="B2498" t="str">
        <f>Data!V2498</f>
        <v xml:space="preserve"> </v>
      </c>
    </row>
    <row r="2499" spans="1:2" x14ac:dyDescent="0.2">
      <c r="A2499">
        <f>Data!U2499</f>
        <v>56</v>
      </c>
      <c r="B2499" t="str">
        <f>Data!V2499</f>
        <v xml:space="preserve"> </v>
      </c>
    </row>
    <row r="2500" spans="1:2" x14ac:dyDescent="0.2">
      <c r="A2500">
        <f>Data!U2500</f>
        <v>20</v>
      </c>
      <c r="B2500" t="str">
        <f>Data!V2500</f>
        <v xml:space="preserve"> </v>
      </c>
    </row>
    <row r="2501" spans="1:2" x14ac:dyDescent="0.2">
      <c r="A2501">
        <f>Data!U2501</f>
        <v>170</v>
      </c>
      <c r="B2501" t="str">
        <f>Data!V2501</f>
        <v xml:space="preserve"> </v>
      </c>
    </row>
    <row r="2502" spans="1:2" x14ac:dyDescent="0.2">
      <c r="A2502">
        <f>Data!U2502</f>
        <v>29</v>
      </c>
      <c r="B2502" t="str">
        <f>Data!V2502</f>
        <v xml:space="preserve"> </v>
      </c>
    </row>
    <row r="2503" spans="1:2" x14ac:dyDescent="0.2">
      <c r="A2503" t="str">
        <f>Data!U2503</f>
        <v xml:space="preserve"> </v>
      </c>
      <c r="B2503">
        <f>Data!V2503</f>
        <v>7</v>
      </c>
    </row>
    <row r="2504" spans="1:2" x14ac:dyDescent="0.2">
      <c r="A2504" t="str">
        <f>Data!U2504</f>
        <v xml:space="preserve"> </v>
      </c>
      <c r="B2504">
        <f>Data!V2504</f>
        <v>5</v>
      </c>
    </row>
    <row r="2505" spans="1:2" x14ac:dyDescent="0.2">
      <c r="A2505" t="str">
        <f>Data!U2505</f>
        <v xml:space="preserve"> </v>
      </c>
      <c r="B2505">
        <f>Data!V2505</f>
        <v>0</v>
      </c>
    </row>
    <row r="2506" spans="1:2" x14ac:dyDescent="0.2">
      <c r="A2506" t="str">
        <f>Data!U2506</f>
        <v xml:space="preserve"> </v>
      </c>
      <c r="B2506">
        <f>Data!V2506</f>
        <v>0</v>
      </c>
    </row>
    <row r="2507" spans="1:2" x14ac:dyDescent="0.2">
      <c r="A2507" t="str">
        <f>Data!U2507</f>
        <v xml:space="preserve"> </v>
      </c>
      <c r="B2507">
        <f>Data!V2507</f>
        <v>0</v>
      </c>
    </row>
    <row r="2508" spans="1:2" x14ac:dyDescent="0.2">
      <c r="A2508" t="str">
        <f>Data!U2508</f>
        <v xml:space="preserve"> </v>
      </c>
      <c r="B2508">
        <f>Data!V2508</f>
        <v>2</v>
      </c>
    </row>
    <row r="2509" spans="1:2" x14ac:dyDescent="0.2">
      <c r="A2509" t="str">
        <f>Data!U2509</f>
        <v xml:space="preserve"> </v>
      </c>
      <c r="B2509">
        <f>Data!V2509</f>
        <v>0</v>
      </c>
    </row>
    <row r="2510" spans="1:2" x14ac:dyDescent="0.2">
      <c r="A2510" t="str">
        <f>Data!U2510</f>
        <v xml:space="preserve"> </v>
      </c>
      <c r="B2510">
        <f>Data!V2510</f>
        <v>0</v>
      </c>
    </row>
    <row r="2511" spans="1:2" x14ac:dyDescent="0.2">
      <c r="A2511" t="str">
        <f>Data!U2511</f>
        <v xml:space="preserve"> </v>
      </c>
      <c r="B2511">
        <f>Data!V2511</f>
        <v>28</v>
      </c>
    </row>
    <row r="2512" spans="1:2" x14ac:dyDescent="0.2">
      <c r="A2512" t="str">
        <f>Data!U2512</f>
        <v xml:space="preserve"> </v>
      </c>
      <c r="B2512">
        <f>Data!V2512</f>
        <v>2</v>
      </c>
    </row>
    <row r="2513" spans="1:2" x14ac:dyDescent="0.2">
      <c r="A2513" t="str">
        <f>Data!U2513</f>
        <v xml:space="preserve"> </v>
      </c>
      <c r="B2513">
        <f>Data!V2513</f>
        <v>0</v>
      </c>
    </row>
    <row r="2514" spans="1:2" x14ac:dyDescent="0.2">
      <c r="A2514" t="str">
        <f>Data!U2514</f>
        <v xml:space="preserve"> </v>
      </c>
      <c r="B2514">
        <f>Data!V2514</f>
        <v>0</v>
      </c>
    </row>
    <row r="2515" spans="1:2" x14ac:dyDescent="0.2">
      <c r="A2515" t="str">
        <f>Data!U2515</f>
        <v xml:space="preserve"> </v>
      </c>
      <c r="B2515">
        <f>Data!V2515</f>
        <v>0</v>
      </c>
    </row>
    <row r="2516" spans="1:2" x14ac:dyDescent="0.2">
      <c r="A2516" t="str">
        <f>Data!U2516</f>
        <v xml:space="preserve"> </v>
      </c>
      <c r="B2516">
        <f>Data!V2516</f>
        <v>4</v>
      </c>
    </row>
    <row r="2517" spans="1:2" x14ac:dyDescent="0.2">
      <c r="A2517" t="str">
        <f>Data!U2517</f>
        <v xml:space="preserve"> </v>
      </c>
      <c r="B2517">
        <f>Data!V2517</f>
        <v>12</v>
      </c>
    </row>
    <row r="2518" spans="1:2" x14ac:dyDescent="0.2">
      <c r="A2518" t="str">
        <f>Data!U2518</f>
        <v xml:space="preserve"> </v>
      </c>
      <c r="B2518">
        <f>Data!V2518</f>
        <v>0</v>
      </c>
    </row>
    <row r="2519" spans="1:2" x14ac:dyDescent="0.2">
      <c r="A2519" t="str">
        <f>Data!U2519</f>
        <v xml:space="preserve"> </v>
      </c>
      <c r="B2519">
        <f>Data!V2519</f>
        <v>33</v>
      </c>
    </row>
    <row r="2520" spans="1:2" x14ac:dyDescent="0.2">
      <c r="A2520" t="str">
        <f>Data!U2520</f>
        <v xml:space="preserve"> </v>
      </c>
      <c r="B2520">
        <f>Data!V2520</f>
        <v>0</v>
      </c>
    </row>
    <row r="2521" spans="1:2" x14ac:dyDescent="0.2">
      <c r="A2521" t="str">
        <f>Data!U2521</f>
        <v xml:space="preserve"> </v>
      </c>
      <c r="B2521">
        <f>Data!V2521</f>
        <v>4</v>
      </c>
    </row>
    <row r="2522" spans="1:2" x14ac:dyDescent="0.2">
      <c r="A2522" t="str">
        <f>Data!U2522</f>
        <v xml:space="preserve"> </v>
      </c>
      <c r="B2522">
        <f>Data!V2522</f>
        <v>0</v>
      </c>
    </row>
    <row r="2523" spans="1:2" x14ac:dyDescent="0.2">
      <c r="A2523">
        <f>Data!U2523</f>
        <v>132</v>
      </c>
      <c r="B2523" t="str">
        <f>Data!V2523</f>
        <v xml:space="preserve"> </v>
      </c>
    </row>
    <row r="2524" spans="1:2" x14ac:dyDescent="0.2">
      <c r="A2524">
        <f>Data!U2524</f>
        <v>27</v>
      </c>
      <c r="B2524" t="str">
        <f>Data!V2524</f>
        <v xml:space="preserve"> </v>
      </c>
    </row>
    <row r="2525" spans="1:2" x14ac:dyDescent="0.2">
      <c r="A2525">
        <f>Data!U2525</f>
        <v>26</v>
      </c>
      <c r="B2525" t="str">
        <f>Data!V2525</f>
        <v xml:space="preserve"> </v>
      </c>
    </row>
    <row r="2526" spans="1:2" x14ac:dyDescent="0.2">
      <c r="A2526">
        <f>Data!U2526</f>
        <v>43</v>
      </c>
      <c r="B2526" t="str">
        <f>Data!V2526</f>
        <v xml:space="preserve"> </v>
      </c>
    </row>
    <row r="2527" spans="1:2" x14ac:dyDescent="0.2">
      <c r="A2527">
        <f>Data!U2527</f>
        <v>80</v>
      </c>
      <c r="B2527" t="str">
        <f>Data!V2527</f>
        <v xml:space="preserve"> </v>
      </c>
    </row>
    <row r="2528" spans="1:2" x14ac:dyDescent="0.2">
      <c r="A2528">
        <f>Data!U2528</f>
        <v>33</v>
      </c>
      <c r="B2528" t="str">
        <f>Data!V2528</f>
        <v xml:space="preserve"> </v>
      </c>
    </row>
    <row r="2529" spans="1:2" x14ac:dyDescent="0.2">
      <c r="A2529">
        <f>Data!U2529</f>
        <v>71</v>
      </c>
      <c r="B2529" t="str">
        <f>Data!V2529</f>
        <v xml:space="preserve"> </v>
      </c>
    </row>
    <row r="2530" spans="1:2" x14ac:dyDescent="0.2">
      <c r="A2530">
        <f>Data!U2530</f>
        <v>81</v>
      </c>
      <c r="B2530" t="str">
        <f>Data!V2530</f>
        <v xml:space="preserve"> </v>
      </c>
    </row>
    <row r="2531" spans="1:2" x14ac:dyDescent="0.2">
      <c r="A2531">
        <f>Data!U2531</f>
        <v>76</v>
      </c>
      <c r="B2531" t="str">
        <f>Data!V2531</f>
        <v xml:space="preserve"> </v>
      </c>
    </row>
    <row r="2532" spans="1:2" x14ac:dyDescent="0.2">
      <c r="A2532">
        <f>Data!U2532</f>
        <v>48</v>
      </c>
      <c r="B2532" t="str">
        <f>Data!V2532</f>
        <v xml:space="preserve"> </v>
      </c>
    </row>
    <row r="2533" spans="1:2" x14ac:dyDescent="0.2">
      <c r="A2533">
        <f>Data!U2533</f>
        <v>61</v>
      </c>
      <c r="B2533" t="str">
        <f>Data!V2533</f>
        <v xml:space="preserve"> </v>
      </c>
    </row>
    <row r="2534" spans="1:2" x14ac:dyDescent="0.2">
      <c r="A2534">
        <f>Data!U2534</f>
        <v>60</v>
      </c>
      <c r="B2534" t="str">
        <f>Data!V2534</f>
        <v xml:space="preserve"> </v>
      </c>
    </row>
    <row r="2535" spans="1:2" x14ac:dyDescent="0.2">
      <c r="A2535">
        <f>Data!U2535</f>
        <v>136</v>
      </c>
      <c r="B2535" t="str">
        <f>Data!V2535</f>
        <v xml:space="preserve"> </v>
      </c>
    </row>
    <row r="2536" spans="1:2" x14ac:dyDescent="0.2">
      <c r="A2536">
        <f>Data!U2536</f>
        <v>14</v>
      </c>
      <c r="B2536" t="str">
        <f>Data!V2536</f>
        <v xml:space="preserve"> </v>
      </c>
    </row>
    <row r="2537" spans="1:2" x14ac:dyDescent="0.2">
      <c r="A2537">
        <f>Data!U2537</f>
        <v>78</v>
      </c>
      <c r="B2537" t="str">
        <f>Data!V2537</f>
        <v xml:space="preserve"> </v>
      </c>
    </row>
    <row r="2538" spans="1:2" x14ac:dyDescent="0.2">
      <c r="A2538">
        <f>Data!U2538</f>
        <v>4</v>
      </c>
      <c r="B2538" t="str">
        <f>Data!V2538</f>
        <v xml:space="preserve"> </v>
      </c>
    </row>
    <row r="2539" spans="1:2" x14ac:dyDescent="0.2">
      <c r="A2539">
        <f>Data!U2539</f>
        <v>11</v>
      </c>
      <c r="B2539" t="str">
        <f>Data!V2539</f>
        <v xml:space="preserve"> </v>
      </c>
    </row>
    <row r="2540" spans="1:2" x14ac:dyDescent="0.2">
      <c r="A2540">
        <f>Data!U2540</f>
        <v>185</v>
      </c>
      <c r="B2540" t="str">
        <f>Data!V2540</f>
        <v xml:space="preserve"> </v>
      </c>
    </row>
    <row r="2541" spans="1:2" x14ac:dyDescent="0.2">
      <c r="A2541">
        <f>Data!U2541</f>
        <v>59</v>
      </c>
      <c r="B2541" t="str">
        <f>Data!V2541</f>
        <v xml:space="preserve"> </v>
      </c>
    </row>
    <row r="2542" spans="1:2" x14ac:dyDescent="0.2">
      <c r="A2542">
        <f>Data!U2542</f>
        <v>27</v>
      </c>
      <c r="B2542" t="str">
        <f>Data!V2542</f>
        <v xml:space="preserve"> </v>
      </c>
    </row>
    <row r="2543" spans="1:2" x14ac:dyDescent="0.2">
      <c r="A2543">
        <f>Data!U2543</f>
        <v>63</v>
      </c>
      <c r="B2543" t="str">
        <f>Data!V2543</f>
        <v xml:space="preserve"> </v>
      </c>
    </row>
    <row r="2544" spans="1:2" x14ac:dyDescent="0.2">
      <c r="A2544">
        <f>Data!U2544</f>
        <v>13</v>
      </c>
      <c r="B2544" t="str">
        <f>Data!V2544</f>
        <v xml:space="preserve"> </v>
      </c>
    </row>
    <row r="2545" spans="1:2" x14ac:dyDescent="0.2">
      <c r="A2545">
        <f>Data!U2545</f>
        <v>13</v>
      </c>
      <c r="B2545" t="str">
        <f>Data!V2545</f>
        <v xml:space="preserve"> </v>
      </c>
    </row>
    <row r="2546" spans="1:2" x14ac:dyDescent="0.2">
      <c r="A2546">
        <f>Data!U2546</f>
        <v>57</v>
      </c>
      <c r="B2546" t="str">
        <f>Data!V2546</f>
        <v xml:space="preserve"> </v>
      </c>
    </row>
    <row r="2547" spans="1:2" x14ac:dyDescent="0.2">
      <c r="A2547">
        <f>Data!U2547</f>
        <v>61</v>
      </c>
      <c r="B2547" t="str">
        <f>Data!V2547</f>
        <v xml:space="preserve"> </v>
      </c>
    </row>
    <row r="2548" spans="1:2" x14ac:dyDescent="0.2">
      <c r="A2548">
        <f>Data!U2548</f>
        <v>65</v>
      </c>
      <c r="B2548" t="str">
        <f>Data!V2548</f>
        <v xml:space="preserve"> </v>
      </c>
    </row>
    <row r="2549" spans="1:2" x14ac:dyDescent="0.2">
      <c r="A2549">
        <f>Data!U2549</f>
        <v>134</v>
      </c>
      <c r="B2549" t="str">
        <f>Data!V2549</f>
        <v xml:space="preserve"> </v>
      </c>
    </row>
    <row r="2550" spans="1:2" x14ac:dyDescent="0.2">
      <c r="A2550">
        <f>Data!U2550</f>
        <v>37</v>
      </c>
      <c r="B2550" t="str">
        <f>Data!V2550</f>
        <v xml:space="preserve"> </v>
      </c>
    </row>
    <row r="2551" spans="1:2" x14ac:dyDescent="0.2">
      <c r="A2551">
        <f>Data!U2551</f>
        <v>37</v>
      </c>
      <c r="B2551" t="str">
        <f>Data!V2551</f>
        <v xml:space="preserve"> </v>
      </c>
    </row>
    <row r="2552" spans="1:2" x14ac:dyDescent="0.2">
      <c r="A2552">
        <f>Data!U2552</f>
        <v>150</v>
      </c>
      <c r="B2552" t="str">
        <f>Data!V2552</f>
        <v xml:space="preserve"> </v>
      </c>
    </row>
    <row r="2553" spans="1:2" x14ac:dyDescent="0.2">
      <c r="A2553">
        <f>Data!U2553</f>
        <v>56</v>
      </c>
      <c r="B2553" t="str">
        <f>Data!V2553</f>
        <v xml:space="preserve"> </v>
      </c>
    </row>
    <row r="2554" spans="1:2" x14ac:dyDescent="0.2">
      <c r="A2554">
        <f>Data!U2554</f>
        <v>18</v>
      </c>
      <c r="B2554" t="str">
        <f>Data!V2554</f>
        <v xml:space="preserve"> </v>
      </c>
    </row>
    <row r="2555" spans="1:2" x14ac:dyDescent="0.2">
      <c r="A2555">
        <f>Data!U2555</f>
        <v>60</v>
      </c>
      <c r="B2555" t="str">
        <f>Data!V2555</f>
        <v xml:space="preserve"> </v>
      </c>
    </row>
    <row r="2556" spans="1:2" x14ac:dyDescent="0.2">
      <c r="A2556">
        <f>Data!U2556</f>
        <v>67</v>
      </c>
      <c r="B2556" t="str">
        <f>Data!V2556</f>
        <v xml:space="preserve"> </v>
      </c>
    </row>
    <row r="2557" spans="1:2" x14ac:dyDescent="0.2">
      <c r="A2557">
        <f>Data!U2557</f>
        <v>35</v>
      </c>
      <c r="B2557" t="str">
        <f>Data!V2557</f>
        <v xml:space="preserve"> </v>
      </c>
    </row>
    <row r="2558" spans="1:2" x14ac:dyDescent="0.2">
      <c r="A2558">
        <f>Data!U2558</f>
        <v>34</v>
      </c>
      <c r="B2558" t="str">
        <f>Data!V2558</f>
        <v xml:space="preserve"> </v>
      </c>
    </row>
    <row r="2559" spans="1:2" x14ac:dyDescent="0.2">
      <c r="A2559">
        <f>Data!U2559</f>
        <v>36</v>
      </c>
      <c r="B2559" t="str">
        <f>Data!V2559</f>
        <v xml:space="preserve"> </v>
      </c>
    </row>
    <row r="2560" spans="1:2" x14ac:dyDescent="0.2">
      <c r="A2560">
        <f>Data!U2560</f>
        <v>18</v>
      </c>
      <c r="B2560" t="str">
        <f>Data!V2560</f>
        <v xml:space="preserve"> </v>
      </c>
    </row>
    <row r="2561" spans="1:2" x14ac:dyDescent="0.2">
      <c r="A2561">
        <f>Data!U2561</f>
        <v>25</v>
      </c>
      <c r="B2561" t="str">
        <f>Data!V2561</f>
        <v xml:space="preserve"> </v>
      </c>
    </row>
    <row r="2562" spans="1:2" x14ac:dyDescent="0.2">
      <c r="A2562">
        <f>Data!U2562</f>
        <v>21</v>
      </c>
      <c r="B2562" t="str">
        <f>Data!V2562</f>
        <v xml:space="preserve"> </v>
      </c>
    </row>
    <row r="2563" spans="1:2" x14ac:dyDescent="0.2">
      <c r="A2563" t="str">
        <f>Data!U2563</f>
        <v xml:space="preserve"> </v>
      </c>
      <c r="B2563" t="str">
        <f>Data!V2563</f>
        <v xml:space="preserve"> </v>
      </c>
    </row>
    <row r="2564" spans="1:2" x14ac:dyDescent="0.2">
      <c r="A2564" t="str">
        <f>Data!U2564</f>
        <v xml:space="preserve"> </v>
      </c>
      <c r="B2564" t="str">
        <f>Data!V2564</f>
        <v xml:space="preserve"> </v>
      </c>
    </row>
    <row r="2565" spans="1:2" x14ac:dyDescent="0.2">
      <c r="A2565" t="str">
        <f>Data!U2565</f>
        <v xml:space="preserve"> </v>
      </c>
      <c r="B2565" t="str">
        <f>Data!V2565</f>
        <v xml:space="preserve"> </v>
      </c>
    </row>
    <row r="2566" spans="1:2" x14ac:dyDescent="0.2">
      <c r="A2566" t="str">
        <f>Data!U2566</f>
        <v xml:space="preserve"> </v>
      </c>
      <c r="B2566" t="str">
        <f>Data!V2566</f>
        <v xml:space="preserve"> </v>
      </c>
    </row>
    <row r="2567" spans="1:2" x14ac:dyDescent="0.2">
      <c r="A2567" t="str">
        <f>Data!U2567</f>
        <v xml:space="preserve"> </v>
      </c>
      <c r="B2567" t="str">
        <f>Data!V2567</f>
        <v xml:space="preserve"> </v>
      </c>
    </row>
    <row r="2568" spans="1:2" x14ac:dyDescent="0.2">
      <c r="A2568" t="str">
        <f>Data!U2568</f>
        <v xml:space="preserve"> </v>
      </c>
      <c r="B2568" t="str">
        <f>Data!V2568</f>
        <v xml:space="preserve"> </v>
      </c>
    </row>
    <row r="2569" spans="1:2" x14ac:dyDescent="0.2">
      <c r="A2569" t="str">
        <f>Data!U2569</f>
        <v xml:space="preserve"> </v>
      </c>
      <c r="B2569" t="str">
        <f>Data!V2569</f>
        <v xml:space="preserve"> </v>
      </c>
    </row>
    <row r="2570" spans="1:2" x14ac:dyDescent="0.2">
      <c r="A2570" t="str">
        <f>Data!U2570</f>
        <v xml:space="preserve"> </v>
      </c>
      <c r="B2570" t="str">
        <f>Data!V2570</f>
        <v xml:space="preserve"> </v>
      </c>
    </row>
    <row r="2571" spans="1:2" x14ac:dyDescent="0.2">
      <c r="A2571" t="str">
        <f>Data!U2571</f>
        <v xml:space="preserve"> </v>
      </c>
      <c r="B2571" t="str">
        <f>Data!V2571</f>
        <v xml:space="preserve"> </v>
      </c>
    </row>
    <row r="2572" spans="1:2" x14ac:dyDescent="0.2">
      <c r="A2572" t="str">
        <f>Data!U2572</f>
        <v xml:space="preserve"> </v>
      </c>
      <c r="B2572" t="str">
        <f>Data!V2572</f>
        <v xml:space="preserve"> </v>
      </c>
    </row>
    <row r="2573" spans="1:2" x14ac:dyDescent="0.2">
      <c r="A2573" t="str">
        <f>Data!U2573</f>
        <v xml:space="preserve"> </v>
      </c>
      <c r="B2573" t="str">
        <f>Data!V2573</f>
        <v xml:space="preserve"> </v>
      </c>
    </row>
    <row r="2574" spans="1:2" x14ac:dyDescent="0.2">
      <c r="A2574" t="str">
        <f>Data!U2574</f>
        <v xml:space="preserve"> </v>
      </c>
      <c r="B2574" t="str">
        <f>Data!V2574</f>
        <v xml:space="preserve"> </v>
      </c>
    </row>
    <row r="2575" spans="1:2" x14ac:dyDescent="0.2">
      <c r="A2575" t="str">
        <f>Data!U2575</f>
        <v xml:space="preserve"> </v>
      </c>
      <c r="B2575" t="str">
        <f>Data!V2575</f>
        <v xml:space="preserve"> </v>
      </c>
    </row>
    <row r="2576" spans="1:2" x14ac:dyDescent="0.2">
      <c r="A2576" t="str">
        <f>Data!U2576</f>
        <v xml:space="preserve"> </v>
      </c>
      <c r="B2576" t="str">
        <f>Data!V2576</f>
        <v xml:space="preserve"> </v>
      </c>
    </row>
    <row r="2577" spans="1:2" x14ac:dyDescent="0.2">
      <c r="A2577" t="str">
        <f>Data!U2577</f>
        <v xml:space="preserve"> </v>
      </c>
      <c r="B2577" t="str">
        <f>Data!V2577</f>
        <v xml:space="preserve"> </v>
      </c>
    </row>
    <row r="2578" spans="1:2" x14ac:dyDescent="0.2">
      <c r="A2578" t="str">
        <f>Data!U2578</f>
        <v xml:space="preserve"> </v>
      </c>
      <c r="B2578" t="str">
        <f>Data!V2578</f>
        <v xml:space="preserve"> </v>
      </c>
    </row>
    <row r="2579" spans="1:2" x14ac:dyDescent="0.2">
      <c r="A2579" t="str">
        <f>Data!U2579</f>
        <v xml:space="preserve"> </v>
      </c>
      <c r="B2579" t="str">
        <f>Data!V2579</f>
        <v xml:space="preserve"> </v>
      </c>
    </row>
    <row r="2580" spans="1:2" x14ac:dyDescent="0.2">
      <c r="A2580" t="str">
        <f>Data!U2580</f>
        <v xml:space="preserve"> </v>
      </c>
      <c r="B2580" t="str">
        <f>Data!V2580</f>
        <v xml:space="preserve"> </v>
      </c>
    </row>
    <row r="2581" spans="1:2" x14ac:dyDescent="0.2">
      <c r="A2581" t="str">
        <f>Data!U2581</f>
        <v xml:space="preserve"> </v>
      </c>
      <c r="B2581" t="str">
        <f>Data!V2581</f>
        <v xml:space="preserve"> </v>
      </c>
    </row>
    <row r="2582" spans="1:2" x14ac:dyDescent="0.2">
      <c r="A2582" t="str">
        <f>Data!U2582</f>
        <v xml:space="preserve"> </v>
      </c>
      <c r="B2582" t="str">
        <f>Data!V2582</f>
        <v xml:space="preserve"> </v>
      </c>
    </row>
    <row r="2583" spans="1:2" x14ac:dyDescent="0.2">
      <c r="A2583" t="str">
        <f>Data!U2583</f>
        <v xml:space="preserve"> </v>
      </c>
      <c r="B2583">
        <f>Data!V2583</f>
        <v>11</v>
      </c>
    </row>
    <row r="2584" spans="1:2" x14ac:dyDescent="0.2">
      <c r="A2584" t="str">
        <f>Data!U2584</f>
        <v xml:space="preserve"> </v>
      </c>
      <c r="B2584">
        <f>Data!V2584</f>
        <v>1</v>
      </c>
    </row>
    <row r="2585" spans="1:2" x14ac:dyDescent="0.2">
      <c r="A2585" t="str">
        <f>Data!U2585</f>
        <v xml:space="preserve"> </v>
      </c>
      <c r="B2585">
        <f>Data!V2585</f>
        <v>5</v>
      </c>
    </row>
    <row r="2586" spans="1:2" x14ac:dyDescent="0.2">
      <c r="A2586" t="str">
        <f>Data!U2586</f>
        <v xml:space="preserve"> </v>
      </c>
      <c r="B2586">
        <f>Data!V2586</f>
        <v>0</v>
      </c>
    </row>
    <row r="2587" spans="1:2" x14ac:dyDescent="0.2">
      <c r="A2587" t="str">
        <f>Data!U2587</f>
        <v xml:space="preserve"> </v>
      </c>
      <c r="B2587">
        <f>Data!V2587</f>
        <v>1</v>
      </c>
    </row>
    <row r="2588" spans="1:2" x14ac:dyDescent="0.2">
      <c r="A2588" t="str">
        <f>Data!U2588</f>
        <v xml:space="preserve"> </v>
      </c>
      <c r="B2588">
        <f>Data!V2588</f>
        <v>1</v>
      </c>
    </row>
    <row r="2589" spans="1:2" x14ac:dyDescent="0.2">
      <c r="A2589" t="str">
        <f>Data!U2589</f>
        <v xml:space="preserve"> </v>
      </c>
      <c r="B2589">
        <f>Data!V2589</f>
        <v>6</v>
      </c>
    </row>
    <row r="2590" spans="1:2" x14ac:dyDescent="0.2">
      <c r="A2590" t="str">
        <f>Data!U2590</f>
        <v xml:space="preserve"> </v>
      </c>
      <c r="B2590">
        <f>Data!V2590</f>
        <v>8</v>
      </c>
    </row>
    <row r="2591" spans="1:2" x14ac:dyDescent="0.2">
      <c r="A2591" t="str">
        <f>Data!U2591</f>
        <v xml:space="preserve"> </v>
      </c>
      <c r="B2591">
        <f>Data!V2591</f>
        <v>1</v>
      </c>
    </row>
    <row r="2592" spans="1:2" x14ac:dyDescent="0.2">
      <c r="A2592" t="str">
        <f>Data!U2592</f>
        <v xml:space="preserve"> </v>
      </c>
      <c r="B2592">
        <f>Data!V2592</f>
        <v>0</v>
      </c>
    </row>
    <row r="2593" spans="1:2" x14ac:dyDescent="0.2">
      <c r="A2593" t="str">
        <f>Data!U2593</f>
        <v xml:space="preserve"> </v>
      </c>
      <c r="B2593">
        <f>Data!V2593</f>
        <v>2</v>
      </c>
    </row>
    <row r="2594" spans="1:2" x14ac:dyDescent="0.2">
      <c r="A2594" t="str">
        <f>Data!U2594</f>
        <v xml:space="preserve"> </v>
      </c>
      <c r="B2594">
        <f>Data!V2594</f>
        <v>1</v>
      </c>
    </row>
    <row r="2595" spans="1:2" x14ac:dyDescent="0.2">
      <c r="A2595" t="str">
        <f>Data!U2595</f>
        <v xml:space="preserve"> </v>
      </c>
      <c r="B2595">
        <f>Data!V2595</f>
        <v>0</v>
      </c>
    </row>
    <row r="2596" spans="1:2" x14ac:dyDescent="0.2">
      <c r="A2596" t="str">
        <f>Data!U2596</f>
        <v xml:space="preserve"> </v>
      </c>
      <c r="B2596">
        <f>Data!V2596</f>
        <v>1</v>
      </c>
    </row>
    <row r="2597" spans="1:2" x14ac:dyDescent="0.2">
      <c r="A2597" t="str">
        <f>Data!U2597</f>
        <v xml:space="preserve"> </v>
      </c>
      <c r="B2597">
        <f>Data!V2597</f>
        <v>19</v>
      </c>
    </row>
    <row r="2598" spans="1:2" x14ac:dyDescent="0.2">
      <c r="A2598" t="str">
        <f>Data!U2598</f>
        <v xml:space="preserve"> </v>
      </c>
      <c r="B2598">
        <f>Data!V2598</f>
        <v>27</v>
      </c>
    </row>
    <row r="2599" spans="1:2" x14ac:dyDescent="0.2">
      <c r="A2599" t="str">
        <f>Data!U2599</f>
        <v xml:space="preserve"> </v>
      </c>
      <c r="B2599">
        <f>Data!V2599</f>
        <v>7</v>
      </c>
    </row>
    <row r="2600" spans="1:2" x14ac:dyDescent="0.2">
      <c r="A2600" t="str">
        <f>Data!U2600</f>
        <v xml:space="preserve"> </v>
      </c>
      <c r="B2600">
        <f>Data!V2600</f>
        <v>14</v>
      </c>
    </row>
    <row r="2601" spans="1:2" x14ac:dyDescent="0.2">
      <c r="A2601" t="str">
        <f>Data!U2601</f>
        <v xml:space="preserve"> </v>
      </c>
      <c r="B2601">
        <f>Data!V2601</f>
        <v>5</v>
      </c>
    </row>
    <row r="2602" spans="1:2" x14ac:dyDescent="0.2">
      <c r="A2602" t="str">
        <f>Data!U2602</f>
        <v xml:space="preserve"> </v>
      </c>
      <c r="B2602">
        <f>Data!V2602</f>
        <v>30</v>
      </c>
    </row>
    <row r="2603" spans="1:2" x14ac:dyDescent="0.2">
      <c r="A2603">
        <f>Data!U2603</f>
        <v>151</v>
      </c>
      <c r="B2603" t="str">
        <f>Data!V2603</f>
        <v xml:space="preserve"> </v>
      </c>
    </row>
    <row r="2604" spans="1:2" x14ac:dyDescent="0.2">
      <c r="A2604">
        <f>Data!U2604</f>
        <v>489</v>
      </c>
      <c r="B2604" t="str">
        <f>Data!V2604</f>
        <v xml:space="preserve"> </v>
      </c>
    </row>
    <row r="2605" spans="1:2" x14ac:dyDescent="0.2">
      <c r="A2605">
        <f>Data!U2605</f>
        <v>50</v>
      </c>
      <c r="B2605" t="str">
        <f>Data!V2605</f>
        <v xml:space="preserve"> </v>
      </c>
    </row>
    <row r="2606" spans="1:2" x14ac:dyDescent="0.2">
      <c r="A2606">
        <f>Data!U2606</f>
        <v>321</v>
      </c>
      <c r="B2606" t="str">
        <f>Data!V2606</f>
        <v xml:space="preserve"> </v>
      </c>
    </row>
    <row r="2607" spans="1:2" x14ac:dyDescent="0.2">
      <c r="A2607">
        <f>Data!U2607</f>
        <v>1762</v>
      </c>
      <c r="B2607" t="str">
        <f>Data!V2607</f>
        <v xml:space="preserve"> </v>
      </c>
    </row>
    <row r="2608" spans="1:2" x14ac:dyDescent="0.2">
      <c r="A2608">
        <f>Data!U2608</f>
        <v>385</v>
      </c>
      <c r="B2608" t="str">
        <f>Data!V2608</f>
        <v xml:space="preserve"> </v>
      </c>
    </row>
    <row r="2609" spans="1:2" x14ac:dyDescent="0.2">
      <c r="A2609">
        <f>Data!U2609</f>
        <v>398</v>
      </c>
      <c r="B2609" t="str">
        <f>Data!V2609</f>
        <v xml:space="preserve"> </v>
      </c>
    </row>
    <row r="2610" spans="1:2" x14ac:dyDescent="0.2">
      <c r="A2610">
        <f>Data!U2610</f>
        <v>304</v>
      </c>
      <c r="B2610" t="str">
        <f>Data!V2610</f>
        <v xml:space="preserve"> </v>
      </c>
    </row>
    <row r="2611" spans="1:2" x14ac:dyDescent="0.2">
      <c r="A2611">
        <f>Data!U2611</f>
        <v>676</v>
      </c>
      <c r="B2611" t="str">
        <f>Data!V2611</f>
        <v xml:space="preserve"> </v>
      </c>
    </row>
    <row r="2612" spans="1:2" x14ac:dyDescent="0.2">
      <c r="A2612">
        <f>Data!U2612</f>
        <v>577</v>
      </c>
      <c r="B2612" t="str">
        <f>Data!V2612</f>
        <v xml:space="preserve"> </v>
      </c>
    </row>
    <row r="2613" spans="1:2" x14ac:dyDescent="0.2">
      <c r="A2613">
        <f>Data!U2613</f>
        <v>3663</v>
      </c>
      <c r="B2613" t="str">
        <f>Data!V2613</f>
        <v xml:space="preserve"> </v>
      </c>
    </row>
    <row r="2614" spans="1:2" x14ac:dyDescent="0.2">
      <c r="A2614">
        <f>Data!U2614</f>
        <v>294</v>
      </c>
      <c r="B2614" t="str">
        <f>Data!V2614</f>
        <v xml:space="preserve"> </v>
      </c>
    </row>
    <row r="2615" spans="1:2" x14ac:dyDescent="0.2">
      <c r="A2615">
        <f>Data!U2615</f>
        <v>28</v>
      </c>
      <c r="B2615" t="str">
        <f>Data!V2615</f>
        <v xml:space="preserve"> </v>
      </c>
    </row>
    <row r="2616" spans="1:2" x14ac:dyDescent="0.2">
      <c r="A2616">
        <f>Data!U2616</f>
        <v>100</v>
      </c>
      <c r="B2616" t="str">
        <f>Data!V2616</f>
        <v xml:space="preserve"> </v>
      </c>
    </row>
    <row r="2617" spans="1:2" x14ac:dyDescent="0.2">
      <c r="A2617">
        <f>Data!U2617</f>
        <v>72</v>
      </c>
      <c r="B2617" t="str">
        <f>Data!V2617</f>
        <v xml:space="preserve"> </v>
      </c>
    </row>
    <row r="2618" spans="1:2" x14ac:dyDescent="0.2">
      <c r="A2618">
        <f>Data!U2618</f>
        <v>238</v>
      </c>
      <c r="B2618" t="str">
        <f>Data!V2618</f>
        <v xml:space="preserve"> </v>
      </c>
    </row>
    <row r="2619" spans="1:2" x14ac:dyDescent="0.2">
      <c r="A2619">
        <f>Data!U2619</f>
        <v>159</v>
      </c>
      <c r="B2619" t="str">
        <f>Data!V2619</f>
        <v xml:space="preserve"> </v>
      </c>
    </row>
    <row r="2620" spans="1:2" x14ac:dyDescent="0.2">
      <c r="A2620">
        <f>Data!U2620</f>
        <v>77</v>
      </c>
      <c r="B2620" t="str">
        <f>Data!V2620</f>
        <v xml:space="preserve"> </v>
      </c>
    </row>
    <row r="2621" spans="1:2" x14ac:dyDescent="0.2">
      <c r="A2621">
        <f>Data!U2621</f>
        <v>53</v>
      </c>
      <c r="B2621" t="str">
        <f>Data!V2621</f>
        <v xml:space="preserve"> </v>
      </c>
    </row>
    <row r="2622" spans="1:2" x14ac:dyDescent="0.2">
      <c r="A2622">
        <f>Data!U2622</f>
        <v>1251</v>
      </c>
      <c r="B2622" t="str">
        <f>Data!V2622</f>
        <v xml:space="preserve"> </v>
      </c>
    </row>
    <row r="2623" spans="1:2" x14ac:dyDescent="0.2">
      <c r="A2623">
        <f>Data!U2623</f>
        <v>465</v>
      </c>
      <c r="B2623" t="str">
        <f>Data!V2623</f>
        <v xml:space="preserve"> </v>
      </c>
    </row>
    <row r="2624" spans="1:2" x14ac:dyDescent="0.2">
      <c r="A2624">
        <f>Data!U2624</f>
        <v>74</v>
      </c>
      <c r="B2624" t="str">
        <f>Data!V2624</f>
        <v xml:space="preserve"> </v>
      </c>
    </row>
    <row r="2625" spans="1:2" x14ac:dyDescent="0.2">
      <c r="A2625">
        <f>Data!U2625</f>
        <v>62</v>
      </c>
      <c r="B2625" t="str">
        <f>Data!V2625</f>
        <v xml:space="preserve"> </v>
      </c>
    </row>
    <row r="2626" spans="1:2" x14ac:dyDescent="0.2">
      <c r="A2626">
        <f>Data!U2626</f>
        <v>3468</v>
      </c>
      <c r="B2626" t="str">
        <f>Data!V2626</f>
        <v xml:space="preserve"> </v>
      </c>
    </row>
    <row r="2627" spans="1:2" x14ac:dyDescent="0.2">
      <c r="A2627">
        <f>Data!U2627</f>
        <v>52</v>
      </c>
      <c r="B2627" t="str">
        <f>Data!V2627</f>
        <v xml:space="preserve"> </v>
      </c>
    </row>
    <row r="2628" spans="1:2" x14ac:dyDescent="0.2">
      <c r="A2628">
        <f>Data!U2628</f>
        <v>50</v>
      </c>
      <c r="B2628" t="str">
        <f>Data!V2628</f>
        <v xml:space="preserve"> </v>
      </c>
    </row>
    <row r="2629" spans="1:2" x14ac:dyDescent="0.2">
      <c r="A2629">
        <f>Data!U2629</f>
        <v>45</v>
      </c>
      <c r="B2629" t="str">
        <f>Data!V2629</f>
        <v xml:space="preserve"> </v>
      </c>
    </row>
    <row r="2630" spans="1:2" x14ac:dyDescent="0.2">
      <c r="A2630">
        <f>Data!U2630</f>
        <v>21</v>
      </c>
      <c r="B2630" t="str">
        <f>Data!V2630</f>
        <v xml:space="preserve"> </v>
      </c>
    </row>
    <row r="2631" spans="1:2" x14ac:dyDescent="0.2">
      <c r="A2631">
        <f>Data!U2631</f>
        <v>100</v>
      </c>
      <c r="B2631" t="str">
        <f>Data!V2631</f>
        <v xml:space="preserve"> </v>
      </c>
    </row>
    <row r="2632" spans="1:2" x14ac:dyDescent="0.2">
      <c r="A2632">
        <f>Data!U2632</f>
        <v>81</v>
      </c>
      <c r="B2632" t="str">
        <f>Data!V2632</f>
        <v xml:space="preserve"> </v>
      </c>
    </row>
    <row r="2633" spans="1:2" x14ac:dyDescent="0.2">
      <c r="A2633">
        <f>Data!U2633</f>
        <v>286</v>
      </c>
      <c r="B2633" t="str">
        <f>Data!V2633</f>
        <v xml:space="preserve"> </v>
      </c>
    </row>
    <row r="2634" spans="1:2" x14ac:dyDescent="0.2">
      <c r="A2634">
        <f>Data!U2634</f>
        <v>42</v>
      </c>
      <c r="B2634" t="str">
        <f>Data!V2634</f>
        <v xml:space="preserve"> </v>
      </c>
    </row>
    <row r="2635" spans="1:2" x14ac:dyDescent="0.2">
      <c r="A2635">
        <f>Data!U2635</f>
        <v>199</v>
      </c>
      <c r="B2635" t="str">
        <f>Data!V2635</f>
        <v xml:space="preserve"> </v>
      </c>
    </row>
    <row r="2636" spans="1:2" x14ac:dyDescent="0.2">
      <c r="A2636">
        <f>Data!U2636</f>
        <v>25</v>
      </c>
      <c r="B2636" t="str">
        <f>Data!V2636</f>
        <v xml:space="preserve"> </v>
      </c>
    </row>
    <row r="2637" spans="1:2" x14ac:dyDescent="0.2">
      <c r="A2637">
        <f>Data!U2637</f>
        <v>84</v>
      </c>
      <c r="B2637" t="str">
        <f>Data!V2637</f>
        <v xml:space="preserve"> </v>
      </c>
    </row>
    <row r="2638" spans="1:2" x14ac:dyDescent="0.2">
      <c r="A2638">
        <f>Data!U2638</f>
        <v>50</v>
      </c>
      <c r="B2638" t="str">
        <f>Data!V2638</f>
        <v xml:space="preserve"> </v>
      </c>
    </row>
    <row r="2639" spans="1:2" x14ac:dyDescent="0.2">
      <c r="A2639">
        <f>Data!U2639</f>
        <v>26</v>
      </c>
      <c r="B2639" t="str">
        <f>Data!V2639</f>
        <v xml:space="preserve"> </v>
      </c>
    </row>
    <row r="2640" spans="1:2" x14ac:dyDescent="0.2">
      <c r="A2640">
        <f>Data!U2640</f>
        <v>14</v>
      </c>
      <c r="B2640" t="str">
        <f>Data!V2640</f>
        <v xml:space="preserve"> </v>
      </c>
    </row>
    <row r="2641" spans="1:2" x14ac:dyDescent="0.2">
      <c r="A2641">
        <f>Data!U2641</f>
        <v>49</v>
      </c>
      <c r="B2641" t="str">
        <f>Data!V2641</f>
        <v xml:space="preserve"> </v>
      </c>
    </row>
    <row r="2642" spans="1:2" x14ac:dyDescent="0.2">
      <c r="A2642">
        <f>Data!U2642</f>
        <v>69</v>
      </c>
      <c r="B2642" t="str">
        <f>Data!V2642</f>
        <v xml:space="preserve"> </v>
      </c>
    </row>
    <row r="2643" spans="1:2" x14ac:dyDescent="0.2">
      <c r="A2643" t="str">
        <f>Data!U2643</f>
        <v xml:space="preserve"> </v>
      </c>
      <c r="B2643">
        <f>Data!V2643</f>
        <v>1</v>
      </c>
    </row>
    <row r="2644" spans="1:2" x14ac:dyDescent="0.2">
      <c r="A2644" t="str">
        <f>Data!U2644</f>
        <v xml:space="preserve"> </v>
      </c>
      <c r="B2644">
        <f>Data!V2644</f>
        <v>0</v>
      </c>
    </row>
    <row r="2645" spans="1:2" x14ac:dyDescent="0.2">
      <c r="A2645" t="str">
        <f>Data!U2645</f>
        <v xml:space="preserve"> </v>
      </c>
      <c r="B2645" t="str">
        <f>Data!V2645</f>
        <v xml:space="preserve"> </v>
      </c>
    </row>
    <row r="2646" spans="1:2" x14ac:dyDescent="0.2">
      <c r="A2646" t="str">
        <f>Data!U2646</f>
        <v xml:space="preserve"> </v>
      </c>
      <c r="B2646" t="str">
        <f>Data!V2646</f>
        <v xml:space="preserve"> </v>
      </c>
    </row>
    <row r="2647" spans="1:2" x14ac:dyDescent="0.2">
      <c r="A2647" t="str">
        <f>Data!U2647</f>
        <v xml:space="preserve"> </v>
      </c>
      <c r="B2647" t="str">
        <f>Data!V2647</f>
        <v xml:space="preserve"> </v>
      </c>
    </row>
    <row r="2648" spans="1:2" x14ac:dyDescent="0.2">
      <c r="A2648" t="str">
        <f>Data!U2648</f>
        <v xml:space="preserve"> </v>
      </c>
      <c r="B2648" t="str">
        <f>Data!V2648</f>
        <v xml:space="preserve"> </v>
      </c>
    </row>
    <row r="2649" spans="1:2" x14ac:dyDescent="0.2">
      <c r="A2649" t="str">
        <f>Data!U2649</f>
        <v xml:space="preserve"> </v>
      </c>
      <c r="B2649" t="str">
        <f>Data!V2649</f>
        <v xml:space="preserve"> </v>
      </c>
    </row>
    <row r="2650" spans="1:2" x14ac:dyDescent="0.2">
      <c r="A2650" t="str">
        <f>Data!U2650</f>
        <v xml:space="preserve"> </v>
      </c>
      <c r="B2650" t="str">
        <f>Data!V2650</f>
        <v xml:space="preserve"> </v>
      </c>
    </row>
    <row r="2651" spans="1:2" x14ac:dyDescent="0.2">
      <c r="A2651" t="str">
        <f>Data!U2651</f>
        <v xml:space="preserve"> </v>
      </c>
      <c r="B2651" t="str">
        <f>Data!V2651</f>
        <v xml:space="preserve"> </v>
      </c>
    </row>
    <row r="2652" spans="1:2" x14ac:dyDescent="0.2">
      <c r="A2652" t="str">
        <f>Data!U2652</f>
        <v xml:space="preserve"> </v>
      </c>
      <c r="B2652" t="str">
        <f>Data!V2652</f>
        <v xml:space="preserve"> </v>
      </c>
    </row>
    <row r="2653" spans="1:2" x14ac:dyDescent="0.2">
      <c r="A2653" t="str">
        <f>Data!U2653</f>
        <v xml:space="preserve"> </v>
      </c>
      <c r="B2653" t="str">
        <f>Data!V2653</f>
        <v xml:space="preserve"> </v>
      </c>
    </row>
    <row r="2654" spans="1:2" x14ac:dyDescent="0.2">
      <c r="A2654" t="str">
        <f>Data!U2654</f>
        <v xml:space="preserve"> </v>
      </c>
      <c r="B2654" t="str">
        <f>Data!V2654</f>
        <v xml:space="preserve"> </v>
      </c>
    </row>
    <row r="2655" spans="1:2" x14ac:dyDescent="0.2">
      <c r="A2655" t="str">
        <f>Data!U2655</f>
        <v xml:space="preserve"> </v>
      </c>
      <c r="B2655" t="str">
        <f>Data!V2655</f>
        <v xml:space="preserve"> </v>
      </c>
    </row>
    <row r="2656" spans="1:2" x14ac:dyDescent="0.2">
      <c r="A2656" t="str">
        <f>Data!U2656</f>
        <v xml:space="preserve"> </v>
      </c>
      <c r="B2656" t="str">
        <f>Data!V2656</f>
        <v xml:space="preserve"> </v>
      </c>
    </row>
    <row r="2657" spans="1:2" x14ac:dyDescent="0.2">
      <c r="A2657" t="str">
        <f>Data!U2657</f>
        <v xml:space="preserve"> </v>
      </c>
      <c r="B2657" t="str">
        <f>Data!V2657</f>
        <v xml:space="preserve"> </v>
      </c>
    </row>
    <row r="2658" spans="1:2" x14ac:dyDescent="0.2">
      <c r="A2658" t="str">
        <f>Data!U2658</f>
        <v xml:space="preserve"> </v>
      </c>
      <c r="B2658" t="str">
        <f>Data!V2658</f>
        <v xml:space="preserve"> </v>
      </c>
    </row>
    <row r="2659" spans="1:2" x14ac:dyDescent="0.2">
      <c r="A2659" t="str">
        <f>Data!U2659</f>
        <v xml:space="preserve"> </v>
      </c>
      <c r="B2659" t="str">
        <f>Data!V2659</f>
        <v xml:space="preserve"> </v>
      </c>
    </row>
    <row r="2660" spans="1:2" x14ac:dyDescent="0.2">
      <c r="A2660" t="str">
        <f>Data!U2660</f>
        <v xml:space="preserve"> </v>
      </c>
      <c r="B2660" t="str">
        <f>Data!V2660</f>
        <v xml:space="preserve"> </v>
      </c>
    </row>
    <row r="2661" spans="1:2" x14ac:dyDescent="0.2">
      <c r="A2661" t="str">
        <f>Data!U2661</f>
        <v xml:space="preserve"> </v>
      </c>
      <c r="B2661" t="str">
        <f>Data!V2661</f>
        <v xml:space="preserve"> </v>
      </c>
    </row>
    <row r="2662" spans="1:2" x14ac:dyDescent="0.2">
      <c r="A2662" t="str">
        <f>Data!U2662</f>
        <v xml:space="preserve"> </v>
      </c>
      <c r="B2662" t="str">
        <f>Data!V2662</f>
        <v xml:space="preserve"> </v>
      </c>
    </row>
    <row r="2663" spans="1:2" x14ac:dyDescent="0.2">
      <c r="A2663">
        <f>Data!U2663</f>
        <v>60</v>
      </c>
      <c r="B2663" t="str">
        <f>Data!V2663</f>
        <v xml:space="preserve"> </v>
      </c>
    </row>
    <row r="2664" spans="1:2" x14ac:dyDescent="0.2">
      <c r="A2664">
        <f>Data!U2664</f>
        <v>80</v>
      </c>
      <c r="B2664" t="str">
        <f>Data!V2664</f>
        <v xml:space="preserve"> </v>
      </c>
    </row>
    <row r="2665" spans="1:2" x14ac:dyDescent="0.2">
      <c r="A2665">
        <f>Data!U2665</f>
        <v>56</v>
      </c>
      <c r="B2665" t="str">
        <f>Data!V2665</f>
        <v xml:space="preserve"> </v>
      </c>
    </row>
    <row r="2666" spans="1:2" x14ac:dyDescent="0.2">
      <c r="A2666">
        <f>Data!U2666</f>
        <v>104</v>
      </c>
      <c r="B2666" t="str">
        <f>Data!V2666</f>
        <v xml:space="preserve"> </v>
      </c>
    </row>
    <row r="2667" spans="1:2" x14ac:dyDescent="0.2">
      <c r="A2667">
        <f>Data!U2667</f>
        <v>46</v>
      </c>
      <c r="B2667" t="str">
        <f>Data!V2667</f>
        <v xml:space="preserve"> </v>
      </c>
    </row>
    <row r="2668" spans="1:2" x14ac:dyDescent="0.2">
      <c r="A2668">
        <f>Data!U2668</f>
        <v>206</v>
      </c>
      <c r="B2668" t="str">
        <f>Data!V2668</f>
        <v xml:space="preserve"> </v>
      </c>
    </row>
    <row r="2669" spans="1:2" x14ac:dyDescent="0.2">
      <c r="A2669">
        <f>Data!U2669</f>
        <v>18</v>
      </c>
      <c r="B2669" t="str">
        <f>Data!V2669</f>
        <v xml:space="preserve"> </v>
      </c>
    </row>
    <row r="2670" spans="1:2" x14ac:dyDescent="0.2">
      <c r="A2670">
        <f>Data!U2670</f>
        <v>28</v>
      </c>
      <c r="B2670" t="str">
        <f>Data!V2670</f>
        <v xml:space="preserve"> </v>
      </c>
    </row>
    <row r="2671" spans="1:2" x14ac:dyDescent="0.2">
      <c r="A2671">
        <f>Data!U2671</f>
        <v>11</v>
      </c>
      <c r="B2671" t="str">
        <f>Data!V2671</f>
        <v xml:space="preserve"> </v>
      </c>
    </row>
    <row r="2672" spans="1:2" x14ac:dyDescent="0.2">
      <c r="A2672" t="str">
        <f>Data!U2672</f>
        <v xml:space="preserve"> </v>
      </c>
      <c r="B2672">
        <f>Data!V2672</f>
        <v>60</v>
      </c>
    </row>
    <row r="2673" spans="1:2" x14ac:dyDescent="0.2">
      <c r="A2673" t="str">
        <f>Data!U2673</f>
        <v xml:space="preserve"> </v>
      </c>
      <c r="B2673">
        <f>Data!V2673</f>
        <v>84</v>
      </c>
    </row>
    <row r="2674" spans="1:2" x14ac:dyDescent="0.2">
      <c r="A2674" t="str">
        <f>Data!U2674</f>
        <v xml:space="preserve"> </v>
      </c>
      <c r="B2674">
        <f>Data!V2674</f>
        <v>47</v>
      </c>
    </row>
    <row r="2675" spans="1:2" x14ac:dyDescent="0.2">
      <c r="A2675" t="str">
        <f>Data!U2675</f>
        <v xml:space="preserve"> </v>
      </c>
      <c r="B2675">
        <f>Data!V2675</f>
        <v>66</v>
      </c>
    </row>
    <row r="2676" spans="1:2" x14ac:dyDescent="0.2">
      <c r="A2676" t="str">
        <f>Data!U2676</f>
        <v xml:space="preserve"> </v>
      </c>
      <c r="B2676">
        <f>Data!V2676</f>
        <v>171</v>
      </c>
    </row>
    <row r="2677" spans="1:2" x14ac:dyDescent="0.2">
      <c r="A2677" t="str">
        <f>Data!U2677</f>
        <v xml:space="preserve"> </v>
      </c>
      <c r="B2677">
        <f>Data!V2677</f>
        <v>29</v>
      </c>
    </row>
    <row r="2678" spans="1:2" x14ac:dyDescent="0.2">
      <c r="A2678" t="str">
        <f>Data!U2678</f>
        <v xml:space="preserve"> </v>
      </c>
      <c r="B2678">
        <f>Data!V2678</f>
        <v>9</v>
      </c>
    </row>
    <row r="2679" spans="1:2" x14ac:dyDescent="0.2">
      <c r="A2679" t="str">
        <f>Data!U2679</f>
        <v xml:space="preserve"> </v>
      </c>
      <c r="B2679">
        <f>Data!V2679</f>
        <v>27</v>
      </c>
    </row>
    <row r="2680" spans="1:2" x14ac:dyDescent="0.2">
      <c r="A2680" t="str">
        <f>Data!U2680</f>
        <v xml:space="preserve"> </v>
      </c>
      <c r="B2680">
        <f>Data!V2680</f>
        <v>2</v>
      </c>
    </row>
    <row r="2681" spans="1:2" x14ac:dyDescent="0.2">
      <c r="A2681" t="str">
        <f>Data!U2681</f>
        <v xml:space="preserve"> </v>
      </c>
      <c r="B2681">
        <f>Data!V2681</f>
        <v>3</v>
      </c>
    </row>
    <row r="2682" spans="1:2" x14ac:dyDescent="0.2">
      <c r="A2682" t="str">
        <f>Data!U2682</f>
        <v xml:space="preserve"> </v>
      </c>
      <c r="B2682">
        <f>Data!V2682</f>
        <v>4</v>
      </c>
    </row>
    <row r="2683" spans="1:2" x14ac:dyDescent="0.2">
      <c r="A2683" t="str">
        <f>Data!U2683</f>
        <v xml:space="preserve"> </v>
      </c>
      <c r="B2683">
        <f>Data!V2683</f>
        <v>2</v>
      </c>
    </row>
    <row r="2684" spans="1:2" x14ac:dyDescent="0.2">
      <c r="A2684" t="str">
        <f>Data!U2684</f>
        <v xml:space="preserve"> </v>
      </c>
      <c r="B2684">
        <f>Data!V2684</f>
        <v>20</v>
      </c>
    </row>
    <row r="2685" spans="1:2" x14ac:dyDescent="0.2">
      <c r="A2685" t="str">
        <f>Data!U2685</f>
        <v xml:space="preserve"> </v>
      </c>
      <c r="B2685">
        <f>Data!V2685</f>
        <v>3</v>
      </c>
    </row>
    <row r="2686" spans="1:2" x14ac:dyDescent="0.2">
      <c r="A2686" t="str">
        <f>Data!U2686</f>
        <v xml:space="preserve"> </v>
      </c>
      <c r="B2686">
        <f>Data!V2686</f>
        <v>4</v>
      </c>
    </row>
    <row r="2687" spans="1:2" x14ac:dyDescent="0.2">
      <c r="A2687" t="str">
        <f>Data!U2687</f>
        <v xml:space="preserve"> </v>
      </c>
      <c r="B2687">
        <f>Data!V2687</f>
        <v>1</v>
      </c>
    </row>
    <row r="2688" spans="1:2" x14ac:dyDescent="0.2">
      <c r="A2688" t="str">
        <f>Data!U2688</f>
        <v xml:space="preserve"> </v>
      </c>
      <c r="B2688">
        <f>Data!V2688</f>
        <v>0</v>
      </c>
    </row>
    <row r="2689" spans="1:2" x14ac:dyDescent="0.2">
      <c r="A2689" t="str">
        <f>Data!U2689</f>
        <v xml:space="preserve"> </v>
      </c>
      <c r="B2689">
        <f>Data!V2689</f>
        <v>0</v>
      </c>
    </row>
    <row r="2690" spans="1:2" x14ac:dyDescent="0.2">
      <c r="A2690" t="str">
        <f>Data!U2690</f>
        <v xml:space="preserve"> </v>
      </c>
      <c r="B2690">
        <f>Data!V2690</f>
        <v>14</v>
      </c>
    </row>
    <row r="2691" spans="1:2" x14ac:dyDescent="0.2">
      <c r="A2691" t="str">
        <f>Data!U2691</f>
        <v xml:space="preserve"> </v>
      </c>
      <c r="B2691">
        <f>Data!V2691</f>
        <v>1</v>
      </c>
    </row>
    <row r="2692" spans="1:2" x14ac:dyDescent="0.2">
      <c r="A2692" t="str">
        <f>Data!U2692</f>
        <v xml:space="preserve"> </v>
      </c>
      <c r="B2692">
        <f>Data!V2692</f>
        <v>118</v>
      </c>
    </row>
    <row r="2693" spans="1:2" x14ac:dyDescent="0.2">
      <c r="A2693" t="str">
        <f>Data!U2693</f>
        <v xml:space="preserve"> </v>
      </c>
      <c r="B2693">
        <f>Data!V2693</f>
        <v>2</v>
      </c>
    </row>
    <row r="2694" spans="1:2" x14ac:dyDescent="0.2">
      <c r="A2694" t="str">
        <f>Data!U2694</f>
        <v xml:space="preserve"> </v>
      </c>
      <c r="B2694">
        <f>Data!V2694</f>
        <v>1</v>
      </c>
    </row>
    <row r="2695" spans="1:2" x14ac:dyDescent="0.2">
      <c r="A2695" t="str">
        <f>Data!U2695</f>
        <v xml:space="preserve"> </v>
      </c>
      <c r="B2695">
        <f>Data!V2695</f>
        <v>3</v>
      </c>
    </row>
    <row r="2696" spans="1:2" x14ac:dyDescent="0.2">
      <c r="A2696" t="str">
        <f>Data!U2696</f>
        <v xml:space="preserve"> </v>
      </c>
      <c r="B2696">
        <f>Data!V2696</f>
        <v>1</v>
      </c>
    </row>
    <row r="2697" spans="1:2" x14ac:dyDescent="0.2">
      <c r="A2697" t="str">
        <f>Data!U2697</f>
        <v xml:space="preserve"> </v>
      </c>
      <c r="B2697">
        <f>Data!V2697</f>
        <v>3</v>
      </c>
    </row>
    <row r="2698" spans="1:2" x14ac:dyDescent="0.2">
      <c r="A2698" t="str">
        <f>Data!U2698</f>
        <v xml:space="preserve"> </v>
      </c>
      <c r="B2698">
        <f>Data!V2698</f>
        <v>38</v>
      </c>
    </row>
    <row r="2699" spans="1:2" x14ac:dyDescent="0.2">
      <c r="A2699" t="str">
        <f>Data!U2699</f>
        <v xml:space="preserve"> </v>
      </c>
      <c r="B2699">
        <f>Data!V2699</f>
        <v>52</v>
      </c>
    </row>
    <row r="2700" spans="1:2" x14ac:dyDescent="0.2">
      <c r="A2700" t="str">
        <f>Data!U2700</f>
        <v xml:space="preserve"> </v>
      </c>
      <c r="B2700">
        <f>Data!V2700</f>
        <v>2</v>
      </c>
    </row>
    <row r="2701" spans="1:2" x14ac:dyDescent="0.2">
      <c r="A2701" t="str">
        <f>Data!U2701</f>
        <v xml:space="preserve"> </v>
      </c>
      <c r="B2701">
        <f>Data!V2701</f>
        <v>0</v>
      </c>
    </row>
    <row r="2702" spans="1:2" x14ac:dyDescent="0.2">
      <c r="A2702" t="str">
        <f>Data!U2702</f>
        <v xml:space="preserve"> </v>
      </c>
      <c r="B2702">
        <f>Data!V2702</f>
        <v>4</v>
      </c>
    </row>
    <row r="2703" spans="1:2" x14ac:dyDescent="0.2">
      <c r="A2703" t="str">
        <f>Data!U2703</f>
        <v xml:space="preserve"> </v>
      </c>
      <c r="B2703" t="str">
        <f>Data!V2703</f>
        <v xml:space="preserve"> </v>
      </c>
    </row>
    <row r="2704" spans="1:2" x14ac:dyDescent="0.2">
      <c r="A2704" t="str">
        <f>Data!U2704</f>
        <v xml:space="preserve"> </v>
      </c>
      <c r="B2704" t="str">
        <f>Data!V2704</f>
        <v xml:space="preserve"> </v>
      </c>
    </row>
    <row r="2705" spans="1:2" x14ac:dyDescent="0.2">
      <c r="A2705" t="str">
        <f>Data!U2705</f>
        <v xml:space="preserve"> </v>
      </c>
      <c r="B2705" t="str">
        <f>Data!V2705</f>
        <v xml:space="preserve"> </v>
      </c>
    </row>
    <row r="2706" spans="1:2" x14ac:dyDescent="0.2">
      <c r="A2706" t="str">
        <f>Data!U2706</f>
        <v xml:space="preserve"> </v>
      </c>
      <c r="B2706" t="str">
        <f>Data!V2706</f>
        <v xml:space="preserve"> </v>
      </c>
    </row>
    <row r="2707" spans="1:2" x14ac:dyDescent="0.2">
      <c r="A2707" t="str">
        <f>Data!U2707</f>
        <v xml:space="preserve"> </v>
      </c>
      <c r="B2707" t="str">
        <f>Data!V2707</f>
        <v xml:space="preserve"> </v>
      </c>
    </row>
    <row r="2708" spans="1:2" x14ac:dyDescent="0.2">
      <c r="A2708">
        <f>Data!U2708</f>
        <v>263</v>
      </c>
      <c r="B2708" t="str">
        <f>Data!V2708</f>
        <v xml:space="preserve"> </v>
      </c>
    </row>
    <row r="2709" spans="1:2" x14ac:dyDescent="0.2">
      <c r="A2709">
        <f>Data!U2709</f>
        <v>394</v>
      </c>
      <c r="B2709" t="str">
        <f>Data!V2709</f>
        <v xml:space="preserve"> </v>
      </c>
    </row>
    <row r="2710" spans="1:2" x14ac:dyDescent="0.2">
      <c r="A2710">
        <f>Data!U2710</f>
        <v>1049</v>
      </c>
      <c r="B2710" t="str">
        <f>Data!V2710</f>
        <v xml:space="preserve"> </v>
      </c>
    </row>
    <row r="2711" spans="1:2" x14ac:dyDescent="0.2">
      <c r="A2711">
        <f>Data!U2711</f>
        <v>308</v>
      </c>
      <c r="B2711" t="str">
        <f>Data!V2711</f>
        <v xml:space="preserve"> </v>
      </c>
    </row>
    <row r="2712" spans="1:2" x14ac:dyDescent="0.2">
      <c r="A2712">
        <f>Data!U2712</f>
        <v>1088</v>
      </c>
      <c r="B2712" t="str">
        <f>Data!V2712</f>
        <v xml:space="preserve"> </v>
      </c>
    </row>
    <row r="2713" spans="1:2" x14ac:dyDescent="0.2">
      <c r="A2713">
        <f>Data!U2713</f>
        <v>73</v>
      </c>
      <c r="B2713" t="str">
        <f>Data!V2713</f>
        <v xml:space="preserve"> </v>
      </c>
    </row>
    <row r="2714" spans="1:2" x14ac:dyDescent="0.2">
      <c r="A2714">
        <f>Data!U2714</f>
        <v>143</v>
      </c>
      <c r="B2714" t="str">
        <f>Data!V2714</f>
        <v xml:space="preserve"> </v>
      </c>
    </row>
    <row r="2715" spans="1:2" x14ac:dyDescent="0.2">
      <c r="A2715">
        <f>Data!U2715</f>
        <v>1420</v>
      </c>
      <c r="B2715" t="str">
        <f>Data!V2715</f>
        <v xml:space="preserve"> </v>
      </c>
    </row>
    <row r="2716" spans="1:2" x14ac:dyDescent="0.2">
      <c r="A2716">
        <f>Data!U2716</f>
        <v>305</v>
      </c>
      <c r="B2716" t="str">
        <f>Data!V2716</f>
        <v xml:space="preserve"> </v>
      </c>
    </row>
    <row r="2717" spans="1:2" x14ac:dyDescent="0.2">
      <c r="A2717">
        <f>Data!U2717</f>
        <v>551</v>
      </c>
      <c r="B2717" t="str">
        <f>Data!V2717</f>
        <v xml:space="preserve"> </v>
      </c>
    </row>
    <row r="2718" spans="1:2" x14ac:dyDescent="0.2">
      <c r="A2718">
        <f>Data!U2718</f>
        <v>187</v>
      </c>
      <c r="B2718" t="str">
        <f>Data!V2718</f>
        <v xml:space="preserve"> </v>
      </c>
    </row>
    <row r="2719" spans="1:2" x14ac:dyDescent="0.2">
      <c r="A2719">
        <f>Data!U2719</f>
        <v>325</v>
      </c>
      <c r="B2719" t="str">
        <f>Data!V2719</f>
        <v xml:space="preserve"> </v>
      </c>
    </row>
    <row r="2720" spans="1:2" x14ac:dyDescent="0.2">
      <c r="A2720">
        <f>Data!U2720</f>
        <v>148</v>
      </c>
      <c r="B2720" t="str">
        <f>Data!V2720</f>
        <v xml:space="preserve"> </v>
      </c>
    </row>
    <row r="2721" spans="1:2" x14ac:dyDescent="0.2">
      <c r="A2721">
        <f>Data!U2721</f>
        <v>69</v>
      </c>
      <c r="B2721" t="str">
        <f>Data!V2721</f>
        <v xml:space="preserve"> </v>
      </c>
    </row>
    <row r="2722" spans="1:2" x14ac:dyDescent="0.2">
      <c r="A2722">
        <f>Data!U2722</f>
        <v>173</v>
      </c>
      <c r="B2722" t="str">
        <f>Data!V2722</f>
        <v xml:space="preserve"> </v>
      </c>
    </row>
    <row r="2723" spans="1:2" x14ac:dyDescent="0.2">
      <c r="A2723">
        <f>Data!U2723</f>
        <v>269</v>
      </c>
      <c r="B2723" t="str">
        <f>Data!V2723</f>
        <v xml:space="preserve"> </v>
      </c>
    </row>
    <row r="2724" spans="1:2" x14ac:dyDescent="0.2">
      <c r="A2724">
        <f>Data!U2724</f>
        <v>185</v>
      </c>
      <c r="B2724" t="str">
        <f>Data!V2724</f>
        <v xml:space="preserve"> </v>
      </c>
    </row>
    <row r="2725" spans="1:2" x14ac:dyDescent="0.2">
      <c r="A2725">
        <f>Data!U2725</f>
        <v>176</v>
      </c>
      <c r="B2725" t="str">
        <f>Data!V2725</f>
        <v xml:space="preserve"> </v>
      </c>
    </row>
    <row r="2726" spans="1:2" x14ac:dyDescent="0.2">
      <c r="A2726">
        <f>Data!U2726</f>
        <v>1019</v>
      </c>
      <c r="B2726" t="str">
        <f>Data!V2726</f>
        <v xml:space="preserve"> </v>
      </c>
    </row>
    <row r="2727" spans="1:2" x14ac:dyDescent="0.2">
      <c r="A2727">
        <f>Data!U2727</f>
        <v>113</v>
      </c>
      <c r="B2727" t="str">
        <f>Data!V2727</f>
        <v xml:space="preserve"> </v>
      </c>
    </row>
    <row r="2728" spans="1:2" x14ac:dyDescent="0.2">
      <c r="A2728">
        <f>Data!U2728</f>
        <v>404</v>
      </c>
      <c r="B2728" t="str">
        <f>Data!V2728</f>
        <v xml:space="preserve"> </v>
      </c>
    </row>
    <row r="2729" spans="1:2" x14ac:dyDescent="0.2">
      <c r="A2729">
        <f>Data!U2729</f>
        <v>707</v>
      </c>
      <c r="B2729" t="str">
        <f>Data!V2729</f>
        <v xml:space="preserve"> </v>
      </c>
    </row>
    <row r="2730" spans="1:2" x14ac:dyDescent="0.2">
      <c r="A2730">
        <f>Data!U2730</f>
        <v>392</v>
      </c>
      <c r="B2730" t="str">
        <f>Data!V2730</f>
        <v xml:space="preserve"> </v>
      </c>
    </row>
    <row r="2731" spans="1:2" x14ac:dyDescent="0.2">
      <c r="A2731">
        <f>Data!U2731</f>
        <v>23</v>
      </c>
      <c r="B2731" t="str">
        <f>Data!V2731</f>
        <v xml:space="preserve"> </v>
      </c>
    </row>
    <row r="2732" spans="1:2" x14ac:dyDescent="0.2">
      <c r="A2732">
        <f>Data!U2732</f>
        <v>682</v>
      </c>
      <c r="B2732" t="str">
        <f>Data!V2732</f>
        <v xml:space="preserve"> </v>
      </c>
    </row>
    <row r="2733" spans="1:2" x14ac:dyDescent="0.2">
      <c r="A2733">
        <f>Data!U2733</f>
        <v>37</v>
      </c>
      <c r="B2733" t="str">
        <f>Data!V2733</f>
        <v xml:space="preserve"> </v>
      </c>
    </row>
    <row r="2734" spans="1:2" x14ac:dyDescent="0.2">
      <c r="A2734">
        <f>Data!U2734</f>
        <v>146</v>
      </c>
      <c r="B2734" t="str">
        <f>Data!V2734</f>
        <v xml:space="preserve"> </v>
      </c>
    </row>
    <row r="2735" spans="1:2" x14ac:dyDescent="0.2">
      <c r="A2735">
        <f>Data!U2735</f>
        <v>119</v>
      </c>
      <c r="B2735" t="str">
        <f>Data!V2735</f>
        <v xml:space="preserve"> </v>
      </c>
    </row>
    <row r="2736" spans="1:2" x14ac:dyDescent="0.2">
      <c r="A2736">
        <f>Data!U2736</f>
        <v>163</v>
      </c>
      <c r="B2736" t="str">
        <f>Data!V2736</f>
        <v xml:space="preserve"> </v>
      </c>
    </row>
    <row r="2737" spans="1:2" x14ac:dyDescent="0.2">
      <c r="A2737">
        <f>Data!U2737</f>
        <v>339</v>
      </c>
      <c r="B2737" t="str">
        <f>Data!V2737</f>
        <v xml:space="preserve"> </v>
      </c>
    </row>
    <row r="2738" spans="1:2" x14ac:dyDescent="0.2">
      <c r="A2738">
        <f>Data!U2738</f>
        <v>58</v>
      </c>
      <c r="B2738" t="str">
        <f>Data!V2738</f>
        <v xml:space="preserve"> </v>
      </c>
    </row>
    <row r="2739" spans="1:2" x14ac:dyDescent="0.2">
      <c r="A2739">
        <f>Data!U2739</f>
        <v>456</v>
      </c>
      <c r="B2739" t="str">
        <f>Data!V2739</f>
        <v xml:space="preserve"> </v>
      </c>
    </row>
    <row r="2740" spans="1:2" x14ac:dyDescent="0.2">
      <c r="A2740">
        <f>Data!U2740</f>
        <v>15</v>
      </c>
      <c r="B2740" t="str">
        <f>Data!V2740</f>
        <v xml:space="preserve"> </v>
      </c>
    </row>
    <row r="2741" spans="1:2" x14ac:dyDescent="0.2">
      <c r="A2741">
        <f>Data!U2741</f>
        <v>191</v>
      </c>
      <c r="B2741" t="str">
        <f>Data!V2741</f>
        <v xml:space="preserve"> </v>
      </c>
    </row>
    <row r="2742" spans="1:2" x14ac:dyDescent="0.2">
      <c r="A2742">
        <f>Data!U2742</f>
        <v>17</v>
      </c>
      <c r="B2742" t="str">
        <f>Data!V2742</f>
        <v xml:space="preserve"> </v>
      </c>
    </row>
    <row r="2743" spans="1:2" x14ac:dyDescent="0.2">
      <c r="A2743" t="str">
        <f>Data!U2743</f>
        <v xml:space="preserve"> </v>
      </c>
      <c r="B2743">
        <f>Data!V2743</f>
        <v>4</v>
      </c>
    </row>
    <row r="2744" spans="1:2" x14ac:dyDescent="0.2">
      <c r="A2744" t="str">
        <f>Data!U2744</f>
        <v xml:space="preserve"> </v>
      </c>
      <c r="B2744">
        <f>Data!V2744</f>
        <v>18</v>
      </c>
    </row>
    <row r="2745" spans="1:2" x14ac:dyDescent="0.2">
      <c r="A2745" t="str">
        <f>Data!U2745</f>
        <v xml:space="preserve"> </v>
      </c>
      <c r="B2745">
        <f>Data!V2745</f>
        <v>0</v>
      </c>
    </row>
    <row r="2746" spans="1:2" x14ac:dyDescent="0.2">
      <c r="A2746" t="str">
        <f>Data!U2746</f>
        <v xml:space="preserve"> </v>
      </c>
      <c r="B2746">
        <f>Data!V2746</f>
        <v>22</v>
      </c>
    </row>
    <row r="2747" spans="1:2" x14ac:dyDescent="0.2">
      <c r="A2747" t="str">
        <f>Data!U2747</f>
        <v xml:space="preserve"> </v>
      </c>
      <c r="B2747">
        <f>Data!V2747</f>
        <v>49</v>
      </c>
    </row>
    <row r="2748" spans="1:2" x14ac:dyDescent="0.2">
      <c r="A2748" t="str">
        <f>Data!U2748</f>
        <v xml:space="preserve"> </v>
      </c>
      <c r="B2748">
        <f>Data!V2748</f>
        <v>19</v>
      </c>
    </row>
    <row r="2749" spans="1:2" x14ac:dyDescent="0.2">
      <c r="A2749" t="str">
        <f>Data!U2749</f>
        <v xml:space="preserve"> </v>
      </c>
      <c r="B2749">
        <f>Data!V2749</f>
        <v>4</v>
      </c>
    </row>
    <row r="2750" spans="1:2" x14ac:dyDescent="0.2">
      <c r="A2750" t="str">
        <f>Data!U2750</f>
        <v xml:space="preserve"> </v>
      </c>
      <c r="B2750">
        <f>Data!V2750</f>
        <v>4</v>
      </c>
    </row>
    <row r="2751" spans="1:2" x14ac:dyDescent="0.2">
      <c r="A2751" t="str">
        <f>Data!U2751</f>
        <v xml:space="preserve"> </v>
      </c>
      <c r="B2751">
        <f>Data!V2751</f>
        <v>2</v>
      </c>
    </row>
    <row r="2752" spans="1:2" x14ac:dyDescent="0.2">
      <c r="A2752" t="str">
        <f>Data!U2752</f>
        <v xml:space="preserve"> </v>
      </c>
      <c r="B2752">
        <f>Data!V2752</f>
        <v>0</v>
      </c>
    </row>
    <row r="2753" spans="1:2" x14ac:dyDescent="0.2">
      <c r="A2753" t="str">
        <f>Data!U2753</f>
        <v xml:space="preserve"> </v>
      </c>
      <c r="B2753">
        <f>Data!V2753</f>
        <v>0</v>
      </c>
    </row>
    <row r="2754" spans="1:2" x14ac:dyDescent="0.2">
      <c r="A2754" t="str">
        <f>Data!U2754</f>
        <v xml:space="preserve"> </v>
      </c>
      <c r="B2754">
        <f>Data!V2754</f>
        <v>14</v>
      </c>
    </row>
    <row r="2755" spans="1:2" x14ac:dyDescent="0.2">
      <c r="A2755" t="str">
        <f>Data!U2755</f>
        <v xml:space="preserve"> </v>
      </c>
      <c r="B2755">
        <f>Data!V2755</f>
        <v>8</v>
      </c>
    </row>
    <row r="2756" spans="1:2" x14ac:dyDescent="0.2">
      <c r="A2756" t="str">
        <f>Data!U2756</f>
        <v xml:space="preserve"> </v>
      </c>
      <c r="B2756">
        <f>Data!V2756</f>
        <v>0</v>
      </c>
    </row>
    <row r="2757" spans="1:2" x14ac:dyDescent="0.2">
      <c r="A2757" t="str">
        <f>Data!U2757</f>
        <v xml:space="preserve"> </v>
      </c>
      <c r="B2757">
        <f>Data!V2757</f>
        <v>15</v>
      </c>
    </row>
    <row r="2758" spans="1:2" x14ac:dyDescent="0.2">
      <c r="A2758" t="str">
        <f>Data!U2758</f>
        <v xml:space="preserve"> </v>
      </c>
      <c r="B2758">
        <f>Data!V2758</f>
        <v>33</v>
      </c>
    </row>
    <row r="2759" spans="1:2" x14ac:dyDescent="0.2">
      <c r="A2759" t="str">
        <f>Data!U2759</f>
        <v xml:space="preserve"> </v>
      </c>
      <c r="B2759">
        <f>Data!V2759</f>
        <v>2</v>
      </c>
    </row>
    <row r="2760" spans="1:2" x14ac:dyDescent="0.2">
      <c r="A2760" t="str">
        <f>Data!U2760</f>
        <v xml:space="preserve"> </v>
      </c>
      <c r="B2760">
        <f>Data!V2760</f>
        <v>6</v>
      </c>
    </row>
    <row r="2761" spans="1:2" x14ac:dyDescent="0.2">
      <c r="A2761" t="str">
        <f>Data!U2761</f>
        <v xml:space="preserve"> </v>
      </c>
      <c r="B2761">
        <f>Data!V2761</f>
        <v>2</v>
      </c>
    </row>
    <row r="2762" spans="1:2" x14ac:dyDescent="0.2">
      <c r="A2762" t="str">
        <f>Data!U2762</f>
        <v xml:space="preserve"> </v>
      </c>
      <c r="B2762">
        <f>Data!V2762</f>
        <v>0</v>
      </c>
    </row>
    <row r="2763" spans="1:2" x14ac:dyDescent="0.2">
      <c r="A2763" t="str">
        <f>Data!U2763</f>
        <v xml:space="preserve"> </v>
      </c>
      <c r="B2763">
        <f>Data!V2763</f>
        <v>4</v>
      </c>
    </row>
    <row r="2764" spans="1:2" x14ac:dyDescent="0.2">
      <c r="A2764" t="str">
        <f>Data!U2764</f>
        <v xml:space="preserve"> </v>
      </c>
      <c r="B2764">
        <f>Data!V2764</f>
        <v>1</v>
      </c>
    </row>
    <row r="2765" spans="1:2" x14ac:dyDescent="0.2">
      <c r="A2765" t="str">
        <f>Data!U2765</f>
        <v xml:space="preserve"> </v>
      </c>
      <c r="B2765">
        <f>Data!V2765</f>
        <v>3</v>
      </c>
    </row>
    <row r="2766" spans="1:2" x14ac:dyDescent="0.2">
      <c r="A2766" t="str">
        <f>Data!U2766</f>
        <v xml:space="preserve"> </v>
      </c>
      <c r="B2766">
        <f>Data!V2766</f>
        <v>4</v>
      </c>
    </row>
    <row r="2767" spans="1:2" x14ac:dyDescent="0.2">
      <c r="A2767" t="str">
        <f>Data!U2767</f>
        <v xml:space="preserve"> </v>
      </c>
      <c r="B2767">
        <f>Data!V2767</f>
        <v>0</v>
      </c>
    </row>
    <row r="2768" spans="1:2" x14ac:dyDescent="0.2">
      <c r="A2768" t="str">
        <f>Data!U2768</f>
        <v xml:space="preserve"> </v>
      </c>
      <c r="B2768">
        <f>Data!V2768</f>
        <v>4</v>
      </c>
    </row>
    <row r="2769" spans="1:2" x14ac:dyDescent="0.2">
      <c r="A2769" t="str">
        <f>Data!U2769</f>
        <v xml:space="preserve"> </v>
      </c>
      <c r="B2769">
        <f>Data!V2769</f>
        <v>3</v>
      </c>
    </row>
    <row r="2770" spans="1:2" x14ac:dyDescent="0.2">
      <c r="A2770" t="str">
        <f>Data!U2770</f>
        <v xml:space="preserve"> </v>
      </c>
      <c r="B2770">
        <f>Data!V2770</f>
        <v>34</v>
      </c>
    </row>
    <row r="2771" spans="1:2" x14ac:dyDescent="0.2">
      <c r="A2771" t="str">
        <f>Data!U2771</f>
        <v xml:space="preserve"> </v>
      </c>
      <c r="B2771">
        <f>Data!V2771</f>
        <v>2</v>
      </c>
    </row>
    <row r="2772" spans="1:2" x14ac:dyDescent="0.2">
      <c r="A2772" t="str">
        <f>Data!U2772</f>
        <v xml:space="preserve"> </v>
      </c>
      <c r="B2772">
        <f>Data!V2772</f>
        <v>33</v>
      </c>
    </row>
    <row r="2773" spans="1:2" x14ac:dyDescent="0.2">
      <c r="A2773" t="str">
        <f>Data!U2773</f>
        <v xml:space="preserve"> </v>
      </c>
      <c r="B2773">
        <f>Data!V2773</f>
        <v>0</v>
      </c>
    </row>
    <row r="2774" spans="1:2" x14ac:dyDescent="0.2">
      <c r="A2774" t="str">
        <f>Data!U2774</f>
        <v xml:space="preserve"> </v>
      </c>
      <c r="B2774">
        <f>Data!V2774</f>
        <v>0</v>
      </c>
    </row>
    <row r="2775" spans="1:2" x14ac:dyDescent="0.2">
      <c r="A2775" t="str">
        <f>Data!U2775</f>
        <v xml:space="preserve"> </v>
      </c>
      <c r="B2775">
        <f>Data!V2775</f>
        <v>1</v>
      </c>
    </row>
    <row r="2776" spans="1:2" x14ac:dyDescent="0.2">
      <c r="A2776" t="str">
        <f>Data!U2776</f>
        <v xml:space="preserve"> </v>
      </c>
      <c r="B2776">
        <f>Data!V2776</f>
        <v>13</v>
      </c>
    </row>
    <row r="2777" spans="1:2" x14ac:dyDescent="0.2">
      <c r="A2777" t="str">
        <f>Data!U2777</f>
        <v xml:space="preserve"> </v>
      </c>
      <c r="B2777">
        <f>Data!V2777</f>
        <v>2</v>
      </c>
    </row>
    <row r="2778" spans="1:2" x14ac:dyDescent="0.2">
      <c r="A2778" t="str">
        <f>Data!U2778</f>
        <v xml:space="preserve"> </v>
      </c>
      <c r="B2778">
        <f>Data!V2778</f>
        <v>36</v>
      </c>
    </row>
    <row r="2779" spans="1:2" x14ac:dyDescent="0.2">
      <c r="A2779" t="str">
        <f>Data!U2779</f>
        <v xml:space="preserve"> </v>
      </c>
      <c r="B2779">
        <f>Data!V2779</f>
        <v>1</v>
      </c>
    </row>
    <row r="2780" spans="1:2" x14ac:dyDescent="0.2">
      <c r="A2780" t="str">
        <f>Data!U2780</f>
        <v xml:space="preserve"> </v>
      </c>
      <c r="B2780">
        <f>Data!V2780</f>
        <v>15</v>
      </c>
    </row>
    <row r="2781" spans="1:2" x14ac:dyDescent="0.2">
      <c r="A2781" t="str">
        <f>Data!U2781</f>
        <v xml:space="preserve"> </v>
      </c>
      <c r="B2781">
        <f>Data!V2781</f>
        <v>1</v>
      </c>
    </row>
    <row r="2782" spans="1:2" x14ac:dyDescent="0.2">
      <c r="A2782" t="str">
        <f>Data!U2782</f>
        <v xml:space="preserve"> </v>
      </c>
      <c r="B2782">
        <f>Data!V2782</f>
        <v>0</v>
      </c>
    </row>
    <row r="2783" spans="1:2" x14ac:dyDescent="0.2">
      <c r="A2783">
        <f>Data!U2783</f>
        <v>28</v>
      </c>
      <c r="B2783" t="str">
        <f>Data!V2783</f>
        <v xml:space="preserve"> </v>
      </c>
    </row>
    <row r="2784" spans="1:2" x14ac:dyDescent="0.2">
      <c r="A2784">
        <f>Data!U2784</f>
        <v>18</v>
      </c>
      <c r="B2784" t="str">
        <f>Data!V2784</f>
        <v xml:space="preserve"> </v>
      </c>
    </row>
    <row r="2785" spans="1:2" x14ac:dyDescent="0.2">
      <c r="A2785">
        <f>Data!U2785</f>
        <v>61</v>
      </c>
      <c r="B2785" t="str">
        <f>Data!V2785</f>
        <v xml:space="preserve"> </v>
      </c>
    </row>
    <row r="2786" spans="1:2" x14ac:dyDescent="0.2">
      <c r="A2786">
        <f>Data!U2786</f>
        <v>108</v>
      </c>
      <c r="B2786" t="str">
        <f>Data!V2786</f>
        <v xml:space="preserve"> </v>
      </c>
    </row>
    <row r="2787" spans="1:2" x14ac:dyDescent="0.2">
      <c r="A2787">
        <f>Data!U2787</f>
        <v>142</v>
      </c>
      <c r="B2787" t="str">
        <f>Data!V2787</f>
        <v xml:space="preserve"> </v>
      </c>
    </row>
    <row r="2788" spans="1:2" x14ac:dyDescent="0.2">
      <c r="A2788">
        <f>Data!U2788</f>
        <v>74</v>
      </c>
      <c r="B2788" t="str">
        <f>Data!V2788</f>
        <v xml:space="preserve"> </v>
      </c>
    </row>
    <row r="2789" spans="1:2" x14ac:dyDescent="0.2">
      <c r="A2789">
        <f>Data!U2789</f>
        <v>38</v>
      </c>
      <c r="B2789" t="str">
        <f>Data!V2789</f>
        <v xml:space="preserve"> </v>
      </c>
    </row>
    <row r="2790" spans="1:2" x14ac:dyDescent="0.2">
      <c r="A2790">
        <f>Data!U2790</f>
        <v>20</v>
      </c>
      <c r="B2790" t="str">
        <f>Data!V2790</f>
        <v xml:space="preserve"> </v>
      </c>
    </row>
    <row r="2791" spans="1:2" x14ac:dyDescent="0.2">
      <c r="A2791">
        <f>Data!U2791</f>
        <v>24</v>
      </c>
      <c r="B2791" t="str">
        <f>Data!V2791</f>
        <v xml:space="preserve"> </v>
      </c>
    </row>
    <row r="2792" spans="1:2" x14ac:dyDescent="0.2">
      <c r="A2792">
        <f>Data!U2792</f>
        <v>66</v>
      </c>
      <c r="B2792" t="str">
        <f>Data!V2792</f>
        <v xml:space="preserve"> </v>
      </c>
    </row>
    <row r="2793" spans="1:2" x14ac:dyDescent="0.2">
      <c r="A2793">
        <f>Data!U2793</f>
        <v>28</v>
      </c>
      <c r="B2793" t="str">
        <f>Data!V2793</f>
        <v xml:space="preserve"> </v>
      </c>
    </row>
    <row r="2794" spans="1:2" x14ac:dyDescent="0.2">
      <c r="A2794">
        <f>Data!U2794</f>
        <v>24</v>
      </c>
      <c r="B2794" t="str">
        <f>Data!V2794</f>
        <v xml:space="preserve"> </v>
      </c>
    </row>
    <row r="2795" spans="1:2" x14ac:dyDescent="0.2">
      <c r="A2795">
        <f>Data!U2795</f>
        <v>73</v>
      </c>
      <c r="B2795" t="str">
        <f>Data!V2795</f>
        <v xml:space="preserve"> </v>
      </c>
    </row>
    <row r="2796" spans="1:2" x14ac:dyDescent="0.2">
      <c r="A2796">
        <f>Data!U2796</f>
        <v>3</v>
      </c>
      <c r="B2796" t="str">
        <f>Data!V2796</f>
        <v xml:space="preserve"> </v>
      </c>
    </row>
    <row r="2797" spans="1:2" x14ac:dyDescent="0.2">
      <c r="A2797">
        <f>Data!U2797</f>
        <v>20</v>
      </c>
      <c r="B2797" t="str">
        <f>Data!V2797</f>
        <v xml:space="preserve"> </v>
      </c>
    </row>
    <row r="2798" spans="1:2" x14ac:dyDescent="0.2">
      <c r="A2798">
        <f>Data!U2798</f>
        <v>21</v>
      </c>
      <c r="B2798" t="str">
        <f>Data!V2798</f>
        <v xml:space="preserve"> </v>
      </c>
    </row>
    <row r="2799" spans="1:2" x14ac:dyDescent="0.2">
      <c r="A2799">
        <f>Data!U2799</f>
        <v>94</v>
      </c>
      <c r="B2799" t="str">
        <f>Data!V2799</f>
        <v xml:space="preserve"> </v>
      </c>
    </row>
    <row r="2800" spans="1:2" x14ac:dyDescent="0.2">
      <c r="A2800">
        <f>Data!U2800</f>
        <v>139</v>
      </c>
      <c r="B2800" t="str">
        <f>Data!V2800</f>
        <v xml:space="preserve"> </v>
      </c>
    </row>
    <row r="2801" spans="1:2" x14ac:dyDescent="0.2">
      <c r="A2801">
        <f>Data!U2801</f>
        <v>130</v>
      </c>
      <c r="B2801" t="str">
        <f>Data!V2801</f>
        <v xml:space="preserve"> </v>
      </c>
    </row>
    <row r="2802" spans="1:2" x14ac:dyDescent="0.2">
      <c r="A2802">
        <f>Data!U2802</f>
        <v>31</v>
      </c>
      <c r="B2802" t="str">
        <f>Data!V2802</f>
        <v xml:space="preserve"> </v>
      </c>
    </row>
    <row r="2803" spans="1:2" x14ac:dyDescent="0.2">
      <c r="A2803">
        <f>Data!U2803</f>
        <v>13</v>
      </c>
      <c r="B2803" t="str">
        <f>Data!V2803</f>
        <v xml:space="preserve"> </v>
      </c>
    </row>
    <row r="2804" spans="1:2" x14ac:dyDescent="0.2">
      <c r="A2804">
        <f>Data!U2804</f>
        <v>90</v>
      </c>
      <c r="B2804" t="str">
        <f>Data!V2804</f>
        <v xml:space="preserve"> </v>
      </c>
    </row>
    <row r="2805" spans="1:2" x14ac:dyDescent="0.2">
      <c r="A2805">
        <f>Data!U2805</f>
        <v>141</v>
      </c>
      <c r="B2805" t="str">
        <f>Data!V2805</f>
        <v xml:space="preserve"> </v>
      </c>
    </row>
    <row r="2806" spans="1:2" x14ac:dyDescent="0.2">
      <c r="A2806">
        <f>Data!U2806</f>
        <v>23</v>
      </c>
      <c r="B2806" t="str">
        <f>Data!V2806</f>
        <v xml:space="preserve"> </v>
      </c>
    </row>
    <row r="2807" spans="1:2" x14ac:dyDescent="0.2">
      <c r="A2807">
        <f>Data!U2807</f>
        <v>18</v>
      </c>
      <c r="B2807" t="str">
        <f>Data!V2807</f>
        <v xml:space="preserve"> </v>
      </c>
    </row>
    <row r="2808" spans="1:2" x14ac:dyDescent="0.2">
      <c r="A2808">
        <f>Data!U2808</f>
        <v>76</v>
      </c>
      <c r="B2808" t="str">
        <f>Data!V2808</f>
        <v xml:space="preserve"> </v>
      </c>
    </row>
    <row r="2809" spans="1:2" x14ac:dyDescent="0.2">
      <c r="A2809">
        <f>Data!U2809</f>
        <v>93</v>
      </c>
      <c r="B2809" t="str">
        <f>Data!V2809</f>
        <v xml:space="preserve"> </v>
      </c>
    </row>
    <row r="2810" spans="1:2" x14ac:dyDescent="0.2">
      <c r="A2810">
        <f>Data!U2810</f>
        <v>69</v>
      </c>
      <c r="B2810" t="str">
        <f>Data!V2810</f>
        <v xml:space="preserve"> </v>
      </c>
    </row>
    <row r="2811" spans="1:2" x14ac:dyDescent="0.2">
      <c r="A2811">
        <f>Data!U2811</f>
        <v>21</v>
      </c>
      <c r="B2811" t="str">
        <f>Data!V2811</f>
        <v xml:space="preserve"> </v>
      </c>
    </row>
    <row r="2812" spans="1:2" x14ac:dyDescent="0.2">
      <c r="A2812">
        <f>Data!U2812</f>
        <v>57</v>
      </c>
      <c r="B2812" t="str">
        <f>Data!V2812</f>
        <v xml:space="preserve"> </v>
      </c>
    </row>
    <row r="2813" spans="1:2" x14ac:dyDescent="0.2">
      <c r="A2813">
        <f>Data!U2813</f>
        <v>108</v>
      </c>
      <c r="B2813" t="str">
        <f>Data!V2813</f>
        <v xml:space="preserve"> </v>
      </c>
    </row>
    <row r="2814" spans="1:2" x14ac:dyDescent="0.2">
      <c r="A2814">
        <f>Data!U2814</f>
        <v>83</v>
      </c>
      <c r="B2814" t="str">
        <f>Data!V2814</f>
        <v xml:space="preserve"> </v>
      </c>
    </row>
    <row r="2815" spans="1:2" x14ac:dyDescent="0.2">
      <c r="A2815">
        <f>Data!U2815</f>
        <v>96</v>
      </c>
      <c r="B2815" t="str">
        <f>Data!V2815</f>
        <v xml:space="preserve"> </v>
      </c>
    </row>
    <row r="2816" spans="1:2" x14ac:dyDescent="0.2">
      <c r="A2816">
        <f>Data!U2816</f>
        <v>64</v>
      </c>
      <c r="B2816" t="str">
        <f>Data!V2816</f>
        <v xml:space="preserve"> </v>
      </c>
    </row>
    <row r="2817" spans="1:2" x14ac:dyDescent="0.2">
      <c r="A2817">
        <f>Data!U2817</f>
        <v>14</v>
      </c>
      <c r="B2817" t="str">
        <f>Data!V2817</f>
        <v xml:space="preserve"> </v>
      </c>
    </row>
    <row r="2818" spans="1:2" x14ac:dyDescent="0.2">
      <c r="A2818">
        <f>Data!U2818</f>
        <v>169</v>
      </c>
      <c r="B2818" t="str">
        <f>Data!V2818</f>
        <v xml:space="preserve"> </v>
      </c>
    </row>
    <row r="2819" spans="1:2" x14ac:dyDescent="0.2">
      <c r="A2819">
        <f>Data!U2819</f>
        <v>33</v>
      </c>
      <c r="B2819" t="str">
        <f>Data!V2819</f>
        <v xml:space="preserve"> </v>
      </c>
    </row>
    <row r="2820" spans="1:2" x14ac:dyDescent="0.2">
      <c r="A2820">
        <f>Data!U2820</f>
        <v>102</v>
      </c>
      <c r="B2820" t="str">
        <f>Data!V2820</f>
        <v xml:space="preserve"> </v>
      </c>
    </row>
    <row r="2821" spans="1:2" x14ac:dyDescent="0.2">
      <c r="A2821">
        <f>Data!U2821</f>
        <v>104</v>
      </c>
      <c r="B2821" t="str">
        <f>Data!V2821</f>
        <v xml:space="preserve"> </v>
      </c>
    </row>
    <row r="2822" spans="1:2" x14ac:dyDescent="0.2">
      <c r="A2822">
        <f>Data!U2822</f>
        <v>20</v>
      </c>
      <c r="B2822" t="str">
        <f>Data!V2822</f>
        <v xml:space="preserve"> </v>
      </c>
    </row>
    <row r="2823" spans="1:2" x14ac:dyDescent="0.2">
      <c r="A2823">
        <f>Data!U2823</f>
        <v>35</v>
      </c>
      <c r="B2823" t="str">
        <f>Data!V2823</f>
        <v xml:space="preserve"> </v>
      </c>
    </row>
    <row r="2824" spans="1:2" x14ac:dyDescent="0.2">
      <c r="A2824">
        <f>Data!U2824</f>
        <v>94</v>
      </c>
      <c r="B2824" t="str">
        <f>Data!V2824</f>
        <v xml:space="preserve"> </v>
      </c>
    </row>
    <row r="2825" spans="1:2" x14ac:dyDescent="0.2">
      <c r="A2825">
        <f>Data!U2825</f>
        <v>14</v>
      </c>
      <c r="B2825" t="str">
        <f>Data!V2825</f>
        <v xml:space="preserve"> </v>
      </c>
    </row>
    <row r="2826" spans="1:2" x14ac:dyDescent="0.2">
      <c r="A2826">
        <f>Data!U2826</f>
        <v>15</v>
      </c>
      <c r="B2826" t="str">
        <f>Data!V2826</f>
        <v xml:space="preserve"> </v>
      </c>
    </row>
    <row r="2827" spans="1:2" x14ac:dyDescent="0.2">
      <c r="A2827">
        <f>Data!U2827</f>
        <v>51</v>
      </c>
      <c r="B2827" t="str">
        <f>Data!V2827</f>
        <v xml:space="preserve"> </v>
      </c>
    </row>
    <row r="2828" spans="1:2" x14ac:dyDescent="0.2">
      <c r="A2828">
        <f>Data!U2828</f>
        <v>19</v>
      </c>
      <c r="B2828" t="str">
        <f>Data!V2828</f>
        <v xml:space="preserve"> </v>
      </c>
    </row>
    <row r="2829" spans="1:2" x14ac:dyDescent="0.2">
      <c r="A2829">
        <f>Data!U2829</f>
        <v>23</v>
      </c>
      <c r="B2829" t="str">
        <f>Data!V2829</f>
        <v xml:space="preserve"> </v>
      </c>
    </row>
    <row r="2830" spans="1:2" x14ac:dyDescent="0.2">
      <c r="A2830">
        <f>Data!U2830</f>
        <v>97</v>
      </c>
      <c r="B2830" t="str">
        <f>Data!V2830</f>
        <v xml:space="preserve"> </v>
      </c>
    </row>
    <row r="2831" spans="1:2" x14ac:dyDescent="0.2">
      <c r="A2831">
        <f>Data!U2831</f>
        <v>76</v>
      </c>
      <c r="B2831" t="str">
        <f>Data!V2831</f>
        <v xml:space="preserve"> </v>
      </c>
    </row>
    <row r="2832" spans="1:2" x14ac:dyDescent="0.2">
      <c r="A2832">
        <f>Data!U2832</f>
        <v>11</v>
      </c>
      <c r="B2832" t="str">
        <f>Data!V2832</f>
        <v xml:space="preserve"> </v>
      </c>
    </row>
    <row r="2833" spans="1:2" x14ac:dyDescent="0.2">
      <c r="A2833">
        <f>Data!U2833</f>
        <v>52</v>
      </c>
      <c r="B2833" t="str">
        <f>Data!V2833</f>
        <v xml:space="preserve"> </v>
      </c>
    </row>
    <row r="2834" spans="1:2" x14ac:dyDescent="0.2">
      <c r="A2834">
        <f>Data!U2834</f>
        <v>95</v>
      </c>
      <c r="B2834" t="str">
        <f>Data!V2834</f>
        <v xml:space="preserve"> </v>
      </c>
    </row>
    <row r="2835" spans="1:2" x14ac:dyDescent="0.2">
      <c r="A2835">
        <f>Data!U2835</f>
        <v>35</v>
      </c>
      <c r="B2835" t="str">
        <f>Data!V2835</f>
        <v xml:space="preserve"> </v>
      </c>
    </row>
    <row r="2836" spans="1:2" x14ac:dyDescent="0.2">
      <c r="A2836">
        <f>Data!U2836</f>
        <v>21</v>
      </c>
      <c r="B2836" t="str">
        <f>Data!V2836</f>
        <v xml:space="preserve"> </v>
      </c>
    </row>
    <row r="2837" spans="1:2" x14ac:dyDescent="0.2">
      <c r="A2837">
        <f>Data!U2837</f>
        <v>93</v>
      </c>
      <c r="B2837" t="str">
        <f>Data!V2837</f>
        <v xml:space="preserve"> </v>
      </c>
    </row>
    <row r="2838" spans="1:2" x14ac:dyDescent="0.2">
      <c r="A2838">
        <f>Data!U2838</f>
        <v>11</v>
      </c>
      <c r="B2838" t="str">
        <f>Data!V2838</f>
        <v xml:space="preserve"> </v>
      </c>
    </row>
    <row r="2839" spans="1:2" x14ac:dyDescent="0.2">
      <c r="A2839">
        <f>Data!U2839</f>
        <v>21</v>
      </c>
      <c r="B2839" t="str">
        <f>Data!V2839</f>
        <v xml:space="preserve"> </v>
      </c>
    </row>
    <row r="2840" spans="1:2" x14ac:dyDescent="0.2">
      <c r="A2840">
        <f>Data!U2840</f>
        <v>54</v>
      </c>
      <c r="B2840" t="str">
        <f>Data!V2840</f>
        <v xml:space="preserve"> </v>
      </c>
    </row>
    <row r="2841" spans="1:2" x14ac:dyDescent="0.2">
      <c r="A2841">
        <f>Data!U2841</f>
        <v>31</v>
      </c>
      <c r="B2841" t="str">
        <f>Data!V2841</f>
        <v xml:space="preserve"> </v>
      </c>
    </row>
    <row r="2842" spans="1:2" x14ac:dyDescent="0.2">
      <c r="A2842">
        <f>Data!U2842</f>
        <v>132</v>
      </c>
      <c r="B2842" t="str">
        <f>Data!V2842</f>
        <v xml:space="preserve"> </v>
      </c>
    </row>
    <row r="2843" spans="1:2" x14ac:dyDescent="0.2">
      <c r="A2843" t="str">
        <f>Data!U2843</f>
        <v xml:space="preserve"> </v>
      </c>
      <c r="B2843">
        <f>Data!V2843</f>
        <v>1</v>
      </c>
    </row>
    <row r="2844" spans="1:2" x14ac:dyDescent="0.2">
      <c r="A2844" t="str">
        <f>Data!U2844</f>
        <v xml:space="preserve"> </v>
      </c>
      <c r="B2844">
        <f>Data!V2844</f>
        <v>0</v>
      </c>
    </row>
    <row r="2845" spans="1:2" x14ac:dyDescent="0.2">
      <c r="A2845" t="str">
        <f>Data!U2845</f>
        <v xml:space="preserve"> </v>
      </c>
      <c r="B2845">
        <f>Data!V2845</f>
        <v>0</v>
      </c>
    </row>
    <row r="2846" spans="1:2" x14ac:dyDescent="0.2">
      <c r="A2846" t="str">
        <f>Data!U2846</f>
        <v xml:space="preserve"> </v>
      </c>
      <c r="B2846">
        <f>Data!V2846</f>
        <v>1</v>
      </c>
    </row>
    <row r="2847" spans="1:2" x14ac:dyDescent="0.2">
      <c r="A2847" t="str">
        <f>Data!U2847</f>
        <v xml:space="preserve"> </v>
      </c>
      <c r="B2847">
        <f>Data!V2847</f>
        <v>39</v>
      </c>
    </row>
    <row r="2848" spans="1:2" x14ac:dyDescent="0.2">
      <c r="A2848" t="str">
        <f>Data!U2848</f>
        <v xml:space="preserve"> </v>
      </c>
      <c r="B2848">
        <f>Data!V2848</f>
        <v>0</v>
      </c>
    </row>
    <row r="2849" spans="1:2" x14ac:dyDescent="0.2">
      <c r="A2849" t="str">
        <f>Data!U2849</f>
        <v xml:space="preserve"> </v>
      </c>
      <c r="B2849">
        <f>Data!V2849</f>
        <v>0</v>
      </c>
    </row>
    <row r="2850" spans="1:2" x14ac:dyDescent="0.2">
      <c r="A2850" t="str">
        <f>Data!U2850</f>
        <v xml:space="preserve"> </v>
      </c>
      <c r="B2850">
        <f>Data!V2850</f>
        <v>3</v>
      </c>
    </row>
    <row r="2851" spans="1:2" x14ac:dyDescent="0.2">
      <c r="A2851" t="str">
        <f>Data!U2851</f>
        <v xml:space="preserve"> </v>
      </c>
      <c r="B2851">
        <f>Data!V2851</f>
        <v>1</v>
      </c>
    </row>
    <row r="2852" spans="1:2" x14ac:dyDescent="0.2">
      <c r="A2852" t="str">
        <f>Data!U2852</f>
        <v xml:space="preserve"> </v>
      </c>
      <c r="B2852">
        <f>Data!V2852</f>
        <v>13</v>
      </c>
    </row>
    <row r="2853" spans="1:2" x14ac:dyDescent="0.2">
      <c r="A2853" t="str">
        <f>Data!U2853</f>
        <v xml:space="preserve"> </v>
      </c>
      <c r="B2853">
        <f>Data!V2853</f>
        <v>0</v>
      </c>
    </row>
    <row r="2854" spans="1:2" x14ac:dyDescent="0.2">
      <c r="A2854" t="str">
        <f>Data!U2854</f>
        <v xml:space="preserve"> </v>
      </c>
      <c r="B2854">
        <f>Data!V2854</f>
        <v>6</v>
      </c>
    </row>
    <row r="2855" spans="1:2" x14ac:dyDescent="0.2">
      <c r="A2855" t="str">
        <f>Data!U2855</f>
        <v xml:space="preserve"> </v>
      </c>
      <c r="B2855">
        <f>Data!V2855</f>
        <v>0</v>
      </c>
    </row>
    <row r="2856" spans="1:2" x14ac:dyDescent="0.2">
      <c r="A2856" t="str">
        <f>Data!U2856</f>
        <v xml:space="preserve"> </v>
      </c>
      <c r="B2856">
        <f>Data!V2856</f>
        <v>14</v>
      </c>
    </row>
    <row r="2857" spans="1:2" x14ac:dyDescent="0.2">
      <c r="A2857" t="str">
        <f>Data!U2857</f>
        <v xml:space="preserve"> </v>
      </c>
      <c r="B2857">
        <f>Data!V2857</f>
        <v>5</v>
      </c>
    </row>
    <row r="2858" spans="1:2" x14ac:dyDescent="0.2">
      <c r="A2858" t="str">
        <f>Data!U2858</f>
        <v xml:space="preserve"> </v>
      </c>
      <c r="B2858">
        <f>Data!V2858</f>
        <v>6</v>
      </c>
    </row>
    <row r="2859" spans="1:2" x14ac:dyDescent="0.2">
      <c r="A2859" t="str">
        <f>Data!U2859</f>
        <v xml:space="preserve"> </v>
      </c>
      <c r="B2859">
        <f>Data!V2859</f>
        <v>15</v>
      </c>
    </row>
    <row r="2860" spans="1:2" x14ac:dyDescent="0.2">
      <c r="A2860" t="str">
        <f>Data!U2860</f>
        <v xml:space="preserve"> </v>
      </c>
      <c r="B2860">
        <f>Data!V2860</f>
        <v>0</v>
      </c>
    </row>
    <row r="2861" spans="1:2" x14ac:dyDescent="0.2">
      <c r="A2861" t="str">
        <f>Data!U2861</f>
        <v xml:space="preserve"> </v>
      </c>
      <c r="B2861">
        <f>Data!V2861</f>
        <v>1</v>
      </c>
    </row>
    <row r="2862" spans="1:2" x14ac:dyDescent="0.2">
      <c r="A2862" t="str">
        <f>Data!U2862</f>
        <v xml:space="preserve"> </v>
      </c>
      <c r="B2862">
        <f>Data!V2862</f>
        <v>9</v>
      </c>
    </row>
    <row r="2863" spans="1:2" x14ac:dyDescent="0.2">
      <c r="A2863" t="str">
        <f>Data!U2863</f>
        <v xml:space="preserve"> </v>
      </c>
      <c r="B2863">
        <f>Data!V2863</f>
        <v>3</v>
      </c>
    </row>
    <row r="2864" spans="1:2" x14ac:dyDescent="0.2">
      <c r="A2864" t="str">
        <f>Data!U2864</f>
        <v xml:space="preserve"> </v>
      </c>
      <c r="B2864">
        <f>Data!V2864</f>
        <v>3</v>
      </c>
    </row>
    <row r="2865" spans="1:2" x14ac:dyDescent="0.2">
      <c r="A2865" t="str">
        <f>Data!U2865</f>
        <v xml:space="preserve"> </v>
      </c>
      <c r="B2865">
        <f>Data!V2865</f>
        <v>1</v>
      </c>
    </row>
    <row r="2866" spans="1:2" x14ac:dyDescent="0.2">
      <c r="A2866" t="str">
        <f>Data!U2866</f>
        <v xml:space="preserve"> </v>
      </c>
      <c r="B2866">
        <f>Data!V2866</f>
        <v>3</v>
      </c>
    </row>
    <row r="2867" spans="1:2" x14ac:dyDescent="0.2">
      <c r="A2867" t="str">
        <f>Data!U2867</f>
        <v xml:space="preserve"> </v>
      </c>
      <c r="B2867">
        <f>Data!V2867</f>
        <v>0</v>
      </c>
    </row>
    <row r="2868" spans="1:2" x14ac:dyDescent="0.2">
      <c r="A2868" t="str">
        <f>Data!U2868</f>
        <v xml:space="preserve"> </v>
      </c>
      <c r="B2868">
        <f>Data!V2868</f>
        <v>2</v>
      </c>
    </row>
    <row r="2869" spans="1:2" x14ac:dyDescent="0.2">
      <c r="A2869" t="str">
        <f>Data!U2869</f>
        <v xml:space="preserve"> </v>
      </c>
      <c r="B2869">
        <f>Data!V2869</f>
        <v>10</v>
      </c>
    </row>
    <row r="2870" spans="1:2" x14ac:dyDescent="0.2">
      <c r="A2870" t="str">
        <f>Data!U2870</f>
        <v xml:space="preserve"> </v>
      </c>
      <c r="B2870">
        <f>Data!V2870</f>
        <v>60</v>
      </c>
    </row>
    <row r="2871" spans="1:2" x14ac:dyDescent="0.2">
      <c r="A2871" t="str">
        <f>Data!U2871</f>
        <v xml:space="preserve"> </v>
      </c>
      <c r="B2871">
        <f>Data!V2871</f>
        <v>5</v>
      </c>
    </row>
    <row r="2872" spans="1:2" x14ac:dyDescent="0.2">
      <c r="A2872" t="str">
        <f>Data!U2872</f>
        <v xml:space="preserve"> </v>
      </c>
      <c r="B2872">
        <f>Data!V2872</f>
        <v>9</v>
      </c>
    </row>
    <row r="2873" spans="1:2" x14ac:dyDescent="0.2">
      <c r="A2873" t="str">
        <f>Data!U2873</f>
        <v xml:space="preserve"> </v>
      </c>
      <c r="B2873">
        <f>Data!V2873</f>
        <v>13</v>
      </c>
    </row>
    <row r="2874" spans="1:2" x14ac:dyDescent="0.2">
      <c r="A2874" t="str">
        <f>Data!U2874</f>
        <v xml:space="preserve"> </v>
      </c>
      <c r="B2874">
        <f>Data!V2874</f>
        <v>0</v>
      </c>
    </row>
    <row r="2875" spans="1:2" x14ac:dyDescent="0.2">
      <c r="A2875" t="str">
        <f>Data!U2875</f>
        <v xml:space="preserve"> </v>
      </c>
      <c r="B2875">
        <f>Data!V2875</f>
        <v>8</v>
      </c>
    </row>
    <row r="2876" spans="1:2" x14ac:dyDescent="0.2">
      <c r="A2876" t="str">
        <f>Data!U2876</f>
        <v xml:space="preserve"> </v>
      </c>
      <c r="B2876">
        <f>Data!V2876</f>
        <v>3</v>
      </c>
    </row>
    <row r="2877" spans="1:2" x14ac:dyDescent="0.2">
      <c r="A2877" t="str">
        <f>Data!U2877</f>
        <v xml:space="preserve"> </v>
      </c>
      <c r="B2877">
        <f>Data!V2877</f>
        <v>3</v>
      </c>
    </row>
    <row r="2878" spans="1:2" x14ac:dyDescent="0.2">
      <c r="A2878" t="str">
        <f>Data!U2878</f>
        <v xml:space="preserve"> </v>
      </c>
      <c r="B2878">
        <f>Data!V2878</f>
        <v>0</v>
      </c>
    </row>
    <row r="2879" spans="1:2" x14ac:dyDescent="0.2">
      <c r="A2879" t="str">
        <f>Data!U2879</f>
        <v xml:space="preserve"> </v>
      </c>
      <c r="B2879">
        <f>Data!V2879</f>
        <v>6</v>
      </c>
    </row>
    <row r="2880" spans="1:2" x14ac:dyDescent="0.2">
      <c r="A2880" t="str">
        <f>Data!U2880</f>
        <v xml:space="preserve"> </v>
      </c>
      <c r="B2880">
        <f>Data!V2880</f>
        <v>4</v>
      </c>
    </row>
    <row r="2881" spans="1:2" x14ac:dyDescent="0.2">
      <c r="A2881" t="str">
        <f>Data!U2881</f>
        <v xml:space="preserve"> </v>
      </c>
      <c r="B2881">
        <f>Data!V2881</f>
        <v>1</v>
      </c>
    </row>
    <row r="2882" spans="1:2" x14ac:dyDescent="0.2">
      <c r="A2882" t="str">
        <f>Data!U2882</f>
        <v xml:space="preserve"> </v>
      </c>
      <c r="B2882">
        <f>Data!V2882</f>
        <v>29</v>
      </c>
    </row>
    <row r="2883" spans="1:2" x14ac:dyDescent="0.2">
      <c r="A2883" t="str">
        <f>Data!U2883</f>
        <v xml:space="preserve"> </v>
      </c>
      <c r="B2883">
        <f>Data!V2883</f>
        <v>0</v>
      </c>
    </row>
    <row r="2884" spans="1:2" x14ac:dyDescent="0.2">
      <c r="A2884" t="str">
        <f>Data!U2884</f>
        <v xml:space="preserve"> </v>
      </c>
      <c r="B2884">
        <f>Data!V2884</f>
        <v>4</v>
      </c>
    </row>
    <row r="2885" spans="1:2" x14ac:dyDescent="0.2">
      <c r="A2885" t="str">
        <f>Data!U2885</f>
        <v xml:space="preserve"> </v>
      </c>
      <c r="B2885">
        <f>Data!V2885</f>
        <v>5</v>
      </c>
    </row>
    <row r="2886" spans="1:2" x14ac:dyDescent="0.2">
      <c r="A2886" t="str">
        <f>Data!U2886</f>
        <v xml:space="preserve"> </v>
      </c>
      <c r="B2886">
        <f>Data!V2886</f>
        <v>4</v>
      </c>
    </row>
    <row r="2887" spans="1:2" x14ac:dyDescent="0.2">
      <c r="A2887" t="str">
        <f>Data!U2887</f>
        <v xml:space="preserve"> </v>
      </c>
      <c r="B2887">
        <f>Data!V2887</f>
        <v>5</v>
      </c>
    </row>
    <row r="2888" spans="1:2" x14ac:dyDescent="0.2">
      <c r="A2888" t="str">
        <f>Data!U2888</f>
        <v xml:space="preserve"> </v>
      </c>
      <c r="B2888">
        <f>Data!V2888</f>
        <v>1</v>
      </c>
    </row>
    <row r="2889" spans="1:2" x14ac:dyDescent="0.2">
      <c r="A2889" t="str">
        <f>Data!U2889</f>
        <v xml:space="preserve"> </v>
      </c>
      <c r="B2889">
        <f>Data!V2889</f>
        <v>1</v>
      </c>
    </row>
    <row r="2890" spans="1:2" x14ac:dyDescent="0.2">
      <c r="A2890" t="str">
        <f>Data!U2890</f>
        <v xml:space="preserve"> </v>
      </c>
      <c r="B2890">
        <f>Data!V2890</f>
        <v>0</v>
      </c>
    </row>
    <row r="2891" spans="1:2" x14ac:dyDescent="0.2">
      <c r="A2891" t="str">
        <f>Data!U2891</f>
        <v xml:space="preserve"> </v>
      </c>
      <c r="B2891">
        <f>Data!V2891</f>
        <v>14</v>
      </c>
    </row>
    <row r="2892" spans="1:2" x14ac:dyDescent="0.2">
      <c r="A2892" t="str">
        <f>Data!U2892</f>
        <v xml:space="preserve"> </v>
      </c>
      <c r="B2892">
        <f>Data!V2892</f>
        <v>3</v>
      </c>
    </row>
    <row r="2893" spans="1:2" x14ac:dyDescent="0.2">
      <c r="A2893" t="str">
        <f>Data!U2893</f>
        <v xml:space="preserve"> </v>
      </c>
      <c r="B2893">
        <f>Data!V2893</f>
        <v>10</v>
      </c>
    </row>
    <row r="2894" spans="1:2" x14ac:dyDescent="0.2">
      <c r="A2894" t="str">
        <f>Data!U2894</f>
        <v xml:space="preserve"> </v>
      </c>
      <c r="B2894">
        <f>Data!V2894</f>
        <v>17</v>
      </c>
    </row>
    <row r="2895" spans="1:2" x14ac:dyDescent="0.2">
      <c r="A2895" t="str">
        <f>Data!U2895</f>
        <v xml:space="preserve"> </v>
      </c>
      <c r="B2895">
        <f>Data!V2895</f>
        <v>2</v>
      </c>
    </row>
    <row r="2896" spans="1:2" x14ac:dyDescent="0.2">
      <c r="A2896" t="str">
        <f>Data!U2896</f>
        <v xml:space="preserve"> </v>
      </c>
      <c r="B2896">
        <f>Data!V2896</f>
        <v>0</v>
      </c>
    </row>
    <row r="2897" spans="1:2" x14ac:dyDescent="0.2">
      <c r="A2897" t="str">
        <f>Data!U2897</f>
        <v xml:space="preserve"> </v>
      </c>
      <c r="B2897">
        <f>Data!V2897</f>
        <v>4</v>
      </c>
    </row>
    <row r="2898" spans="1:2" x14ac:dyDescent="0.2">
      <c r="A2898" t="str">
        <f>Data!U2898</f>
        <v xml:space="preserve"> </v>
      </c>
      <c r="B2898">
        <f>Data!V2898</f>
        <v>12</v>
      </c>
    </row>
    <row r="2899" spans="1:2" x14ac:dyDescent="0.2">
      <c r="A2899" t="str">
        <f>Data!U2899</f>
        <v xml:space="preserve"> </v>
      </c>
      <c r="B2899">
        <f>Data!V2899</f>
        <v>3</v>
      </c>
    </row>
    <row r="2900" spans="1:2" x14ac:dyDescent="0.2">
      <c r="A2900" t="str">
        <f>Data!U2900</f>
        <v xml:space="preserve"> </v>
      </c>
      <c r="B2900">
        <f>Data!V2900</f>
        <v>12</v>
      </c>
    </row>
    <row r="2901" spans="1:2" x14ac:dyDescent="0.2">
      <c r="A2901" t="str">
        <f>Data!U2901</f>
        <v xml:space="preserve"> </v>
      </c>
      <c r="B2901">
        <f>Data!V2901</f>
        <v>0</v>
      </c>
    </row>
    <row r="2902" spans="1:2" x14ac:dyDescent="0.2">
      <c r="A2902" t="str">
        <f>Data!U2902</f>
        <v xml:space="preserve"> </v>
      </c>
      <c r="B2902">
        <f>Data!V2902</f>
        <v>7</v>
      </c>
    </row>
    <row r="2903" spans="1:2" x14ac:dyDescent="0.2">
      <c r="A2903" t="str">
        <f>Data!U2903</f>
        <v xml:space="preserve"> </v>
      </c>
      <c r="B2903">
        <f>Data!V2903</f>
        <v>2</v>
      </c>
    </row>
    <row r="2904" spans="1:2" x14ac:dyDescent="0.2">
      <c r="A2904" t="str">
        <f>Data!U2904</f>
        <v xml:space="preserve"> </v>
      </c>
      <c r="B2904">
        <f>Data!V2904</f>
        <v>1</v>
      </c>
    </row>
    <row r="2905" spans="1:2" x14ac:dyDescent="0.2">
      <c r="A2905" t="str">
        <f>Data!U2905</f>
        <v xml:space="preserve"> </v>
      </c>
      <c r="B2905">
        <f>Data!V2905</f>
        <v>4</v>
      </c>
    </row>
    <row r="2906" spans="1:2" x14ac:dyDescent="0.2">
      <c r="A2906" t="str">
        <f>Data!U2906</f>
        <v xml:space="preserve"> </v>
      </c>
      <c r="B2906">
        <f>Data!V2906</f>
        <v>4</v>
      </c>
    </row>
    <row r="2907" spans="1:2" x14ac:dyDescent="0.2">
      <c r="A2907" t="str">
        <f>Data!U2907</f>
        <v xml:space="preserve"> </v>
      </c>
      <c r="B2907">
        <f>Data!V2907</f>
        <v>17</v>
      </c>
    </row>
    <row r="2908" spans="1:2" x14ac:dyDescent="0.2">
      <c r="A2908" t="str">
        <f>Data!U2908</f>
        <v xml:space="preserve"> </v>
      </c>
      <c r="B2908">
        <f>Data!V2908</f>
        <v>7</v>
      </c>
    </row>
    <row r="2909" spans="1:2" x14ac:dyDescent="0.2">
      <c r="A2909" t="str">
        <f>Data!U2909</f>
        <v xml:space="preserve"> </v>
      </c>
      <c r="B2909">
        <f>Data!V2909</f>
        <v>2</v>
      </c>
    </row>
    <row r="2910" spans="1:2" x14ac:dyDescent="0.2">
      <c r="A2910" t="str">
        <f>Data!U2910</f>
        <v xml:space="preserve"> </v>
      </c>
      <c r="B2910">
        <f>Data!V2910</f>
        <v>5</v>
      </c>
    </row>
    <row r="2911" spans="1:2" x14ac:dyDescent="0.2">
      <c r="A2911" t="str">
        <f>Data!U2911</f>
        <v xml:space="preserve"> </v>
      </c>
      <c r="B2911">
        <f>Data!V2911</f>
        <v>1</v>
      </c>
    </row>
    <row r="2912" spans="1:2" x14ac:dyDescent="0.2">
      <c r="A2912" t="str">
        <f>Data!U2912</f>
        <v xml:space="preserve"> </v>
      </c>
      <c r="B2912">
        <f>Data!V2912</f>
        <v>1</v>
      </c>
    </row>
    <row r="2913" spans="1:2" x14ac:dyDescent="0.2">
      <c r="A2913" t="str">
        <f>Data!U2913</f>
        <v xml:space="preserve"> </v>
      </c>
      <c r="B2913">
        <f>Data!V2913</f>
        <v>14</v>
      </c>
    </row>
    <row r="2914" spans="1:2" x14ac:dyDescent="0.2">
      <c r="A2914" t="str">
        <f>Data!U2914</f>
        <v xml:space="preserve"> </v>
      </c>
      <c r="B2914">
        <f>Data!V2914</f>
        <v>26</v>
      </c>
    </row>
    <row r="2915" spans="1:2" x14ac:dyDescent="0.2">
      <c r="A2915" t="str">
        <f>Data!U2915</f>
        <v xml:space="preserve"> </v>
      </c>
      <c r="B2915">
        <f>Data!V2915</f>
        <v>2</v>
      </c>
    </row>
    <row r="2916" spans="1:2" x14ac:dyDescent="0.2">
      <c r="A2916" t="str">
        <f>Data!U2916</f>
        <v xml:space="preserve"> </v>
      </c>
      <c r="B2916">
        <f>Data!V2916</f>
        <v>1</v>
      </c>
    </row>
    <row r="2917" spans="1:2" x14ac:dyDescent="0.2">
      <c r="A2917" t="str">
        <f>Data!U2917</f>
        <v xml:space="preserve"> </v>
      </c>
      <c r="B2917">
        <f>Data!V2917</f>
        <v>3</v>
      </c>
    </row>
    <row r="2918" spans="1:2" x14ac:dyDescent="0.2">
      <c r="A2918" t="str">
        <f>Data!U2918</f>
        <v xml:space="preserve"> </v>
      </c>
      <c r="B2918">
        <f>Data!V2918</f>
        <v>7</v>
      </c>
    </row>
    <row r="2919" spans="1:2" x14ac:dyDescent="0.2">
      <c r="A2919" t="str">
        <f>Data!U2919</f>
        <v xml:space="preserve"> </v>
      </c>
      <c r="B2919">
        <f>Data!V2919</f>
        <v>9</v>
      </c>
    </row>
    <row r="2920" spans="1:2" x14ac:dyDescent="0.2">
      <c r="A2920" t="str">
        <f>Data!U2920</f>
        <v xml:space="preserve"> </v>
      </c>
      <c r="B2920">
        <f>Data!V2920</f>
        <v>20</v>
      </c>
    </row>
    <row r="2921" spans="1:2" x14ac:dyDescent="0.2">
      <c r="A2921" t="str">
        <f>Data!U2921</f>
        <v xml:space="preserve"> </v>
      </c>
      <c r="B2921">
        <f>Data!V2921</f>
        <v>6</v>
      </c>
    </row>
    <row r="2922" spans="1:2" x14ac:dyDescent="0.2">
      <c r="A2922" t="str">
        <f>Data!U2922</f>
        <v xml:space="preserve"> </v>
      </c>
      <c r="B2922">
        <f>Data!V2922</f>
        <v>13</v>
      </c>
    </row>
    <row r="2923" spans="1:2" x14ac:dyDescent="0.2">
      <c r="A2923">
        <f>Data!U2923</f>
        <v>3</v>
      </c>
      <c r="B2923" t="str">
        <f>Data!V2923</f>
        <v xml:space="preserve"> </v>
      </c>
    </row>
    <row r="2924" spans="1:2" x14ac:dyDescent="0.2">
      <c r="A2924">
        <f>Data!U2924</f>
        <v>6</v>
      </c>
      <c r="B2924" t="str">
        <f>Data!V2924</f>
        <v xml:space="preserve"> </v>
      </c>
    </row>
    <row r="2925" spans="1:2" x14ac:dyDescent="0.2">
      <c r="A2925">
        <f>Data!U2925</f>
        <v>10</v>
      </c>
      <c r="B2925" t="str">
        <f>Data!V2925</f>
        <v xml:space="preserve"> </v>
      </c>
    </row>
    <row r="2926" spans="1:2" x14ac:dyDescent="0.2">
      <c r="A2926">
        <f>Data!U2926</f>
        <v>147</v>
      </c>
      <c r="B2926" t="str">
        <f>Data!V2926</f>
        <v xml:space="preserve"> </v>
      </c>
    </row>
    <row r="2927" spans="1:2" x14ac:dyDescent="0.2">
      <c r="A2927">
        <f>Data!U2927</f>
        <v>199</v>
      </c>
      <c r="B2927" t="str">
        <f>Data!V2927</f>
        <v xml:space="preserve"> </v>
      </c>
    </row>
    <row r="2928" spans="1:2" x14ac:dyDescent="0.2">
      <c r="A2928">
        <f>Data!U2928</f>
        <v>50</v>
      </c>
      <c r="B2928" t="str">
        <f>Data!V2928</f>
        <v xml:space="preserve"> </v>
      </c>
    </row>
    <row r="2929" spans="1:2" x14ac:dyDescent="0.2">
      <c r="A2929">
        <f>Data!U2929</f>
        <v>21</v>
      </c>
      <c r="B2929" t="str">
        <f>Data!V2929</f>
        <v xml:space="preserve"> </v>
      </c>
    </row>
    <row r="2930" spans="1:2" x14ac:dyDescent="0.2">
      <c r="A2930">
        <f>Data!U2930</f>
        <v>24</v>
      </c>
      <c r="B2930" t="str">
        <f>Data!V2930</f>
        <v xml:space="preserve"> </v>
      </c>
    </row>
    <row r="2931" spans="1:2" x14ac:dyDescent="0.2">
      <c r="A2931">
        <f>Data!U2931</f>
        <v>32</v>
      </c>
      <c r="B2931" t="str">
        <f>Data!V2931</f>
        <v xml:space="preserve"> </v>
      </c>
    </row>
    <row r="2932" spans="1:2" x14ac:dyDescent="0.2">
      <c r="A2932">
        <f>Data!U2932</f>
        <v>62</v>
      </c>
      <c r="B2932" t="str">
        <f>Data!V2932</f>
        <v xml:space="preserve"> </v>
      </c>
    </row>
    <row r="2933" spans="1:2" x14ac:dyDescent="0.2">
      <c r="A2933">
        <f>Data!U2933</f>
        <v>9</v>
      </c>
      <c r="B2933" t="str">
        <f>Data!V2933</f>
        <v xml:space="preserve"> </v>
      </c>
    </row>
    <row r="2934" spans="1:2" x14ac:dyDescent="0.2">
      <c r="A2934">
        <f>Data!U2934</f>
        <v>38</v>
      </c>
      <c r="B2934" t="str">
        <f>Data!V2934</f>
        <v xml:space="preserve"> </v>
      </c>
    </row>
    <row r="2935" spans="1:2" x14ac:dyDescent="0.2">
      <c r="A2935">
        <f>Data!U2935</f>
        <v>54</v>
      </c>
      <c r="B2935" t="str">
        <f>Data!V2935</f>
        <v xml:space="preserve"> </v>
      </c>
    </row>
    <row r="2936" spans="1:2" x14ac:dyDescent="0.2">
      <c r="A2936">
        <f>Data!U2936</f>
        <v>37</v>
      </c>
      <c r="B2936" t="str">
        <f>Data!V2936</f>
        <v xml:space="preserve"> </v>
      </c>
    </row>
    <row r="2937" spans="1:2" x14ac:dyDescent="0.2">
      <c r="A2937">
        <f>Data!U2937</f>
        <v>39</v>
      </c>
      <c r="B2937" t="str">
        <f>Data!V2937</f>
        <v xml:space="preserve"> </v>
      </c>
    </row>
    <row r="2938" spans="1:2" x14ac:dyDescent="0.2">
      <c r="A2938">
        <f>Data!U2938</f>
        <v>34</v>
      </c>
      <c r="B2938" t="str">
        <f>Data!V2938</f>
        <v xml:space="preserve"> </v>
      </c>
    </row>
    <row r="2939" spans="1:2" x14ac:dyDescent="0.2">
      <c r="A2939">
        <f>Data!U2939</f>
        <v>55</v>
      </c>
      <c r="B2939" t="str">
        <f>Data!V2939</f>
        <v xml:space="preserve"> </v>
      </c>
    </row>
    <row r="2940" spans="1:2" x14ac:dyDescent="0.2">
      <c r="A2940">
        <f>Data!U2940</f>
        <v>32</v>
      </c>
      <c r="B2940" t="str">
        <f>Data!V2940</f>
        <v xml:space="preserve"> </v>
      </c>
    </row>
    <row r="2941" spans="1:2" x14ac:dyDescent="0.2">
      <c r="A2941">
        <f>Data!U2941</f>
        <v>25</v>
      </c>
      <c r="B2941" t="str">
        <f>Data!V2941</f>
        <v xml:space="preserve"> </v>
      </c>
    </row>
    <row r="2942" spans="1:2" x14ac:dyDescent="0.2">
      <c r="A2942">
        <f>Data!U2942</f>
        <v>33</v>
      </c>
      <c r="B2942" t="str">
        <f>Data!V2942</f>
        <v xml:space="preserve"> </v>
      </c>
    </row>
    <row r="2943" spans="1:2" x14ac:dyDescent="0.2">
      <c r="A2943" t="str">
        <f>Data!U2943</f>
        <v xml:space="preserve"> </v>
      </c>
      <c r="B2943">
        <f>Data!V2943</f>
        <v>1</v>
      </c>
    </row>
    <row r="2944" spans="1:2" x14ac:dyDescent="0.2">
      <c r="A2944" t="str">
        <f>Data!U2944</f>
        <v xml:space="preserve"> </v>
      </c>
      <c r="B2944">
        <f>Data!V2944</f>
        <v>202</v>
      </c>
    </row>
    <row r="2945" spans="1:2" x14ac:dyDescent="0.2">
      <c r="A2945" t="str">
        <f>Data!U2945</f>
        <v xml:space="preserve"> </v>
      </c>
      <c r="B2945">
        <f>Data!V2945</f>
        <v>0</v>
      </c>
    </row>
    <row r="2946" spans="1:2" x14ac:dyDescent="0.2">
      <c r="A2946" t="str">
        <f>Data!U2946</f>
        <v xml:space="preserve"> </v>
      </c>
      <c r="B2946">
        <f>Data!V2946</f>
        <v>1</v>
      </c>
    </row>
    <row r="2947" spans="1:2" x14ac:dyDescent="0.2">
      <c r="A2947" t="str">
        <f>Data!U2947</f>
        <v xml:space="preserve"> </v>
      </c>
      <c r="B2947">
        <f>Data!V2947</f>
        <v>0</v>
      </c>
    </row>
    <row r="2948" spans="1:2" x14ac:dyDescent="0.2">
      <c r="A2948" t="str">
        <f>Data!U2948</f>
        <v xml:space="preserve"> </v>
      </c>
      <c r="B2948">
        <f>Data!V2948</f>
        <v>2</v>
      </c>
    </row>
    <row r="2949" spans="1:2" x14ac:dyDescent="0.2">
      <c r="A2949" t="str">
        <f>Data!U2949</f>
        <v xml:space="preserve"> </v>
      </c>
      <c r="B2949">
        <f>Data!V2949</f>
        <v>13</v>
      </c>
    </row>
    <row r="2950" spans="1:2" x14ac:dyDescent="0.2">
      <c r="A2950" t="str">
        <f>Data!U2950</f>
        <v xml:space="preserve"> </v>
      </c>
      <c r="B2950">
        <f>Data!V2950</f>
        <v>9</v>
      </c>
    </row>
    <row r="2951" spans="1:2" x14ac:dyDescent="0.2">
      <c r="A2951" t="str">
        <f>Data!U2951</f>
        <v xml:space="preserve"> </v>
      </c>
      <c r="B2951">
        <f>Data!V2951</f>
        <v>2</v>
      </c>
    </row>
    <row r="2952" spans="1:2" x14ac:dyDescent="0.2">
      <c r="A2952" t="str">
        <f>Data!U2952</f>
        <v xml:space="preserve"> </v>
      </c>
      <c r="B2952">
        <f>Data!V2952</f>
        <v>0</v>
      </c>
    </row>
    <row r="2953" spans="1:2" x14ac:dyDescent="0.2">
      <c r="A2953" t="str">
        <f>Data!U2953</f>
        <v xml:space="preserve"> </v>
      </c>
      <c r="B2953" t="str">
        <f>Data!V2953</f>
        <v xml:space="preserve"> </v>
      </c>
    </row>
    <row r="2954" spans="1:2" x14ac:dyDescent="0.2">
      <c r="A2954" t="str">
        <f>Data!U2954</f>
        <v xml:space="preserve"> </v>
      </c>
      <c r="B2954" t="str">
        <f>Data!V2954</f>
        <v xml:space="preserve"> </v>
      </c>
    </row>
    <row r="2955" spans="1:2" x14ac:dyDescent="0.2">
      <c r="A2955" t="str">
        <f>Data!U2955</f>
        <v xml:space="preserve"> </v>
      </c>
      <c r="B2955" t="str">
        <f>Data!V2955</f>
        <v xml:space="preserve"> </v>
      </c>
    </row>
    <row r="2956" spans="1:2" x14ac:dyDescent="0.2">
      <c r="A2956" t="str">
        <f>Data!U2956</f>
        <v xml:space="preserve"> </v>
      </c>
      <c r="B2956" t="str">
        <f>Data!V2956</f>
        <v xml:space="preserve"> </v>
      </c>
    </row>
    <row r="2957" spans="1:2" x14ac:dyDescent="0.2">
      <c r="A2957" t="str">
        <f>Data!U2957</f>
        <v xml:space="preserve"> </v>
      </c>
      <c r="B2957" t="str">
        <f>Data!V2957</f>
        <v xml:space="preserve"> </v>
      </c>
    </row>
    <row r="2958" spans="1:2" x14ac:dyDescent="0.2">
      <c r="A2958" t="str">
        <f>Data!U2958</f>
        <v xml:space="preserve"> </v>
      </c>
      <c r="B2958" t="str">
        <f>Data!V2958</f>
        <v xml:space="preserve"> </v>
      </c>
    </row>
    <row r="2959" spans="1:2" x14ac:dyDescent="0.2">
      <c r="A2959" t="str">
        <f>Data!U2959</f>
        <v xml:space="preserve"> </v>
      </c>
      <c r="B2959" t="str">
        <f>Data!V2959</f>
        <v xml:space="preserve"> </v>
      </c>
    </row>
    <row r="2960" spans="1:2" x14ac:dyDescent="0.2">
      <c r="A2960" t="str">
        <f>Data!U2960</f>
        <v xml:space="preserve"> </v>
      </c>
      <c r="B2960" t="str">
        <f>Data!V2960</f>
        <v xml:space="preserve"> </v>
      </c>
    </row>
    <row r="2961" spans="1:2" x14ac:dyDescent="0.2">
      <c r="A2961" t="str">
        <f>Data!U2961</f>
        <v xml:space="preserve"> </v>
      </c>
      <c r="B2961" t="str">
        <f>Data!V2961</f>
        <v xml:space="preserve"> </v>
      </c>
    </row>
    <row r="2962" spans="1:2" x14ac:dyDescent="0.2">
      <c r="A2962" t="str">
        <f>Data!U2962</f>
        <v xml:space="preserve"> </v>
      </c>
      <c r="B2962" t="str">
        <f>Data!V2962</f>
        <v xml:space="preserve"> </v>
      </c>
    </row>
    <row r="2963" spans="1:2" x14ac:dyDescent="0.2">
      <c r="A2963">
        <f>Data!U2963</f>
        <v>108</v>
      </c>
      <c r="B2963" t="str">
        <f>Data!V2963</f>
        <v xml:space="preserve"> </v>
      </c>
    </row>
    <row r="2964" spans="1:2" x14ac:dyDescent="0.2">
      <c r="A2964">
        <f>Data!U2964</f>
        <v>20</v>
      </c>
      <c r="B2964" t="str">
        <f>Data!V2964</f>
        <v xml:space="preserve"> </v>
      </c>
    </row>
    <row r="2965" spans="1:2" x14ac:dyDescent="0.2">
      <c r="A2965">
        <f>Data!U2965</f>
        <v>98</v>
      </c>
      <c r="B2965" t="str">
        <f>Data!V2965</f>
        <v xml:space="preserve"> </v>
      </c>
    </row>
    <row r="2966" spans="1:2" x14ac:dyDescent="0.2">
      <c r="A2966">
        <f>Data!U2966</f>
        <v>196</v>
      </c>
      <c r="B2966" t="str">
        <f>Data!V2966</f>
        <v xml:space="preserve"> </v>
      </c>
    </row>
    <row r="2967" spans="1:2" x14ac:dyDescent="0.2">
      <c r="A2967">
        <f>Data!U2967</f>
        <v>39</v>
      </c>
      <c r="B2967" t="str">
        <f>Data!V2967</f>
        <v xml:space="preserve"> </v>
      </c>
    </row>
    <row r="2968" spans="1:2" x14ac:dyDescent="0.2">
      <c r="A2968">
        <f>Data!U2968</f>
        <v>128</v>
      </c>
      <c r="B2968" t="str">
        <f>Data!V2968</f>
        <v xml:space="preserve"> </v>
      </c>
    </row>
    <row r="2969" spans="1:2" x14ac:dyDescent="0.2">
      <c r="A2969">
        <f>Data!U2969</f>
        <v>71</v>
      </c>
      <c r="B2969" t="str">
        <f>Data!V2969</f>
        <v xml:space="preserve"> </v>
      </c>
    </row>
    <row r="2970" spans="1:2" x14ac:dyDescent="0.2">
      <c r="A2970">
        <f>Data!U2970</f>
        <v>47</v>
      </c>
      <c r="B2970" t="str">
        <f>Data!V2970</f>
        <v xml:space="preserve"> </v>
      </c>
    </row>
    <row r="2971" spans="1:2" x14ac:dyDescent="0.2">
      <c r="A2971">
        <f>Data!U2971</f>
        <v>17</v>
      </c>
      <c r="B2971" t="str">
        <f>Data!V2971</f>
        <v xml:space="preserve"> </v>
      </c>
    </row>
    <row r="2972" spans="1:2" x14ac:dyDescent="0.2">
      <c r="A2972">
        <f>Data!U2972</f>
        <v>91</v>
      </c>
      <c r="B2972" t="str">
        <f>Data!V2972</f>
        <v xml:space="preserve"> </v>
      </c>
    </row>
    <row r="2973" spans="1:2" x14ac:dyDescent="0.2">
      <c r="A2973">
        <f>Data!U2973</f>
        <v>43</v>
      </c>
      <c r="B2973" t="str">
        <f>Data!V2973</f>
        <v xml:space="preserve"> </v>
      </c>
    </row>
    <row r="2974" spans="1:2" x14ac:dyDescent="0.2">
      <c r="A2974">
        <f>Data!U2974</f>
        <v>17</v>
      </c>
      <c r="B2974" t="str">
        <f>Data!V2974</f>
        <v xml:space="preserve"> </v>
      </c>
    </row>
    <row r="2975" spans="1:2" x14ac:dyDescent="0.2">
      <c r="A2975">
        <f>Data!U2975</f>
        <v>33</v>
      </c>
      <c r="B2975" t="str">
        <f>Data!V2975</f>
        <v xml:space="preserve"> </v>
      </c>
    </row>
    <row r="2976" spans="1:2" x14ac:dyDescent="0.2">
      <c r="A2976">
        <f>Data!U2976</f>
        <v>87</v>
      </c>
      <c r="B2976" t="str">
        <f>Data!V2976</f>
        <v xml:space="preserve"> </v>
      </c>
    </row>
    <row r="2977" spans="1:2" x14ac:dyDescent="0.2">
      <c r="A2977">
        <f>Data!U2977</f>
        <v>113</v>
      </c>
      <c r="B2977" t="str">
        <f>Data!V2977</f>
        <v xml:space="preserve"> </v>
      </c>
    </row>
    <row r="2978" spans="1:2" x14ac:dyDescent="0.2">
      <c r="A2978">
        <f>Data!U2978</f>
        <v>14</v>
      </c>
      <c r="B2978" t="str">
        <f>Data!V2978</f>
        <v xml:space="preserve"> </v>
      </c>
    </row>
    <row r="2979" spans="1:2" x14ac:dyDescent="0.2">
      <c r="A2979">
        <f>Data!U2979</f>
        <v>30</v>
      </c>
      <c r="B2979" t="str">
        <f>Data!V2979</f>
        <v xml:space="preserve"> </v>
      </c>
    </row>
    <row r="2980" spans="1:2" x14ac:dyDescent="0.2">
      <c r="A2980">
        <f>Data!U2980</f>
        <v>16</v>
      </c>
      <c r="B2980" t="str">
        <f>Data!V2980</f>
        <v xml:space="preserve"> </v>
      </c>
    </row>
    <row r="2981" spans="1:2" x14ac:dyDescent="0.2">
      <c r="A2981">
        <f>Data!U2981</f>
        <v>46</v>
      </c>
      <c r="B2981" t="str">
        <f>Data!V2981</f>
        <v xml:space="preserve"> </v>
      </c>
    </row>
    <row r="2982" spans="1:2" x14ac:dyDescent="0.2">
      <c r="A2982">
        <f>Data!U2982</f>
        <v>24</v>
      </c>
      <c r="B2982" t="str">
        <f>Data!V2982</f>
        <v xml:space="preserve"> </v>
      </c>
    </row>
    <row r="2983" spans="1:2" x14ac:dyDescent="0.2">
      <c r="A2983">
        <f>Data!U2983</f>
        <v>97</v>
      </c>
      <c r="B2983" t="str">
        <f>Data!V2983</f>
        <v xml:space="preserve"> </v>
      </c>
    </row>
    <row r="2984" spans="1:2" x14ac:dyDescent="0.2">
      <c r="A2984">
        <f>Data!U2984</f>
        <v>59</v>
      </c>
      <c r="B2984" t="str">
        <f>Data!V2984</f>
        <v xml:space="preserve"> </v>
      </c>
    </row>
    <row r="2985" spans="1:2" x14ac:dyDescent="0.2">
      <c r="A2985">
        <f>Data!U2985</f>
        <v>1095</v>
      </c>
      <c r="B2985" t="str">
        <f>Data!V2985</f>
        <v xml:space="preserve"> </v>
      </c>
    </row>
    <row r="2986" spans="1:2" x14ac:dyDescent="0.2">
      <c r="A2986">
        <f>Data!U2986</f>
        <v>218</v>
      </c>
      <c r="B2986" t="str">
        <f>Data!V2986</f>
        <v xml:space="preserve"> </v>
      </c>
    </row>
    <row r="2987" spans="1:2" x14ac:dyDescent="0.2">
      <c r="A2987">
        <f>Data!U2987</f>
        <v>111</v>
      </c>
      <c r="B2987" t="str">
        <f>Data!V2987</f>
        <v xml:space="preserve"> </v>
      </c>
    </row>
    <row r="2988" spans="1:2" x14ac:dyDescent="0.2">
      <c r="A2988">
        <f>Data!U2988</f>
        <v>56</v>
      </c>
      <c r="B2988" t="str">
        <f>Data!V2988</f>
        <v xml:space="preserve"> </v>
      </c>
    </row>
    <row r="2989" spans="1:2" x14ac:dyDescent="0.2">
      <c r="A2989">
        <f>Data!U2989</f>
        <v>265</v>
      </c>
      <c r="B2989" t="str">
        <f>Data!V2989</f>
        <v xml:space="preserve"> </v>
      </c>
    </row>
    <row r="2990" spans="1:2" x14ac:dyDescent="0.2">
      <c r="A2990">
        <f>Data!U2990</f>
        <v>28</v>
      </c>
      <c r="B2990" t="str">
        <f>Data!V2990</f>
        <v xml:space="preserve"> </v>
      </c>
    </row>
    <row r="2991" spans="1:2" x14ac:dyDescent="0.2">
      <c r="A2991">
        <f>Data!U2991</f>
        <v>364</v>
      </c>
      <c r="B2991" t="str">
        <f>Data!V2991</f>
        <v xml:space="preserve"> </v>
      </c>
    </row>
    <row r="2992" spans="1:2" x14ac:dyDescent="0.2">
      <c r="A2992">
        <f>Data!U2992</f>
        <v>27</v>
      </c>
      <c r="B2992" t="str">
        <f>Data!V2992</f>
        <v xml:space="preserve"> </v>
      </c>
    </row>
    <row r="2993" spans="1:2" x14ac:dyDescent="0.2">
      <c r="A2993">
        <f>Data!U2993</f>
        <v>93</v>
      </c>
      <c r="B2993" t="str">
        <f>Data!V2993</f>
        <v xml:space="preserve"> </v>
      </c>
    </row>
    <row r="2994" spans="1:2" x14ac:dyDescent="0.2">
      <c r="A2994">
        <f>Data!U2994</f>
        <v>64</v>
      </c>
      <c r="B2994" t="str">
        <f>Data!V2994</f>
        <v xml:space="preserve"> </v>
      </c>
    </row>
    <row r="2995" spans="1:2" x14ac:dyDescent="0.2">
      <c r="A2995">
        <f>Data!U2995</f>
        <v>22</v>
      </c>
      <c r="B2995" t="str">
        <f>Data!V2995</f>
        <v xml:space="preserve"> </v>
      </c>
    </row>
    <row r="2996" spans="1:2" x14ac:dyDescent="0.2">
      <c r="A2996">
        <f>Data!U2996</f>
        <v>59</v>
      </c>
      <c r="B2996" t="str">
        <f>Data!V2996</f>
        <v xml:space="preserve"> </v>
      </c>
    </row>
    <row r="2997" spans="1:2" x14ac:dyDescent="0.2">
      <c r="A2997">
        <f>Data!U2997</f>
        <v>249</v>
      </c>
      <c r="B2997" t="str">
        <f>Data!V2997</f>
        <v xml:space="preserve"> </v>
      </c>
    </row>
    <row r="2998" spans="1:2" x14ac:dyDescent="0.2">
      <c r="A2998">
        <f>Data!U2998</f>
        <v>392</v>
      </c>
      <c r="B2998" t="str">
        <f>Data!V2998</f>
        <v xml:space="preserve"> </v>
      </c>
    </row>
    <row r="2999" spans="1:2" x14ac:dyDescent="0.2">
      <c r="A2999">
        <f>Data!U2999</f>
        <v>115</v>
      </c>
      <c r="B2999" t="str">
        <f>Data!V2999</f>
        <v xml:space="preserve"> </v>
      </c>
    </row>
    <row r="3000" spans="1:2" x14ac:dyDescent="0.2">
      <c r="A3000">
        <f>Data!U3000</f>
        <v>433</v>
      </c>
      <c r="B3000" t="str">
        <f>Data!V3000</f>
        <v xml:space="preserve"> </v>
      </c>
    </row>
    <row r="3001" spans="1:2" x14ac:dyDescent="0.2">
      <c r="A3001">
        <f>Data!U3001</f>
        <v>20</v>
      </c>
      <c r="B3001" t="str">
        <f>Data!V3001</f>
        <v xml:space="preserve"> </v>
      </c>
    </row>
    <row r="3002" spans="1:2" x14ac:dyDescent="0.2">
      <c r="A3002">
        <f>Data!U3002</f>
        <v>8</v>
      </c>
      <c r="B3002" t="str">
        <f>Data!V3002</f>
        <v xml:space="preserve"> </v>
      </c>
    </row>
    <row r="3003" spans="1:2" x14ac:dyDescent="0.2">
      <c r="A3003">
        <f>Data!U3003</f>
        <v>175</v>
      </c>
      <c r="B3003" t="str">
        <f>Data!V3003</f>
        <v xml:space="preserve"> </v>
      </c>
    </row>
    <row r="3004" spans="1:2" x14ac:dyDescent="0.2">
      <c r="A3004">
        <f>Data!U3004</f>
        <v>104</v>
      </c>
      <c r="B3004" t="str">
        <f>Data!V3004</f>
        <v xml:space="preserve"> </v>
      </c>
    </row>
    <row r="3005" spans="1:2" x14ac:dyDescent="0.2">
      <c r="A3005">
        <f>Data!U3005</f>
        <v>17</v>
      </c>
      <c r="B3005" t="str">
        <f>Data!V3005</f>
        <v xml:space="preserve"> </v>
      </c>
    </row>
    <row r="3006" spans="1:2" x14ac:dyDescent="0.2">
      <c r="A3006">
        <f>Data!U3006</f>
        <v>277</v>
      </c>
      <c r="B3006" t="str">
        <f>Data!V3006</f>
        <v xml:space="preserve"> </v>
      </c>
    </row>
    <row r="3007" spans="1:2" x14ac:dyDescent="0.2">
      <c r="A3007">
        <f>Data!U3007</f>
        <v>118</v>
      </c>
      <c r="B3007" t="str">
        <f>Data!V3007</f>
        <v xml:space="preserve"> </v>
      </c>
    </row>
    <row r="3008" spans="1:2" x14ac:dyDescent="0.2">
      <c r="A3008">
        <f>Data!U3008</f>
        <v>97</v>
      </c>
      <c r="B3008" t="str">
        <f>Data!V3008</f>
        <v xml:space="preserve"> </v>
      </c>
    </row>
    <row r="3009" spans="1:2" x14ac:dyDescent="0.2">
      <c r="A3009">
        <f>Data!U3009</f>
        <v>20</v>
      </c>
      <c r="B3009" t="str">
        <f>Data!V3009</f>
        <v xml:space="preserve"> </v>
      </c>
    </row>
    <row r="3010" spans="1:2" x14ac:dyDescent="0.2">
      <c r="A3010">
        <f>Data!U3010</f>
        <v>26</v>
      </c>
      <c r="B3010" t="str">
        <f>Data!V3010</f>
        <v xml:space="preserve"> </v>
      </c>
    </row>
    <row r="3011" spans="1:2" x14ac:dyDescent="0.2">
      <c r="A3011">
        <f>Data!U3011</f>
        <v>128</v>
      </c>
      <c r="B3011" t="str">
        <f>Data!V3011</f>
        <v xml:space="preserve"> </v>
      </c>
    </row>
    <row r="3012" spans="1:2" x14ac:dyDescent="0.2">
      <c r="A3012">
        <f>Data!U3012</f>
        <v>15</v>
      </c>
      <c r="B3012" t="str">
        <f>Data!V3012</f>
        <v xml:space="preserve"> </v>
      </c>
    </row>
    <row r="3013" spans="1:2" x14ac:dyDescent="0.2">
      <c r="A3013">
        <f>Data!U3013</f>
        <v>25</v>
      </c>
      <c r="B3013" t="str">
        <f>Data!V3013</f>
        <v xml:space="preserve"> </v>
      </c>
    </row>
    <row r="3014" spans="1:2" x14ac:dyDescent="0.2">
      <c r="A3014">
        <f>Data!U3014</f>
        <v>55</v>
      </c>
      <c r="B3014" t="str">
        <f>Data!V3014</f>
        <v xml:space="preserve"> </v>
      </c>
    </row>
    <row r="3015" spans="1:2" x14ac:dyDescent="0.2">
      <c r="A3015">
        <f>Data!U3015</f>
        <v>107</v>
      </c>
      <c r="B3015" t="str">
        <f>Data!V3015</f>
        <v xml:space="preserve"> </v>
      </c>
    </row>
    <row r="3016" spans="1:2" x14ac:dyDescent="0.2">
      <c r="A3016">
        <f>Data!U3016</f>
        <v>557</v>
      </c>
      <c r="B3016" t="str">
        <f>Data!V3016</f>
        <v xml:space="preserve"> </v>
      </c>
    </row>
    <row r="3017" spans="1:2" x14ac:dyDescent="0.2">
      <c r="A3017">
        <f>Data!U3017</f>
        <v>40</v>
      </c>
      <c r="B3017" t="str">
        <f>Data!V3017</f>
        <v xml:space="preserve"> </v>
      </c>
    </row>
    <row r="3018" spans="1:2" x14ac:dyDescent="0.2">
      <c r="A3018">
        <f>Data!U3018</f>
        <v>36</v>
      </c>
      <c r="B3018" t="str">
        <f>Data!V3018</f>
        <v xml:space="preserve"> </v>
      </c>
    </row>
    <row r="3019" spans="1:2" x14ac:dyDescent="0.2">
      <c r="A3019">
        <f>Data!U3019</f>
        <v>159</v>
      </c>
      <c r="B3019" t="str">
        <f>Data!V3019</f>
        <v xml:space="preserve"> </v>
      </c>
    </row>
    <row r="3020" spans="1:2" x14ac:dyDescent="0.2">
      <c r="A3020">
        <f>Data!U3020</f>
        <v>41</v>
      </c>
      <c r="B3020" t="str">
        <f>Data!V3020</f>
        <v xml:space="preserve"> </v>
      </c>
    </row>
    <row r="3021" spans="1:2" x14ac:dyDescent="0.2">
      <c r="A3021">
        <f>Data!U3021</f>
        <v>226</v>
      </c>
      <c r="B3021" t="str">
        <f>Data!V3021</f>
        <v xml:space="preserve"> </v>
      </c>
    </row>
    <row r="3022" spans="1:2" x14ac:dyDescent="0.2">
      <c r="A3022">
        <f>Data!U3022</f>
        <v>30</v>
      </c>
      <c r="B3022" t="str">
        <f>Data!V3022</f>
        <v xml:space="preserve"> </v>
      </c>
    </row>
    <row r="3023" spans="1:2" x14ac:dyDescent="0.2">
      <c r="A3023">
        <f>Data!U3023</f>
        <v>103</v>
      </c>
      <c r="B3023" t="str">
        <f>Data!V3023</f>
        <v xml:space="preserve"> </v>
      </c>
    </row>
    <row r="3024" spans="1:2" x14ac:dyDescent="0.2">
      <c r="A3024">
        <f>Data!U3024</f>
        <v>62</v>
      </c>
      <c r="B3024" t="str">
        <f>Data!V3024</f>
        <v xml:space="preserve"> </v>
      </c>
    </row>
    <row r="3025" spans="1:2" x14ac:dyDescent="0.2">
      <c r="A3025">
        <f>Data!U3025</f>
        <v>6</v>
      </c>
      <c r="B3025" t="str">
        <f>Data!V3025</f>
        <v xml:space="preserve"> </v>
      </c>
    </row>
    <row r="3026" spans="1:2" x14ac:dyDescent="0.2">
      <c r="A3026">
        <f>Data!U3026</f>
        <v>182</v>
      </c>
      <c r="B3026" t="str">
        <f>Data!V3026</f>
        <v xml:space="preserve"> </v>
      </c>
    </row>
    <row r="3027" spans="1:2" x14ac:dyDescent="0.2">
      <c r="A3027">
        <f>Data!U3027</f>
        <v>145</v>
      </c>
      <c r="B3027" t="str">
        <f>Data!V3027</f>
        <v xml:space="preserve"> </v>
      </c>
    </row>
    <row r="3028" spans="1:2" x14ac:dyDescent="0.2">
      <c r="A3028">
        <f>Data!U3028</f>
        <v>25</v>
      </c>
      <c r="B3028" t="str">
        <f>Data!V3028</f>
        <v xml:space="preserve"> </v>
      </c>
    </row>
    <row r="3029" spans="1:2" x14ac:dyDescent="0.2">
      <c r="A3029">
        <f>Data!U3029</f>
        <v>320</v>
      </c>
      <c r="B3029" t="str">
        <f>Data!V3029</f>
        <v xml:space="preserve"> </v>
      </c>
    </row>
    <row r="3030" spans="1:2" x14ac:dyDescent="0.2">
      <c r="A3030">
        <f>Data!U3030</f>
        <v>99</v>
      </c>
      <c r="B3030" t="str">
        <f>Data!V3030</f>
        <v xml:space="preserve"> </v>
      </c>
    </row>
    <row r="3031" spans="1:2" x14ac:dyDescent="0.2">
      <c r="A3031">
        <f>Data!U3031</f>
        <v>348</v>
      </c>
      <c r="B3031" t="str">
        <f>Data!V3031</f>
        <v xml:space="preserve"> </v>
      </c>
    </row>
    <row r="3032" spans="1:2" x14ac:dyDescent="0.2">
      <c r="A3032">
        <f>Data!U3032</f>
        <v>41</v>
      </c>
      <c r="B3032" t="str">
        <f>Data!V3032</f>
        <v xml:space="preserve"> </v>
      </c>
    </row>
    <row r="3033" spans="1:2" x14ac:dyDescent="0.2">
      <c r="A3033">
        <f>Data!U3033</f>
        <v>29</v>
      </c>
      <c r="B3033" t="str">
        <f>Data!V3033</f>
        <v xml:space="preserve"> </v>
      </c>
    </row>
    <row r="3034" spans="1:2" x14ac:dyDescent="0.2">
      <c r="A3034">
        <f>Data!U3034</f>
        <v>25</v>
      </c>
      <c r="B3034" t="str">
        <f>Data!V3034</f>
        <v xml:space="preserve"> </v>
      </c>
    </row>
    <row r="3035" spans="1:2" x14ac:dyDescent="0.2">
      <c r="A3035">
        <f>Data!U3035</f>
        <v>23</v>
      </c>
      <c r="B3035" t="str">
        <f>Data!V3035</f>
        <v xml:space="preserve"> </v>
      </c>
    </row>
    <row r="3036" spans="1:2" x14ac:dyDescent="0.2">
      <c r="A3036">
        <f>Data!U3036</f>
        <v>1260</v>
      </c>
      <c r="B3036" t="str">
        <f>Data!V3036</f>
        <v xml:space="preserve"> </v>
      </c>
    </row>
    <row r="3037" spans="1:2" x14ac:dyDescent="0.2">
      <c r="A3037">
        <f>Data!U3037</f>
        <v>307</v>
      </c>
      <c r="B3037" t="str">
        <f>Data!V3037</f>
        <v xml:space="preserve"> </v>
      </c>
    </row>
    <row r="3038" spans="1:2" x14ac:dyDescent="0.2">
      <c r="A3038">
        <f>Data!U3038</f>
        <v>329</v>
      </c>
      <c r="B3038" t="str">
        <f>Data!V3038</f>
        <v xml:space="preserve"> </v>
      </c>
    </row>
    <row r="3039" spans="1:2" x14ac:dyDescent="0.2">
      <c r="A3039">
        <f>Data!U3039</f>
        <v>32</v>
      </c>
      <c r="B3039" t="str">
        <f>Data!V3039</f>
        <v xml:space="preserve"> </v>
      </c>
    </row>
    <row r="3040" spans="1:2" x14ac:dyDescent="0.2">
      <c r="A3040">
        <f>Data!U3040</f>
        <v>27</v>
      </c>
      <c r="B3040" t="str">
        <f>Data!V3040</f>
        <v xml:space="preserve"> </v>
      </c>
    </row>
    <row r="3041" spans="1:2" x14ac:dyDescent="0.2">
      <c r="A3041">
        <f>Data!U3041</f>
        <v>236</v>
      </c>
      <c r="B3041" t="str">
        <f>Data!V3041</f>
        <v xml:space="preserve"> </v>
      </c>
    </row>
    <row r="3042" spans="1:2" x14ac:dyDescent="0.2">
      <c r="A3042">
        <f>Data!U3042</f>
        <v>42</v>
      </c>
      <c r="B3042" t="str">
        <f>Data!V3042</f>
        <v xml:space="preserve"> </v>
      </c>
    </row>
    <row r="3043" spans="1:2" x14ac:dyDescent="0.2">
      <c r="A3043">
        <f>Data!U3043</f>
        <v>95</v>
      </c>
      <c r="B3043" t="str">
        <f>Data!V3043</f>
        <v xml:space="preserve"> </v>
      </c>
    </row>
    <row r="3044" spans="1:2" x14ac:dyDescent="0.2">
      <c r="A3044">
        <f>Data!U3044</f>
        <v>37</v>
      </c>
      <c r="B3044" t="str">
        <f>Data!V3044</f>
        <v xml:space="preserve"> </v>
      </c>
    </row>
    <row r="3045" spans="1:2" x14ac:dyDescent="0.2">
      <c r="A3045">
        <f>Data!U3045</f>
        <v>128</v>
      </c>
      <c r="B3045" t="str">
        <f>Data!V3045</f>
        <v xml:space="preserve"> </v>
      </c>
    </row>
    <row r="3046" spans="1:2" x14ac:dyDescent="0.2">
      <c r="A3046">
        <f>Data!U3046</f>
        <v>156</v>
      </c>
      <c r="B3046" t="str">
        <f>Data!V3046</f>
        <v xml:space="preserve"> </v>
      </c>
    </row>
    <row r="3047" spans="1:2" x14ac:dyDescent="0.2">
      <c r="A3047">
        <f>Data!U3047</f>
        <v>64</v>
      </c>
      <c r="B3047" t="str">
        <f>Data!V3047</f>
        <v xml:space="preserve"> </v>
      </c>
    </row>
    <row r="3048" spans="1:2" x14ac:dyDescent="0.2">
      <c r="A3048">
        <f>Data!U3048</f>
        <v>58</v>
      </c>
      <c r="B3048" t="str">
        <f>Data!V3048</f>
        <v xml:space="preserve"> </v>
      </c>
    </row>
    <row r="3049" spans="1:2" x14ac:dyDescent="0.2">
      <c r="A3049">
        <f>Data!U3049</f>
        <v>20</v>
      </c>
      <c r="B3049" t="str">
        <f>Data!V3049</f>
        <v xml:space="preserve"> </v>
      </c>
    </row>
    <row r="3050" spans="1:2" x14ac:dyDescent="0.2">
      <c r="A3050">
        <f>Data!U3050</f>
        <v>47</v>
      </c>
      <c r="B3050" t="str">
        <f>Data!V3050</f>
        <v xml:space="preserve"> </v>
      </c>
    </row>
    <row r="3051" spans="1:2" x14ac:dyDescent="0.2">
      <c r="A3051">
        <f>Data!U3051</f>
        <v>54</v>
      </c>
      <c r="B3051" t="str">
        <f>Data!V3051</f>
        <v xml:space="preserve"> </v>
      </c>
    </row>
    <row r="3052" spans="1:2" x14ac:dyDescent="0.2">
      <c r="A3052">
        <f>Data!U3052</f>
        <v>9</v>
      </c>
      <c r="B3052" t="str">
        <f>Data!V3052</f>
        <v xml:space="preserve"> </v>
      </c>
    </row>
    <row r="3053" spans="1:2" x14ac:dyDescent="0.2">
      <c r="A3053" t="str">
        <f>Data!U3053</f>
        <v xml:space="preserve"> </v>
      </c>
      <c r="B3053">
        <f>Data!V3053</f>
        <v>35</v>
      </c>
    </row>
    <row r="3054" spans="1:2" x14ac:dyDescent="0.2">
      <c r="A3054" t="str">
        <f>Data!U3054</f>
        <v xml:space="preserve"> </v>
      </c>
      <c r="B3054">
        <f>Data!V3054</f>
        <v>2</v>
      </c>
    </row>
    <row r="3055" spans="1:2" x14ac:dyDescent="0.2">
      <c r="A3055" t="str">
        <f>Data!U3055</f>
        <v xml:space="preserve"> </v>
      </c>
      <c r="B3055">
        <f>Data!V3055</f>
        <v>3</v>
      </c>
    </row>
    <row r="3056" spans="1:2" x14ac:dyDescent="0.2">
      <c r="A3056" t="str">
        <f>Data!U3056</f>
        <v xml:space="preserve"> </v>
      </c>
      <c r="B3056">
        <f>Data!V3056</f>
        <v>0</v>
      </c>
    </row>
    <row r="3057" spans="1:2" x14ac:dyDescent="0.2">
      <c r="A3057" t="str">
        <f>Data!U3057</f>
        <v xml:space="preserve"> </v>
      </c>
      <c r="B3057">
        <f>Data!V3057</f>
        <v>1</v>
      </c>
    </row>
    <row r="3058" spans="1:2" x14ac:dyDescent="0.2">
      <c r="A3058" t="str">
        <f>Data!U3058</f>
        <v xml:space="preserve"> </v>
      </c>
      <c r="B3058">
        <f>Data!V3058</f>
        <v>0</v>
      </c>
    </row>
    <row r="3059" spans="1:2" x14ac:dyDescent="0.2">
      <c r="A3059" t="str">
        <f>Data!U3059</f>
        <v xml:space="preserve"> </v>
      </c>
      <c r="B3059">
        <f>Data!V3059</f>
        <v>0</v>
      </c>
    </row>
    <row r="3060" spans="1:2" x14ac:dyDescent="0.2">
      <c r="A3060" t="str">
        <f>Data!U3060</f>
        <v xml:space="preserve"> </v>
      </c>
      <c r="B3060">
        <f>Data!V3060</f>
        <v>3</v>
      </c>
    </row>
    <row r="3061" spans="1:2" x14ac:dyDescent="0.2">
      <c r="A3061" t="str">
        <f>Data!U3061</f>
        <v xml:space="preserve"> </v>
      </c>
      <c r="B3061">
        <f>Data!V3061</f>
        <v>11</v>
      </c>
    </row>
    <row r="3062" spans="1:2" x14ac:dyDescent="0.2">
      <c r="A3062" t="str">
        <f>Data!U3062</f>
        <v xml:space="preserve"> </v>
      </c>
      <c r="B3062">
        <f>Data!V3062</f>
        <v>6</v>
      </c>
    </row>
    <row r="3063" spans="1:2" x14ac:dyDescent="0.2">
      <c r="A3063" t="str">
        <f>Data!U3063</f>
        <v xml:space="preserve"> </v>
      </c>
      <c r="B3063">
        <f>Data!V3063</f>
        <v>0</v>
      </c>
    </row>
    <row r="3064" spans="1:2" x14ac:dyDescent="0.2">
      <c r="A3064" t="str">
        <f>Data!U3064</f>
        <v xml:space="preserve"> </v>
      </c>
      <c r="B3064">
        <f>Data!V3064</f>
        <v>67</v>
      </c>
    </row>
    <row r="3065" spans="1:2" x14ac:dyDescent="0.2">
      <c r="A3065" t="str">
        <f>Data!U3065</f>
        <v xml:space="preserve"> </v>
      </c>
      <c r="B3065">
        <f>Data!V3065</f>
        <v>23</v>
      </c>
    </row>
    <row r="3066" spans="1:2" x14ac:dyDescent="0.2">
      <c r="A3066" t="str">
        <f>Data!U3066</f>
        <v xml:space="preserve"> </v>
      </c>
      <c r="B3066">
        <f>Data!V3066</f>
        <v>72</v>
      </c>
    </row>
    <row r="3067" spans="1:2" x14ac:dyDescent="0.2">
      <c r="A3067" t="str">
        <f>Data!U3067</f>
        <v xml:space="preserve"> </v>
      </c>
      <c r="B3067">
        <f>Data!V3067</f>
        <v>2</v>
      </c>
    </row>
    <row r="3068" spans="1:2" x14ac:dyDescent="0.2">
      <c r="A3068" t="str">
        <f>Data!U3068</f>
        <v xml:space="preserve"> </v>
      </c>
      <c r="B3068">
        <f>Data!V3068</f>
        <v>15</v>
      </c>
    </row>
    <row r="3069" spans="1:2" x14ac:dyDescent="0.2">
      <c r="A3069" t="str">
        <f>Data!U3069</f>
        <v xml:space="preserve"> </v>
      </c>
      <c r="B3069">
        <f>Data!V3069</f>
        <v>1</v>
      </c>
    </row>
    <row r="3070" spans="1:2" x14ac:dyDescent="0.2">
      <c r="A3070" t="str">
        <f>Data!U3070</f>
        <v xml:space="preserve"> </v>
      </c>
      <c r="B3070">
        <f>Data!V3070</f>
        <v>2</v>
      </c>
    </row>
    <row r="3071" spans="1:2" x14ac:dyDescent="0.2">
      <c r="A3071" t="str">
        <f>Data!U3071</f>
        <v xml:space="preserve"> </v>
      </c>
      <c r="B3071">
        <f>Data!V3071</f>
        <v>7</v>
      </c>
    </row>
    <row r="3072" spans="1:2" x14ac:dyDescent="0.2">
      <c r="A3072" t="str">
        <f>Data!U3072</f>
        <v xml:space="preserve"> </v>
      </c>
      <c r="B3072">
        <f>Data!V3072</f>
        <v>16</v>
      </c>
    </row>
    <row r="3073" spans="1:2" x14ac:dyDescent="0.2">
      <c r="A3073" t="str">
        <f>Data!U3073</f>
        <v xml:space="preserve"> </v>
      </c>
      <c r="B3073">
        <f>Data!V3073</f>
        <v>117</v>
      </c>
    </row>
    <row r="3074" spans="1:2" x14ac:dyDescent="0.2">
      <c r="A3074" t="str">
        <f>Data!U3074</f>
        <v xml:space="preserve"> </v>
      </c>
      <c r="B3074">
        <f>Data!V3074</f>
        <v>2</v>
      </c>
    </row>
    <row r="3075" spans="1:2" x14ac:dyDescent="0.2">
      <c r="A3075" t="str">
        <f>Data!U3075</f>
        <v xml:space="preserve"> </v>
      </c>
      <c r="B3075">
        <f>Data!V3075</f>
        <v>7</v>
      </c>
    </row>
    <row r="3076" spans="1:2" x14ac:dyDescent="0.2">
      <c r="A3076" t="str">
        <f>Data!U3076</f>
        <v xml:space="preserve"> </v>
      </c>
      <c r="B3076">
        <f>Data!V3076</f>
        <v>3</v>
      </c>
    </row>
    <row r="3077" spans="1:2" x14ac:dyDescent="0.2">
      <c r="A3077" t="str">
        <f>Data!U3077</f>
        <v xml:space="preserve"> </v>
      </c>
      <c r="B3077">
        <f>Data!V3077</f>
        <v>20</v>
      </c>
    </row>
    <row r="3078" spans="1:2" x14ac:dyDescent="0.2">
      <c r="A3078" t="str">
        <f>Data!U3078</f>
        <v xml:space="preserve"> </v>
      </c>
      <c r="B3078">
        <f>Data!V3078</f>
        <v>50</v>
      </c>
    </row>
    <row r="3079" spans="1:2" x14ac:dyDescent="0.2">
      <c r="A3079" t="str">
        <f>Data!U3079</f>
        <v xml:space="preserve"> </v>
      </c>
      <c r="B3079">
        <f>Data!V3079</f>
        <v>2</v>
      </c>
    </row>
    <row r="3080" spans="1:2" x14ac:dyDescent="0.2">
      <c r="A3080" t="str">
        <f>Data!U3080</f>
        <v xml:space="preserve"> </v>
      </c>
      <c r="B3080">
        <f>Data!V3080</f>
        <v>3</v>
      </c>
    </row>
    <row r="3081" spans="1:2" x14ac:dyDescent="0.2">
      <c r="A3081" t="str">
        <f>Data!U3081</f>
        <v xml:space="preserve"> </v>
      </c>
      <c r="B3081">
        <f>Data!V3081</f>
        <v>27</v>
      </c>
    </row>
    <row r="3082" spans="1:2" x14ac:dyDescent="0.2">
      <c r="A3082" t="str">
        <f>Data!U3082</f>
        <v xml:space="preserve"> </v>
      </c>
      <c r="B3082">
        <f>Data!V3082</f>
        <v>7</v>
      </c>
    </row>
    <row r="3083" spans="1:2" x14ac:dyDescent="0.2">
      <c r="A3083" t="str">
        <f>Data!U3083</f>
        <v xml:space="preserve"> </v>
      </c>
      <c r="B3083">
        <f>Data!V3083</f>
        <v>5</v>
      </c>
    </row>
    <row r="3084" spans="1:2" x14ac:dyDescent="0.2">
      <c r="A3084" t="str">
        <f>Data!U3084</f>
        <v xml:space="preserve"> </v>
      </c>
      <c r="B3084">
        <f>Data!V3084</f>
        <v>0</v>
      </c>
    </row>
    <row r="3085" spans="1:2" x14ac:dyDescent="0.2">
      <c r="A3085" t="str">
        <f>Data!U3085</f>
        <v xml:space="preserve"> </v>
      </c>
      <c r="B3085">
        <f>Data!V3085</f>
        <v>3</v>
      </c>
    </row>
    <row r="3086" spans="1:2" x14ac:dyDescent="0.2">
      <c r="A3086" t="str">
        <f>Data!U3086</f>
        <v xml:space="preserve"> </v>
      </c>
      <c r="B3086">
        <f>Data!V3086</f>
        <v>6</v>
      </c>
    </row>
    <row r="3087" spans="1:2" x14ac:dyDescent="0.2">
      <c r="A3087" t="str">
        <f>Data!U3087</f>
        <v xml:space="preserve"> </v>
      </c>
      <c r="B3087">
        <f>Data!V3087</f>
        <v>9</v>
      </c>
    </row>
    <row r="3088" spans="1:2" x14ac:dyDescent="0.2">
      <c r="A3088" t="str">
        <f>Data!U3088</f>
        <v xml:space="preserve"> </v>
      </c>
      <c r="B3088">
        <f>Data!V3088</f>
        <v>3</v>
      </c>
    </row>
    <row r="3089" spans="1:2" x14ac:dyDescent="0.2">
      <c r="A3089" t="str">
        <f>Data!U3089</f>
        <v xml:space="preserve"> </v>
      </c>
      <c r="B3089">
        <f>Data!V3089</f>
        <v>2</v>
      </c>
    </row>
    <row r="3090" spans="1:2" x14ac:dyDescent="0.2">
      <c r="A3090" t="str">
        <f>Data!U3090</f>
        <v xml:space="preserve"> </v>
      </c>
      <c r="B3090">
        <f>Data!V3090</f>
        <v>3</v>
      </c>
    </row>
    <row r="3091" spans="1:2" x14ac:dyDescent="0.2">
      <c r="A3091" t="str">
        <f>Data!U3091</f>
        <v xml:space="preserve"> </v>
      </c>
      <c r="B3091">
        <f>Data!V3091</f>
        <v>45</v>
      </c>
    </row>
    <row r="3092" spans="1:2" x14ac:dyDescent="0.2">
      <c r="A3092" t="str">
        <f>Data!U3092</f>
        <v xml:space="preserve"> </v>
      </c>
      <c r="B3092">
        <f>Data!V3092</f>
        <v>9</v>
      </c>
    </row>
    <row r="3093" spans="1:2" x14ac:dyDescent="0.2">
      <c r="A3093" t="str">
        <f>Data!U3093</f>
        <v xml:space="preserve"> </v>
      </c>
      <c r="B3093">
        <f>Data!V3093</f>
        <v>9</v>
      </c>
    </row>
    <row r="3094" spans="1:2" x14ac:dyDescent="0.2">
      <c r="A3094" t="str">
        <f>Data!U3094</f>
        <v xml:space="preserve"> </v>
      </c>
      <c r="B3094">
        <f>Data!V3094</f>
        <v>21</v>
      </c>
    </row>
    <row r="3095" spans="1:2" x14ac:dyDescent="0.2">
      <c r="A3095" t="str">
        <f>Data!U3095</f>
        <v xml:space="preserve"> </v>
      </c>
      <c r="B3095">
        <f>Data!V3095</f>
        <v>17</v>
      </c>
    </row>
    <row r="3096" spans="1:2" x14ac:dyDescent="0.2">
      <c r="A3096" t="str">
        <f>Data!U3096</f>
        <v xml:space="preserve"> </v>
      </c>
      <c r="B3096">
        <f>Data!V3096</f>
        <v>1</v>
      </c>
    </row>
    <row r="3097" spans="1:2" x14ac:dyDescent="0.2">
      <c r="A3097" t="str">
        <f>Data!U3097</f>
        <v xml:space="preserve"> </v>
      </c>
      <c r="B3097">
        <f>Data!V3097</f>
        <v>1</v>
      </c>
    </row>
    <row r="3098" spans="1:2" x14ac:dyDescent="0.2">
      <c r="A3098" t="str">
        <f>Data!U3098</f>
        <v xml:space="preserve"> </v>
      </c>
      <c r="B3098">
        <f>Data!V3098</f>
        <v>14</v>
      </c>
    </row>
    <row r="3099" spans="1:2" x14ac:dyDescent="0.2">
      <c r="A3099" t="str">
        <f>Data!U3099</f>
        <v xml:space="preserve"> </v>
      </c>
      <c r="B3099">
        <f>Data!V3099</f>
        <v>42</v>
      </c>
    </row>
    <row r="3100" spans="1:2" x14ac:dyDescent="0.2">
      <c r="A3100" t="str">
        <f>Data!U3100</f>
        <v xml:space="preserve"> </v>
      </c>
      <c r="B3100">
        <f>Data!V3100</f>
        <v>27</v>
      </c>
    </row>
    <row r="3101" spans="1:2" x14ac:dyDescent="0.2">
      <c r="A3101" t="str">
        <f>Data!U3101</f>
        <v xml:space="preserve"> </v>
      </c>
      <c r="B3101">
        <f>Data!V3101</f>
        <v>5</v>
      </c>
    </row>
    <row r="3102" spans="1:2" x14ac:dyDescent="0.2">
      <c r="A3102" t="str">
        <f>Data!U3102</f>
        <v xml:space="preserve"> </v>
      </c>
      <c r="B3102">
        <f>Data!V3102</f>
        <v>13</v>
      </c>
    </row>
    <row r="3103" spans="1:2" x14ac:dyDescent="0.2">
      <c r="A3103" t="str">
        <f>Data!U3103</f>
        <v xml:space="preserve"> </v>
      </c>
      <c r="B3103">
        <f>Data!V3103</f>
        <v>12</v>
      </c>
    </row>
    <row r="3104" spans="1:2" x14ac:dyDescent="0.2">
      <c r="A3104" t="str">
        <f>Data!U3104</f>
        <v xml:space="preserve"> </v>
      </c>
      <c r="B3104">
        <f>Data!V3104</f>
        <v>90</v>
      </c>
    </row>
    <row r="3105" spans="1:2" x14ac:dyDescent="0.2">
      <c r="A3105" t="str">
        <f>Data!U3105</f>
        <v xml:space="preserve"> </v>
      </c>
      <c r="B3105">
        <f>Data!V3105</f>
        <v>2</v>
      </c>
    </row>
    <row r="3106" spans="1:2" x14ac:dyDescent="0.2">
      <c r="A3106" t="str">
        <f>Data!U3106</f>
        <v xml:space="preserve"> </v>
      </c>
      <c r="B3106">
        <f>Data!V3106</f>
        <v>5</v>
      </c>
    </row>
    <row r="3107" spans="1:2" x14ac:dyDescent="0.2">
      <c r="A3107" t="str">
        <f>Data!U3107</f>
        <v xml:space="preserve"> </v>
      </c>
      <c r="B3107">
        <f>Data!V3107</f>
        <v>31</v>
      </c>
    </row>
    <row r="3108" spans="1:2" x14ac:dyDescent="0.2">
      <c r="A3108" t="str">
        <f>Data!U3108</f>
        <v xml:space="preserve"> </v>
      </c>
      <c r="B3108">
        <f>Data!V3108</f>
        <v>4</v>
      </c>
    </row>
    <row r="3109" spans="1:2" x14ac:dyDescent="0.2">
      <c r="A3109" t="str">
        <f>Data!U3109</f>
        <v xml:space="preserve"> </v>
      </c>
      <c r="B3109">
        <f>Data!V3109</f>
        <v>29</v>
      </c>
    </row>
    <row r="3110" spans="1:2" x14ac:dyDescent="0.2">
      <c r="A3110" t="str">
        <f>Data!U3110</f>
        <v xml:space="preserve"> </v>
      </c>
      <c r="B3110">
        <f>Data!V3110</f>
        <v>2</v>
      </c>
    </row>
    <row r="3111" spans="1:2" x14ac:dyDescent="0.2">
      <c r="A3111" t="str">
        <f>Data!U3111</f>
        <v xml:space="preserve"> </v>
      </c>
      <c r="B3111">
        <f>Data!V3111</f>
        <v>114</v>
      </c>
    </row>
    <row r="3112" spans="1:2" x14ac:dyDescent="0.2">
      <c r="A3112" t="str">
        <f>Data!U3112</f>
        <v xml:space="preserve"> </v>
      </c>
      <c r="B3112">
        <f>Data!V3112</f>
        <v>1</v>
      </c>
    </row>
    <row r="3113" spans="1:2" x14ac:dyDescent="0.2">
      <c r="A3113" t="str">
        <f>Data!U3113</f>
        <v xml:space="preserve"> </v>
      </c>
      <c r="B3113">
        <f>Data!V3113</f>
        <v>76</v>
      </c>
    </row>
    <row r="3114" spans="1:2" x14ac:dyDescent="0.2">
      <c r="A3114" t="str">
        <f>Data!U3114</f>
        <v xml:space="preserve"> </v>
      </c>
      <c r="B3114">
        <f>Data!V3114</f>
        <v>9</v>
      </c>
    </row>
    <row r="3115" spans="1:2" x14ac:dyDescent="0.2">
      <c r="A3115" t="str">
        <f>Data!U3115</f>
        <v xml:space="preserve"> </v>
      </c>
      <c r="B3115">
        <f>Data!V3115</f>
        <v>37</v>
      </c>
    </row>
    <row r="3116" spans="1:2" x14ac:dyDescent="0.2">
      <c r="A3116" t="str">
        <f>Data!U3116</f>
        <v xml:space="preserve"> </v>
      </c>
      <c r="B3116">
        <f>Data!V3116</f>
        <v>0</v>
      </c>
    </row>
    <row r="3117" spans="1:2" x14ac:dyDescent="0.2">
      <c r="A3117" t="str">
        <f>Data!U3117</f>
        <v xml:space="preserve"> </v>
      </c>
      <c r="B3117">
        <f>Data!V3117</f>
        <v>1</v>
      </c>
    </row>
    <row r="3118" spans="1:2" x14ac:dyDescent="0.2">
      <c r="A3118" t="str">
        <f>Data!U3118</f>
        <v xml:space="preserve"> </v>
      </c>
      <c r="B3118">
        <f>Data!V3118</f>
        <v>10</v>
      </c>
    </row>
    <row r="3119" spans="1:2" x14ac:dyDescent="0.2">
      <c r="A3119" t="str">
        <f>Data!U3119</f>
        <v xml:space="preserve"> </v>
      </c>
      <c r="B3119">
        <f>Data!V3119</f>
        <v>1</v>
      </c>
    </row>
    <row r="3120" spans="1:2" x14ac:dyDescent="0.2">
      <c r="A3120" t="str">
        <f>Data!U3120</f>
        <v xml:space="preserve"> </v>
      </c>
      <c r="B3120">
        <f>Data!V3120</f>
        <v>2</v>
      </c>
    </row>
    <row r="3121" spans="1:2" x14ac:dyDescent="0.2">
      <c r="A3121" t="str">
        <f>Data!U3121</f>
        <v xml:space="preserve"> </v>
      </c>
      <c r="B3121">
        <f>Data!V3121</f>
        <v>1</v>
      </c>
    </row>
    <row r="3122" spans="1:2" x14ac:dyDescent="0.2">
      <c r="A3122" t="str">
        <f>Data!U3122</f>
        <v xml:space="preserve"> </v>
      </c>
      <c r="B3122">
        <f>Data!V3122</f>
        <v>10</v>
      </c>
    </row>
    <row r="3123" spans="1:2" x14ac:dyDescent="0.2">
      <c r="A3123" t="str">
        <f>Data!U3123</f>
        <v xml:space="preserve"> </v>
      </c>
      <c r="B3123" t="str">
        <f>Data!V3123</f>
        <v xml:space="preserve"> </v>
      </c>
    </row>
    <row r="3124" spans="1:2" x14ac:dyDescent="0.2">
      <c r="A3124" t="str">
        <f>Data!U3124</f>
        <v xml:space="preserve"> </v>
      </c>
      <c r="B3124" t="str">
        <f>Data!V3124</f>
        <v xml:space="preserve"> </v>
      </c>
    </row>
    <row r="3125" spans="1:2" x14ac:dyDescent="0.2">
      <c r="A3125" t="str">
        <f>Data!U3125</f>
        <v xml:space="preserve"> </v>
      </c>
      <c r="B3125" t="str">
        <f>Data!V3125</f>
        <v xml:space="preserve"> </v>
      </c>
    </row>
    <row r="3126" spans="1:2" x14ac:dyDescent="0.2">
      <c r="A3126" t="str">
        <f>Data!U3126</f>
        <v xml:space="preserve"> </v>
      </c>
      <c r="B3126" t="str">
        <f>Data!V3126</f>
        <v xml:space="preserve"> </v>
      </c>
    </row>
    <row r="3127" spans="1:2" x14ac:dyDescent="0.2">
      <c r="A3127" t="str">
        <f>Data!U3127</f>
        <v xml:space="preserve"> </v>
      </c>
      <c r="B3127" t="str">
        <f>Data!V3127</f>
        <v xml:space="preserve"> </v>
      </c>
    </row>
    <row r="3128" spans="1:2" x14ac:dyDescent="0.2">
      <c r="A3128" t="str">
        <f>Data!U3128</f>
        <v xml:space="preserve"> </v>
      </c>
      <c r="B3128" t="str">
        <f>Data!V3128</f>
        <v xml:space="preserve"> </v>
      </c>
    </row>
    <row r="3129" spans="1:2" x14ac:dyDescent="0.2">
      <c r="A3129" t="str">
        <f>Data!U3129</f>
        <v xml:space="preserve"> </v>
      </c>
      <c r="B3129" t="str">
        <f>Data!V3129</f>
        <v xml:space="preserve"> </v>
      </c>
    </row>
    <row r="3130" spans="1:2" x14ac:dyDescent="0.2">
      <c r="A3130" t="str">
        <f>Data!U3130</f>
        <v xml:space="preserve"> </v>
      </c>
      <c r="B3130" t="str">
        <f>Data!V3130</f>
        <v xml:space="preserve"> </v>
      </c>
    </row>
    <row r="3131" spans="1:2" x14ac:dyDescent="0.2">
      <c r="A3131" t="str">
        <f>Data!U3131</f>
        <v xml:space="preserve"> </v>
      </c>
      <c r="B3131" t="str">
        <f>Data!V3131</f>
        <v xml:space="preserve"> </v>
      </c>
    </row>
    <row r="3132" spans="1:2" x14ac:dyDescent="0.2">
      <c r="A3132" t="str">
        <f>Data!U3132</f>
        <v xml:space="preserve"> </v>
      </c>
      <c r="B3132" t="str">
        <f>Data!V3132</f>
        <v xml:space="preserve"> </v>
      </c>
    </row>
    <row r="3133" spans="1:2" x14ac:dyDescent="0.2">
      <c r="A3133" t="str">
        <f>Data!U3133</f>
        <v xml:space="preserve"> </v>
      </c>
      <c r="B3133" t="str">
        <f>Data!V3133</f>
        <v xml:space="preserve"> </v>
      </c>
    </row>
    <row r="3134" spans="1:2" x14ac:dyDescent="0.2">
      <c r="A3134" t="str">
        <f>Data!U3134</f>
        <v xml:space="preserve"> </v>
      </c>
      <c r="B3134" t="str">
        <f>Data!V3134</f>
        <v xml:space="preserve"> </v>
      </c>
    </row>
    <row r="3135" spans="1:2" x14ac:dyDescent="0.2">
      <c r="A3135" t="str">
        <f>Data!U3135</f>
        <v xml:space="preserve"> </v>
      </c>
      <c r="B3135" t="str">
        <f>Data!V3135</f>
        <v xml:space="preserve"> </v>
      </c>
    </row>
    <row r="3136" spans="1:2" x14ac:dyDescent="0.2">
      <c r="A3136" t="str">
        <f>Data!U3136</f>
        <v xml:space="preserve"> </v>
      </c>
      <c r="B3136" t="str">
        <f>Data!V3136</f>
        <v xml:space="preserve"> </v>
      </c>
    </row>
    <row r="3137" spans="1:2" x14ac:dyDescent="0.2">
      <c r="A3137" t="str">
        <f>Data!U3137</f>
        <v xml:space="preserve"> </v>
      </c>
      <c r="B3137" t="str">
        <f>Data!V3137</f>
        <v xml:space="preserve"> </v>
      </c>
    </row>
    <row r="3138" spans="1:2" x14ac:dyDescent="0.2">
      <c r="A3138" t="str">
        <f>Data!U3138</f>
        <v xml:space="preserve"> </v>
      </c>
      <c r="B3138" t="str">
        <f>Data!V3138</f>
        <v xml:space="preserve"> </v>
      </c>
    </row>
    <row r="3139" spans="1:2" x14ac:dyDescent="0.2">
      <c r="A3139" t="str">
        <f>Data!U3139</f>
        <v xml:space="preserve"> </v>
      </c>
      <c r="B3139" t="str">
        <f>Data!V3139</f>
        <v xml:space="preserve"> </v>
      </c>
    </row>
    <row r="3140" spans="1:2" x14ac:dyDescent="0.2">
      <c r="A3140" t="str">
        <f>Data!U3140</f>
        <v xml:space="preserve"> </v>
      </c>
      <c r="B3140" t="str">
        <f>Data!V3140</f>
        <v xml:space="preserve"> </v>
      </c>
    </row>
    <row r="3141" spans="1:2" x14ac:dyDescent="0.2">
      <c r="A3141" t="str">
        <f>Data!U3141</f>
        <v xml:space="preserve"> </v>
      </c>
      <c r="B3141" t="str">
        <f>Data!V3141</f>
        <v xml:space="preserve"> </v>
      </c>
    </row>
    <row r="3142" spans="1:2" x14ac:dyDescent="0.2">
      <c r="A3142" t="str">
        <f>Data!U3142</f>
        <v xml:space="preserve"> </v>
      </c>
      <c r="B3142" t="str">
        <f>Data!V3142</f>
        <v xml:space="preserve"> </v>
      </c>
    </row>
    <row r="3143" spans="1:2" x14ac:dyDescent="0.2">
      <c r="A3143" t="str">
        <f>Data!U3143</f>
        <v xml:space="preserve"> </v>
      </c>
      <c r="B3143" t="str">
        <f>Data!V3143</f>
        <v xml:space="preserve"> </v>
      </c>
    </row>
    <row r="3144" spans="1:2" x14ac:dyDescent="0.2">
      <c r="A3144" t="str">
        <f>Data!U3144</f>
        <v xml:space="preserve"> </v>
      </c>
      <c r="B3144" t="str">
        <f>Data!V3144</f>
        <v xml:space="preserve"> </v>
      </c>
    </row>
    <row r="3145" spans="1:2" x14ac:dyDescent="0.2">
      <c r="A3145" t="str">
        <f>Data!U3145</f>
        <v xml:space="preserve"> </v>
      </c>
      <c r="B3145" t="str">
        <f>Data!V3145</f>
        <v xml:space="preserve"> </v>
      </c>
    </row>
    <row r="3146" spans="1:2" x14ac:dyDescent="0.2">
      <c r="A3146" t="str">
        <f>Data!U3146</f>
        <v xml:space="preserve"> </v>
      </c>
      <c r="B3146" t="str">
        <f>Data!V3146</f>
        <v xml:space="preserve"> </v>
      </c>
    </row>
    <row r="3147" spans="1:2" x14ac:dyDescent="0.2">
      <c r="A3147" t="str">
        <f>Data!U3147</f>
        <v xml:space="preserve"> </v>
      </c>
      <c r="B3147" t="str">
        <f>Data!V3147</f>
        <v xml:space="preserve"> </v>
      </c>
    </row>
    <row r="3148" spans="1:2" x14ac:dyDescent="0.2">
      <c r="A3148" t="str">
        <f>Data!U3148</f>
        <v xml:space="preserve"> </v>
      </c>
      <c r="B3148" t="str">
        <f>Data!V3148</f>
        <v xml:space="preserve"> </v>
      </c>
    </row>
    <row r="3149" spans="1:2" x14ac:dyDescent="0.2">
      <c r="A3149">
        <f>Data!U3149</f>
        <v>213</v>
      </c>
      <c r="B3149" t="str">
        <f>Data!V3149</f>
        <v xml:space="preserve"> </v>
      </c>
    </row>
    <row r="3150" spans="1:2" x14ac:dyDescent="0.2">
      <c r="A3150">
        <f>Data!U3150</f>
        <v>57</v>
      </c>
      <c r="B3150" t="str">
        <f>Data!V3150</f>
        <v xml:space="preserve"> </v>
      </c>
    </row>
    <row r="3151" spans="1:2" x14ac:dyDescent="0.2">
      <c r="A3151">
        <f>Data!U3151</f>
        <v>25</v>
      </c>
      <c r="B3151" t="str">
        <f>Data!V3151</f>
        <v xml:space="preserve"> </v>
      </c>
    </row>
    <row r="3152" spans="1:2" x14ac:dyDescent="0.2">
      <c r="A3152">
        <f>Data!U3152</f>
        <v>104</v>
      </c>
      <c r="B3152" t="str">
        <f>Data!V3152</f>
        <v xml:space="preserve"> </v>
      </c>
    </row>
    <row r="3153" spans="1:2" x14ac:dyDescent="0.2">
      <c r="A3153">
        <f>Data!U3153</f>
        <v>34</v>
      </c>
      <c r="B3153" t="str">
        <f>Data!V3153</f>
        <v xml:space="preserve"> </v>
      </c>
    </row>
    <row r="3154" spans="1:2" x14ac:dyDescent="0.2">
      <c r="A3154">
        <f>Data!U3154</f>
        <v>67</v>
      </c>
      <c r="B3154" t="str">
        <f>Data!V3154</f>
        <v xml:space="preserve"> </v>
      </c>
    </row>
    <row r="3155" spans="1:2" x14ac:dyDescent="0.2">
      <c r="A3155">
        <f>Data!U3155</f>
        <v>241</v>
      </c>
      <c r="B3155" t="str">
        <f>Data!V3155</f>
        <v xml:space="preserve"> </v>
      </c>
    </row>
    <row r="3156" spans="1:2" x14ac:dyDescent="0.2">
      <c r="A3156">
        <f>Data!U3156</f>
        <v>123</v>
      </c>
      <c r="B3156" t="str">
        <f>Data!V3156</f>
        <v xml:space="preserve"> </v>
      </c>
    </row>
    <row r="3157" spans="1:2" x14ac:dyDescent="0.2">
      <c r="A3157">
        <f>Data!U3157</f>
        <v>302</v>
      </c>
      <c r="B3157" t="str">
        <f>Data!V3157</f>
        <v xml:space="preserve"> </v>
      </c>
    </row>
    <row r="3158" spans="1:2" x14ac:dyDescent="0.2">
      <c r="A3158">
        <f>Data!U3158</f>
        <v>89</v>
      </c>
      <c r="B3158" t="str">
        <f>Data!V3158</f>
        <v xml:space="preserve"> </v>
      </c>
    </row>
    <row r="3159" spans="1:2" x14ac:dyDescent="0.2">
      <c r="A3159">
        <f>Data!U3159</f>
        <v>41</v>
      </c>
      <c r="B3159" t="str">
        <f>Data!V3159</f>
        <v xml:space="preserve"> </v>
      </c>
    </row>
    <row r="3160" spans="1:2" x14ac:dyDescent="0.2">
      <c r="A3160">
        <f>Data!U3160</f>
        <v>69</v>
      </c>
      <c r="B3160" t="str">
        <f>Data!V3160</f>
        <v xml:space="preserve"> </v>
      </c>
    </row>
    <row r="3161" spans="1:2" x14ac:dyDescent="0.2">
      <c r="A3161">
        <f>Data!U3161</f>
        <v>52</v>
      </c>
      <c r="B3161" t="str">
        <f>Data!V3161</f>
        <v xml:space="preserve"> </v>
      </c>
    </row>
    <row r="3162" spans="1:2" x14ac:dyDescent="0.2">
      <c r="A3162">
        <f>Data!U3162</f>
        <v>57</v>
      </c>
      <c r="B3162" t="str">
        <f>Data!V3162</f>
        <v xml:space="preserve"> </v>
      </c>
    </row>
    <row r="3163" spans="1:2" x14ac:dyDescent="0.2">
      <c r="A3163">
        <f>Data!U3163</f>
        <v>74</v>
      </c>
      <c r="B3163" t="str">
        <f>Data!V3163</f>
        <v xml:space="preserve"> </v>
      </c>
    </row>
    <row r="3164" spans="1:2" x14ac:dyDescent="0.2">
      <c r="A3164">
        <f>Data!U3164</f>
        <v>63</v>
      </c>
      <c r="B3164" t="str">
        <f>Data!V3164</f>
        <v xml:space="preserve"> </v>
      </c>
    </row>
    <row r="3165" spans="1:2" x14ac:dyDescent="0.2">
      <c r="A3165">
        <f>Data!U3165</f>
        <v>72</v>
      </c>
      <c r="B3165" t="str">
        <f>Data!V3165</f>
        <v xml:space="preserve"> </v>
      </c>
    </row>
    <row r="3166" spans="1:2" x14ac:dyDescent="0.2">
      <c r="A3166">
        <f>Data!U3166</f>
        <v>71</v>
      </c>
      <c r="B3166" t="str">
        <f>Data!V3166</f>
        <v xml:space="preserve"> </v>
      </c>
    </row>
    <row r="3167" spans="1:2" x14ac:dyDescent="0.2">
      <c r="A3167">
        <f>Data!U3167</f>
        <v>21</v>
      </c>
      <c r="B3167" t="str">
        <f>Data!V3167</f>
        <v xml:space="preserve"> </v>
      </c>
    </row>
    <row r="3168" spans="1:2" x14ac:dyDescent="0.2">
      <c r="A3168">
        <f>Data!U3168</f>
        <v>930</v>
      </c>
      <c r="B3168" t="str">
        <f>Data!V3168</f>
        <v xml:space="preserve"> </v>
      </c>
    </row>
    <row r="3169" spans="1:2" x14ac:dyDescent="0.2">
      <c r="A3169">
        <f>Data!U3169</f>
        <v>55</v>
      </c>
      <c r="B3169" t="str">
        <f>Data!V3169</f>
        <v xml:space="preserve"> </v>
      </c>
    </row>
    <row r="3170" spans="1:2" x14ac:dyDescent="0.2">
      <c r="A3170">
        <f>Data!U3170</f>
        <v>61</v>
      </c>
      <c r="B3170" t="str">
        <f>Data!V3170</f>
        <v xml:space="preserve"> </v>
      </c>
    </row>
    <row r="3171" spans="1:2" x14ac:dyDescent="0.2">
      <c r="A3171">
        <f>Data!U3171</f>
        <v>82</v>
      </c>
      <c r="B3171" t="str">
        <f>Data!V3171</f>
        <v xml:space="preserve"> </v>
      </c>
    </row>
    <row r="3172" spans="1:2" x14ac:dyDescent="0.2">
      <c r="A3172">
        <f>Data!U3172</f>
        <v>71</v>
      </c>
      <c r="B3172" t="str">
        <f>Data!V3172</f>
        <v xml:space="preserve"> </v>
      </c>
    </row>
    <row r="3173" spans="1:2" x14ac:dyDescent="0.2">
      <c r="A3173">
        <f>Data!U3173</f>
        <v>117</v>
      </c>
      <c r="B3173" t="str">
        <f>Data!V3173</f>
        <v xml:space="preserve"> </v>
      </c>
    </row>
    <row r="3174" spans="1:2" x14ac:dyDescent="0.2">
      <c r="A3174">
        <f>Data!U3174</f>
        <v>29</v>
      </c>
      <c r="B3174" t="str">
        <f>Data!V3174</f>
        <v xml:space="preserve"> </v>
      </c>
    </row>
    <row r="3175" spans="1:2" x14ac:dyDescent="0.2">
      <c r="A3175">
        <f>Data!U3175</f>
        <v>74</v>
      </c>
      <c r="B3175" t="str">
        <f>Data!V3175</f>
        <v xml:space="preserve"> </v>
      </c>
    </row>
    <row r="3176" spans="1:2" x14ac:dyDescent="0.2">
      <c r="A3176">
        <f>Data!U3176</f>
        <v>23</v>
      </c>
      <c r="B3176" t="str">
        <f>Data!V3176</f>
        <v xml:space="preserve"> </v>
      </c>
    </row>
    <row r="3177" spans="1:2" x14ac:dyDescent="0.2">
      <c r="A3177">
        <f>Data!U3177</f>
        <v>60</v>
      </c>
      <c r="B3177" t="str">
        <f>Data!V3177</f>
        <v xml:space="preserve"> </v>
      </c>
    </row>
    <row r="3178" spans="1:2" x14ac:dyDescent="0.2">
      <c r="A3178">
        <f>Data!U3178</f>
        <v>55</v>
      </c>
      <c r="B3178" t="str">
        <f>Data!V3178</f>
        <v xml:space="preserve"> </v>
      </c>
    </row>
    <row r="3179" spans="1:2" x14ac:dyDescent="0.2">
      <c r="A3179">
        <f>Data!U3179</f>
        <v>51</v>
      </c>
      <c r="B3179" t="str">
        <f>Data!V3179</f>
        <v xml:space="preserve"> </v>
      </c>
    </row>
    <row r="3180" spans="1:2" x14ac:dyDescent="0.2">
      <c r="A3180">
        <f>Data!U3180</f>
        <v>78</v>
      </c>
      <c r="B3180" t="str">
        <f>Data!V3180</f>
        <v xml:space="preserve"> </v>
      </c>
    </row>
    <row r="3181" spans="1:2" x14ac:dyDescent="0.2">
      <c r="A3181">
        <f>Data!U3181</f>
        <v>62</v>
      </c>
      <c r="B3181" t="str">
        <f>Data!V3181</f>
        <v xml:space="preserve"> </v>
      </c>
    </row>
    <row r="3182" spans="1:2" x14ac:dyDescent="0.2">
      <c r="A3182">
        <f>Data!U3182</f>
        <v>45</v>
      </c>
      <c r="B3182" t="str">
        <f>Data!V3182</f>
        <v xml:space="preserve"> </v>
      </c>
    </row>
    <row r="3183" spans="1:2" x14ac:dyDescent="0.2">
      <c r="A3183">
        <f>Data!U3183</f>
        <v>15</v>
      </c>
      <c r="B3183" t="str">
        <f>Data!V3183</f>
        <v xml:space="preserve"> </v>
      </c>
    </row>
    <row r="3184" spans="1:2" x14ac:dyDescent="0.2">
      <c r="A3184">
        <f>Data!U3184</f>
        <v>151</v>
      </c>
      <c r="B3184" t="str">
        <f>Data!V3184</f>
        <v xml:space="preserve"> </v>
      </c>
    </row>
    <row r="3185" spans="1:2" x14ac:dyDescent="0.2">
      <c r="A3185">
        <f>Data!U3185</f>
        <v>68</v>
      </c>
      <c r="B3185" t="str">
        <f>Data!V3185</f>
        <v xml:space="preserve"> </v>
      </c>
    </row>
    <row r="3186" spans="1:2" x14ac:dyDescent="0.2">
      <c r="A3186">
        <f>Data!U3186</f>
        <v>46</v>
      </c>
      <c r="B3186" t="str">
        <f>Data!V3186</f>
        <v xml:space="preserve"> </v>
      </c>
    </row>
    <row r="3187" spans="1:2" x14ac:dyDescent="0.2">
      <c r="A3187">
        <f>Data!U3187</f>
        <v>24</v>
      </c>
      <c r="B3187" t="str">
        <f>Data!V3187</f>
        <v xml:space="preserve"> </v>
      </c>
    </row>
    <row r="3188" spans="1:2" x14ac:dyDescent="0.2">
      <c r="A3188">
        <f>Data!U3188</f>
        <v>70</v>
      </c>
      <c r="B3188" t="str">
        <f>Data!V3188</f>
        <v xml:space="preserve"> </v>
      </c>
    </row>
    <row r="3189" spans="1:2" x14ac:dyDescent="0.2">
      <c r="A3189">
        <f>Data!U3189</f>
        <v>244</v>
      </c>
      <c r="B3189" t="str">
        <f>Data!V3189</f>
        <v xml:space="preserve"> </v>
      </c>
    </row>
    <row r="3190" spans="1:2" x14ac:dyDescent="0.2">
      <c r="A3190" t="str">
        <f>Data!U3190</f>
        <v xml:space="preserve"> </v>
      </c>
      <c r="B3190">
        <f>Data!V3190</f>
        <v>9</v>
      </c>
    </row>
    <row r="3191" spans="1:2" x14ac:dyDescent="0.2">
      <c r="A3191" t="str">
        <f>Data!U3191</f>
        <v xml:space="preserve"> </v>
      </c>
      <c r="B3191">
        <f>Data!V3191</f>
        <v>19</v>
      </c>
    </row>
    <row r="3192" spans="1:2" x14ac:dyDescent="0.2">
      <c r="A3192" t="str">
        <f>Data!U3192</f>
        <v xml:space="preserve"> </v>
      </c>
      <c r="B3192">
        <f>Data!V3192</f>
        <v>0</v>
      </c>
    </row>
    <row r="3193" spans="1:2" x14ac:dyDescent="0.2">
      <c r="A3193" t="str">
        <f>Data!U3193</f>
        <v xml:space="preserve"> </v>
      </c>
      <c r="B3193">
        <f>Data!V3193</f>
        <v>4</v>
      </c>
    </row>
    <row r="3194" spans="1:2" x14ac:dyDescent="0.2">
      <c r="A3194" t="str">
        <f>Data!U3194</f>
        <v xml:space="preserve"> </v>
      </c>
      <c r="B3194">
        <f>Data!V3194</f>
        <v>8</v>
      </c>
    </row>
    <row r="3195" spans="1:2" x14ac:dyDescent="0.2">
      <c r="A3195" t="str">
        <f>Data!U3195</f>
        <v xml:space="preserve"> </v>
      </c>
      <c r="B3195">
        <f>Data!V3195</f>
        <v>24</v>
      </c>
    </row>
    <row r="3196" spans="1:2" x14ac:dyDescent="0.2">
      <c r="A3196" t="str">
        <f>Data!U3196</f>
        <v xml:space="preserve"> </v>
      </c>
      <c r="B3196">
        <f>Data!V3196</f>
        <v>0</v>
      </c>
    </row>
    <row r="3197" spans="1:2" x14ac:dyDescent="0.2">
      <c r="A3197" t="str">
        <f>Data!U3197</f>
        <v xml:space="preserve"> </v>
      </c>
      <c r="B3197">
        <f>Data!V3197</f>
        <v>39</v>
      </c>
    </row>
    <row r="3198" spans="1:2" x14ac:dyDescent="0.2">
      <c r="A3198" t="str">
        <f>Data!U3198</f>
        <v xml:space="preserve"> </v>
      </c>
      <c r="B3198">
        <f>Data!V3198</f>
        <v>6</v>
      </c>
    </row>
    <row r="3199" spans="1:2" x14ac:dyDescent="0.2">
      <c r="A3199" t="str">
        <f>Data!U3199</f>
        <v xml:space="preserve"> </v>
      </c>
      <c r="B3199">
        <f>Data!V3199</f>
        <v>4</v>
      </c>
    </row>
    <row r="3200" spans="1:2" x14ac:dyDescent="0.2">
      <c r="A3200" t="str">
        <f>Data!U3200</f>
        <v xml:space="preserve"> </v>
      </c>
      <c r="B3200">
        <f>Data!V3200</f>
        <v>3</v>
      </c>
    </row>
    <row r="3201" spans="1:2" x14ac:dyDescent="0.2">
      <c r="A3201" t="str">
        <f>Data!U3201</f>
        <v xml:space="preserve"> </v>
      </c>
      <c r="B3201">
        <f>Data!V3201</f>
        <v>53</v>
      </c>
    </row>
    <row r="3202" spans="1:2" x14ac:dyDescent="0.2">
      <c r="A3202" t="str">
        <f>Data!U3202</f>
        <v xml:space="preserve"> </v>
      </c>
      <c r="B3202">
        <f>Data!V3202</f>
        <v>1</v>
      </c>
    </row>
    <row r="3203" spans="1:2" x14ac:dyDescent="0.2">
      <c r="A3203" t="str">
        <f>Data!U3203</f>
        <v xml:space="preserve"> </v>
      </c>
      <c r="B3203">
        <f>Data!V3203</f>
        <v>2</v>
      </c>
    </row>
    <row r="3204" spans="1:2" x14ac:dyDescent="0.2">
      <c r="A3204" t="str">
        <f>Data!U3204</f>
        <v xml:space="preserve"> </v>
      </c>
      <c r="B3204">
        <f>Data!V3204</f>
        <v>25</v>
      </c>
    </row>
    <row r="3205" spans="1:2" x14ac:dyDescent="0.2">
      <c r="A3205" t="str">
        <f>Data!U3205</f>
        <v xml:space="preserve"> </v>
      </c>
      <c r="B3205">
        <f>Data!V3205</f>
        <v>6</v>
      </c>
    </row>
    <row r="3206" spans="1:2" x14ac:dyDescent="0.2">
      <c r="A3206" t="str">
        <f>Data!U3206</f>
        <v xml:space="preserve"> </v>
      </c>
      <c r="B3206">
        <f>Data!V3206</f>
        <v>0</v>
      </c>
    </row>
    <row r="3207" spans="1:2" x14ac:dyDescent="0.2">
      <c r="A3207" t="str">
        <f>Data!U3207</f>
        <v xml:space="preserve"> </v>
      </c>
      <c r="B3207">
        <f>Data!V3207</f>
        <v>12</v>
      </c>
    </row>
    <row r="3208" spans="1:2" x14ac:dyDescent="0.2">
      <c r="A3208" t="str">
        <f>Data!U3208</f>
        <v xml:space="preserve"> </v>
      </c>
      <c r="B3208">
        <f>Data!V3208</f>
        <v>0</v>
      </c>
    </row>
    <row r="3209" spans="1:2" x14ac:dyDescent="0.2">
      <c r="A3209" t="str">
        <f>Data!U3209</f>
        <v xml:space="preserve"> </v>
      </c>
      <c r="B3209">
        <f>Data!V3209</f>
        <v>36</v>
      </c>
    </row>
    <row r="3210" spans="1:2" x14ac:dyDescent="0.2">
      <c r="A3210">
        <f>Data!U3210</f>
        <v>82</v>
      </c>
      <c r="B3210" t="str">
        <f>Data!V3210</f>
        <v xml:space="preserve"> </v>
      </c>
    </row>
    <row r="3211" spans="1:2" x14ac:dyDescent="0.2">
      <c r="A3211">
        <f>Data!U3211</f>
        <v>226</v>
      </c>
      <c r="B3211" t="str">
        <f>Data!V3211</f>
        <v xml:space="preserve"> </v>
      </c>
    </row>
    <row r="3212" spans="1:2" x14ac:dyDescent="0.2">
      <c r="A3212">
        <f>Data!U3212</f>
        <v>60</v>
      </c>
      <c r="B3212" t="str">
        <f>Data!V3212</f>
        <v xml:space="preserve"> </v>
      </c>
    </row>
    <row r="3213" spans="1:2" x14ac:dyDescent="0.2">
      <c r="A3213">
        <f>Data!U3213</f>
        <v>322</v>
      </c>
      <c r="B3213" t="str">
        <f>Data!V3213</f>
        <v xml:space="preserve"> </v>
      </c>
    </row>
    <row r="3214" spans="1:2" x14ac:dyDescent="0.2">
      <c r="A3214">
        <f>Data!U3214</f>
        <v>94</v>
      </c>
      <c r="B3214" t="str">
        <f>Data!V3214</f>
        <v xml:space="preserve"> </v>
      </c>
    </row>
    <row r="3215" spans="1:2" x14ac:dyDescent="0.2">
      <c r="A3215">
        <f>Data!U3215</f>
        <v>47</v>
      </c>
      <c r="B3215" t="str">
        <f>Data!V3215</f>
        <v xml:space="preserve"> </v>
      </c>
    </row>
    <row r="3216" spans="1:2" x14ac:dyDescent="0.2">
      <c r="A3216">
        <f>Data!U3216</f>
        <v>115</v>
      </c>
      <c r="B3216" t="str">
        <f>Data!V3216</f>
        <v xml:space="preserve"> </v>
      </c>
    </row>
    <row r="3217" spans="1:2" x14ac:dyDescent="0.2">
      <c r="A3217">
        <f>Data!U3217</f>
        <v>134</v>
      </c>
      <c r="B3217" t="str">
        <f>Data!V3217</f>
        <v xml:space="preserve"> </v>
      </c>
    </row>
    <row r="3218" spans="1:2" x14ac:dyDescent="0.2">
      <c r="A3218">
        <f>Data!U3218</f>
        <v>35</v>
      </c>
      <c r="B3218" t="str">
        <f>Data!V3218</f>
        <v xml:space="preserve"> </v>
      </c>
    </row>
    <row r="3219" spans="1:2" x14ac:dyDescent="0.2">
      <c r="A3219">
        <f>Data!U3219</f>
        <v>104</v>
      </c>
      <c r="B3219" t="str">
        <f>Data!V3219</f>
        <v xml:space="preserve"> </v>
      </c>
    </row>
    <row r="3220" spans="1:2" x14ac:dyDescent="0.2">
      <c r="A3220">
        <f>Data!U3220</f>
        <v>184</v>
      </c>
      <c r="B3220" t="str">
        <f>Data!V3220</f>
        <v xml:space="preserve"> </v>
      </c>
    </row>
    <row r="3221" spans="1:2" x14ac:dyDescent="0.2">
      <c r="A3221">
        <f>Data!U3221</f>
        <v>119</v>
      </c>
      <c r="B3221" t="str">
        <f>Data!V3221</f>
        <v xml:space="preserve"> </v>
      </c>
    </row>
    <row r="3222" spans="1:2" x14ac:dyDescent="0.2">
      <c r="A3222">
        <f>Data!U3222</f>
        <v>59</v>
      </c>
      <c r="B3222" t="str">
        <f>Data!V3222</f>
        <v xml:space="preserve"> </v>
      </c>
    </row>
    <row r="3223" spans="1:2" x14ac:dyDescent="0.2">
      <c r="A3223">
        <f>Data!U3223</f>
        <v>113</v>
      </c>
      <c r="B3223" t="str">
        <f>Data!V3223</f>
        <v xml:space="preserve"> </v>
      </c>
    </row>
    <row r="3224" spans="1:2" x14ac:dyDescent="0.2">
      <c r="A3224">
        <f>Data!U3224</f>
        <v>84</v>
      </c>
      <c r="B3224" t="str">
        <f>Data!V3224</f>
        <v xml:space="preserve"> </v>
      </c>
    </row>
    <row r="3225" spans="1:2" x14ac:dyDescent="0.2">
      <c r="A3225">
        <f>Data!U3225</f>
        <v>74</v>
      </c>
      <c r="B3225" t="str">
        <f>Data!V3225</f>
        <v xml:space="preserve"> </v>
      </c>
    </row>
    <row r="3226" spans="1:2" x14ac:dyDescent="0.2">
      <c r="A3226">
        <f>Data!U3226</f>
        <v>216</v>
      </c>
      <c r="B3226" t="str">
        <f>Data!V3226</f>
        <v xml:space="preserve"> </v>
      </c>
    </row>
    <row r="3227" spans="1:2" x14ac:dyDescent="0.2">
      <c r="A3227">
        <f>Data!U3227</f>
        <v>39</v>
      </c>
      <c r="B3227" t="str">
        <f>Data!V3227</f>
        <v xml:space="preserve"> </v>
      </c>
    </row>
    <row r="3228" spans="1:2" x14ac:dyDescent="0.2">
      <c r="A3228">
        <f>Data!U3228</f>
        <v>21</v>
      </c>
      <c r="B3228" t="str">
        <f>Data!V3228</f>
        <v xml:space="preserve"> </v>
      </c>
    </row>
    <row r="3229" spans="1:2" x14ac:dyDescent="0.2">
      <c r="A3229">
        <f>Data!U3229</f>
        <v>30</v>
      </c>
      <c r="B3229" t="str">
        <f>Data!V3229</f>
        <v xml:space="preserve"> </v>
      </c>
    </row>
    <row r="3230" spans="1:2" x14ac:dyDescent="0.2">
      <c r="A3230">
        <f>Data!U3230</f>
        <v>37</v>
      </c>
      <c r="B3230" t="str">
        <f>Data!V3230</f>
        <v xml:space="preserve"> </v>
      </c>
    </row>
    <row r="3231" spans="1:2" x14ac:dyDescent="0.2">
      <c r="A3231">
        <f>Data!U3231</f>
        <v>202</v>
      </c>
      <c r="B3231" t="str">
        <f>Data!V3231</f>
        <v xml:space="preserve"> </v>
      </c>
    </row>
    <row r="3232" spans="1:2" x14ac:dyDescent="0.2">
      <c r="A3232">
        <f>Data!U3232</f>
        <v>37</v>
      </c>
      <c r="B3232" t="str">
        <f>Data!V3232</f>
        <v xml:space="preserve"> </v>
      </c>
    </row>
    <row r="3233" spans="1:2" x14ac:dyDescent="0.2">
      <c r="A3233">
        <f>Data!U3233</f>
        <v>28</v>
      </c>
      <c r="B3233" t="str">
        <f>Data!V3233</f>
        <v xml:space="preserve"> </v>
      </c>
    </row>
    <row r="3234" spans="1:2" x14ac:dyDescent="0.2">
      <c r="A3234">
        <f>Data!U3234</f>
        <v>26</v>
      </c>
      <c r="B3234" t="str">
        <f>Data!V3234</f>
        <v xml:space="preserve"> </v>
      </c>
    </row>
    <row r="3235" spans="1:2" x14ac:dyDescent="0.2">
      <c r="A3235">
        <f>Data!U3235</f>
        <v>61</v>
      </c>
      <c r="B3235" t="str">
        <f>Data!V3235</f>
        <v xml:space="preserve"> </v>
      </c>
    </row>
    <row r="3236" spans="1:2" x14ac:dyDescent="0.2">
      <c r="A3236">
        <f>Data!U3236</f>
        <v>115</v>
      </c>
      <c r="B3236" t="str">
        <f>Data!V3236</f>
        <v xml:space="preserve"> </v>
      </c>
    </row>
    <row r="3237" spans="1:2" x14ac:dyDescent="0.2">
      <c r="A3237">
        <f>Data!U3237</f>
        <v>181</v>
      </c>
      <c r="B3237" t="str">
        <f>Data!V3237</f>
        <v xml:space="preserve"> </v>
      </c>
    </row>
    <row r="3238" spans="1:2" x14ac:dyDescent="0.2">
      <c r="A3238">
        <f>Data!U3238</f>
        <v>110</v>
      </c>
      <c r="B3238" t="str">
        <f>Data!V3238</f>
        <v xml:space="preserve"> </v>
      </c>
    </row>
    <row r="3239" spans="1:2" x14ac:dyDescent="0.2">
      <c r="A3239">
        <f>Data!U3239</f>
        <v>269</v>
      </c>
      <c r="B3239" t="str">
        <f>Data!V3239</f>
        <v xml:space="preserve"> </v>
      </c>
    </row>
    <row r="3240" spans="1:2" x14ac:dyDescent="0.2">
      <c r="A3240">
        <f>Data!U3240</f>
        <v>79</v>
      </c>
      <c r="B3240" t="str">
        <f>Data!V3240</f>
        <v xml:space="preserve"> </v>
      </c>
    </row>
    <row r="3241" spans="1:2" x14ac:dyDescent="0.2">
      <c r="A3241">
        <f>Data!U3241</f>
        <v>104</v>
      </c>
      <c r="B3241" t="str">
        <f>Data!V3241</f>
        <v xml:space="preserve"> </v>
      </c>
    </row>
    <row r="3242" spans="1:2" x14ac:dyDescent="0.2">
      <c r="A3242">
        <f>Data!U3242</f>
        <v>34</v>
      </c>
      <c r="B3242" t="str">
        <f>Data!V3242</f>
        <v xml:space="preserve"> </v>
      </c>
    </row>
    <row r="3243" spans="1:2" x14ac:dyDescent="0.2">
      <c r="A3243">
        <f>Data!U3243</f>
        <v>167</v>
      </c>
      <c r="B3243" t="str">
        <f>Data!V3243</f>
        <v xml:space="preserve"> </v>
      </c>
    </row>
    <row r="3244" spans="1:2" x14ac:dyDescent="0.2">
      <c r="A3244">
        <f>Data!U3244</f>
        <v>183</v>
      </c>
      <c r="B3244" t="str">
        <f>Data!V3244</f>
        <v xml:space="preserve"> </v>
      </c>
    </row>
    <row r="3245" spans="1:2" x14ac:dyDescent="0.2">
      <c r="A3245">
        <f>Data!U3245</f>
        <v>71</v>
      </c>
      <c r="B3245" t="str">
        <f>Data!V3245</f>
        <v xml:space="preserve"> </v>
      </c>
    </row>
    <row r="3246" spans="1:2" x14ac:dyDescent="0.2">
      <c r="A3246">
        <f>Data!U3246</f>
        <v>69</v>
      </c>
      <c r="B3246" t="str">
        <f>Data!V3246</f>
        <v xml:space="preserve"> </v>
      </c>
    </row>
    <row r="3247" spans="1:2" x14ac:dyDescent="0.2">
      <c r="A3247">
        <f>Data!U3247</f>
        <v>270</v>
      </c>
      <c r="B3247" t="str">
        <f>Data!V3247</f>
        <v xml:space="preserve"> </v>
      </c>
    </row>
    <row r="3248" spans="1:2" x14ac:dyDescent="0.2">
      <c r="A3248">
        <f>Data!U3248</f>
        <v>193</v>
      </c>
      <c r="B3248" t="str">
        <f>Data!V3248</f>
        <v xml:space="preserve"> </v>
      </c>
    </row>
    <row r="3249" spans="1:2" x14ac:dyDescent="0.2">
      <c r="A3249">
        <f>Data!U3249</f>
        <v>57</v>
      </c>
      <c r="B3249" t="str">
        <f>Data!V3249</f>
        <v xml:space="preserve"> </v>
      </c>
    </row>
    <row r="3250" spans="1:2" x14ac:dyDescent="0.2">
      <c r="A3250">
        <f>Data!U3250</f>
        <v>200</v>
      </c>
      <c r="B3250" t="str">
        <f>Data!V3250</f>
        <v xml:space="preserve"> </v>
      </c>
    </row>
    <row r="3251" spans="1:2" x14ac:dyDescent="0.2">
      <c r="A3251">
        <f>Data!U3251</f>
        <v>88</v>
      </c>
      <c r="B3251" t="str">
        <f>Data!V3251</f>
        <v xml:space="preserve"> </v>
      </c>
    </row>
    <row r="3252" spans="1:2" x14ac:dyDescent="0.2">
      <c r="A3252">
        <f>Data!U3252</f>
        <v>213</v>
      </c>
      <c r="B3252" t="str">
        <f>Data!V3252</f>
        <v xml:space="preserve"> </v>
      </c>
    </row>
    <row r="3253" spans="1:2" x14ac:dyDescent="0.2">
      <c r="A3253">
        <f>Data!U3253</f>
        <v>20</v>
      </c>
      <c r="B3253" t="str">
        <f>Data!V3253</f>
        <v xml:space="preserve"> </v>
      </c>
    </row>
    <row r="3254" spans="1:2" x14ac:dyDescent="0.2">
      <c r="A3254">
        <f>Data!U3254</f>
        <v>50</v>
      </c>
      <c r="B3254" t="str">
        <f>Data!V3254</f>
        <v xml:space="preserve"> </v>
      </c>
    </row>
    <row r="3255" spans="1:2" x14ac:dyDescent="0.2">
      <c r="A3255">
        <f>Data!U3255</f>
        <v>115</v>
      </c>
      <c r="B3255" t="str">
        <f>Data!V3255</f>
        <v xml:space="preserve"> </v>
      </c>
    </row>
    <row r="3256" spans="1:2" x14ac:dyDescent="0.2">
      <c r="A3256">
        <f>Data!U3256</f>
        <v>186</v>
      </c>
      <c r="B3256" t="str">
        <f>Data!V3256</f>
        <v xml:space="preserve"> </v>
      </c>
    </row>
    <row r="3257" spans="1:2" x14ac:dyDescent="0.2">
      <c r="A3257">
        <f>Data!U3257</f>
        <v>18</v>
      </c>
      <c r="B3257" t="str">
        <f>Data!V3257</f>
        <v xml:space="preserve"> </v>
      </c>
    </row>
    <row r="3258" spans="1:2" x14ac:dyDescent="0.2">
      <c r="A3258">
        <f>Data!U3258</f>
        <v>176</v>
      </c>
      <c r="B3258" t="str">
        <f>Data!V3258</f>
        <v xml:space="preserve"> </v>
      </c>
    </row>
    <row r="3259" spans="1:2" x14ac:dyDescent="0.2">
      <c r="A3259">
        <f>Data!U3259</f>
        <v>41</v>
      </c>
      <c r="B3259" t="str">
        <f>Data!V3259</f>
        <v xml:space="preserve"> </v>
      </c>
    </row>
    <row r="3260" spans="1:2" x14ac:dyDescent="0.2">
      <c r="A3260">
        <f>Data!U3260</f>
        <v>75</v>
      </c>
      <c r="B3260" t="str">
        <f>Data!V3260</f>
        <v xml:space="preserve"> </v>
      </c>
    </row>
    <row r="3261" spans="1:2" x14ac:dyDescent="0.2">
      <c r="A3261">
        <f>Data!U3261</f>
        <v>97</v>
      </c>
      <c r="B3261" t="str">
        <f>Data!V3261</f>
        <v xml:space="preserve"> </v>
      </c>
    </row>
    <row r="3262" spans="1:2" x14ac:dyDescent="0.2">
      <c r="A3262">
        <f>Data!U3262</f>
        <v>73</v>
      </c>
      <c r="B3262" t="str">
        <f>Data!V3262</f>
        <v xml:space="preserve"> </v>
      </c>
    </row>
    <row r="3263" spans="1:2" x14ac:dyDescent="0.2">
      <c r="A3263">
        <f>Data!U3263</f>
        <v>49</v>
      </c>
      <c r="B3263" t="str">
        <f>Data!V3263</f>
        <v xml:space="preserve"> </v>
      </c>
    </row>
    <row r="3264" spans="1:2" x14ac:dyDescent="0.2">
      <c r="A3264">
        <f>Data!U3264</f>
        <v>134</v>
      </c>
      <c r="B3264" t="str">
        <f>Data!V3264</f>
        <v xml:space="preserve"> </v>
      </c>
    </row>
    <row r="3265" spans="1:2" x14ac:dyDescent="0.2">
      <c r="A3265">
        <f>Data!U3265</f>
        <v>68</v>
      </c>
      <c r="B3265" t="str">
        <f>Data!V3265</f>
        <v xml:space="preserve"> </v>
      </c>
    </row>
    <row r="3266" spans="1:2" x14ac:dyDescent="0.2">
      <c r="A3266">
        <f>Data!U3266</f>
        <v>49</v>
      </c>
      <c r="B3266" t="str">
        <f>Data!V3266</f>
        <v xml:space="preserve"> </v>
      </c>
    </row>
    <row r="3267" spans="1:2" x14ac:dyDescent="0.2">
      <c r="A3267">
        <f>Data!U3267</f>
        <v>63</v>
      </c>
      <c r="B3267" t="str">
        <f>Data!V3267</f>
        <v xml:space="preserve"> </v>
      </c>
    </row>
    <row r="3268" spans="1:2" x14ac:dyDescent="0.2">
      <c r="A3268">
        <f>Data!U3268</f>
        <v>163</v>
      </c>
      <c r="B3268" t="str">
        <f>Data!V3268</f>
        <v xml:space="preserve"> </v>
      </c>
    </row>
    <row r="3269" spans="1:2" x14ac:dyDescent="0.2">
      <c r="A3269">
        <f>Data!U3269</f>
        <v>288</v>
      </c>
      <c r="B3269" t="str">
        <f>Data!V3269</f>
        <v xml:space="preserve"> </v>
      </c>
    </row>
    <row r="3270" spans="1:2" x14ac:dyDescent="0.2">
      <c r="A3270">
        <f>Data!U3270</f>
        <v>42</v>
      </c>
      <c r="B3270" t="str">
        <f>Data!V3270</f>
        <v xml:space="preserve"> </v>
      </c>
    </row>
    <row r="3271" spans="1:2" x14ac:dyDescent="0.2">
      <c r="A3271">
        <f>Data!U3271</f>
        <v>70</v>
      </c>
      <c r="B3271" t="str">
        <f>Data!V3271</f>
        <v xml:space="preserve"> </v>
      </c>
    </row>
    <row r="3272" spans="1:2" x14ac:dyDescent="0.2">
      <c r="A3272">
        <f>Data!U3272</f>
        <v>30</v>
      </c>
      <c r="B3272" t="str">
        <f>Data!V3272</f>
        <v xml:space="preserve"> </v>
      </c>
    </row>
    <row r="3273" spans="1:2" x14ac:dyDescent="0.2">
      <c r="A3273">
        <f>Data!U3273</f>
        <v>51</v>
      </c>
      <c r="B3273" t="str">
        <f>Data!V3273</f>
        <v xml:space="preserve"> </v>
      </c>
    </row>
    <row r="3274" spans="1:2" x14ac:dyDescent="0.2">
      <c r="A3274">
        <f>Data!U3274</f>
        <v>145</v>
      </c>
      <c r="B3274" t="str">
        <f>Data!V3274</f>
        <v xml:space="preserve"> </v>
      </c>
    </row>
    <row r="3275" spans="1:2" x14ac:dyDescent="0.2">
      <c r="A3275">
        <f>Data!U3275</f>
        <v>21</v>
      </c>
      <c r="B3275" t="str">
        <f>Data!V3275</f>
        <v xml:space="preserve"> </v>
      </c>
    </row>
    <row r="3276" spans="1:2" x14ac:dyDescent="0.2">
      <c r="A3276">
        <f>Data!U3276</f>
        <v>286</v>
      </c>
      <c r="B3276" t="str">
        <f>Data!V3276</f>
        <v xml:space="preserve"> </v>
      </c>
    </row>
    <row r="3277" spans="1:2" x14ac:dyDescent="0.2">
      <c r="A3277">
        <f>Data!U3277</f>
        <v>12</v>
      </c>
      <c r="B3277" t="str">
        <f>Data!V3277</f>
        <v xml:space="preserve"> </v>
      </c>
    </row>
    <row r="3278" spans="1:2" x14ac:dyDescent="0.2">
      <c r="A3278">
        <f>Data!U3278</f>
        <v>100</v>
      </c>
      <c r="B3278" t="str">
        <f>Data!V3278</f>
        <v xml:space="preserve"> </v>
      </c>
    </row>
    <row r="3279" spans="1:2" x14ac:dyDescent="0.2">
      <c r="A3279">
        <f>Data!U3279</f>
        <v>100</v>
      </c>
      <c r="B3279" t="str">
        <f>Data!V3279</f>
        <v xml:space="preserve"> </v>
      </c>
    </row>
    <row r="3280" spans="1:2" x14ac:dyDescent="0.2">
      <c r="A3280">
        <f>Data!U3280</f>
        <v>34</v>
      </c>
      <c r="B3280" t="str">
        <f>Data!V3280</f>
        <v xml:space="preserve"> </v>
      </c>
    </row>
    <row r="3281" spans="1:2" x14ac:dyDescent="0.2">
      <c r="A3281">
        <f>Data!U3281</f>
        <v>63</v>
      </c>
      <c r="B3281" t="str">
        <f>Data!V3281</f>
        <v xml:space="preserve"> </v>
      </c>
    </row>
    <row r="3282" spans="1:2" x14ac:dyDescent="0.2">
      <c r="A3282">
        <f>Data!U3282</f>
        <v>30</v>
      </c>
      <c r="B3282" t="str">
        <f>Data!V3282</f>
        <v xml:space="preserve"> </v>
      </c>
    </row>
    <row r="3283" spans="1:2" x14ac:dyDescent="0.2">
      <c r="A3283">
        <f>Data!U3283</f>
        <v>47</v>
      </c>
      <c r="B3283" t="str">
        <f>Data!V3283</f>
        <v xml:space="preserve"> </v>
      </c>
    </row>
    <row r="3284" spans="1:2" x14ac:dyDescent="0.2">
      <c r="A3284">
        <f>Data!U3284</f>
        <v>237</v>
      </c>
      <c r="B3284" t="str">
        <f>Data!V3284</f>
        <v xml:space="preserve"> </v>
      </c>
    </row>
    <row r="3285" spans="1:2" x14ac:dyDescent="0.2">
      <c r="A3285">
        <f>Data!U3285</f>
        <v>47</v>
      </c>
      <c r="B3285" t="str">
        <f>Data!V3285</f>
        <v xml:space="preserve"> </v>
      </c>
    </row>
    <row r="3286" spans="1:2" x14ac:dyDescent="0.2">
      <c r="A3286">
        <f>Data!U3286</f>
        <v>15</v>
      </c>
      <c r="B3286" t="str">
        <f>Data!V3286</f>
        <v xml:space="preserve"> </v>
      </c>
    </row>
    <row r="3287" spans="1:2" x14ac:dyDescent="0.2">
      <c r="A3287">
        <f>Data!U3287</f>
        <v>81</v>
      </c>
      <c r="B3287" t="str">
        <f>Data!V3287</f>
        <v xml:space="preserve"> </v>
      </c>
    </row>
    <row r="3288" spans="1:2" x14ac:dyDescent="0.2">
      <c r="A3288">
        <f>Data!U3288</f>
        <v>122</v>
      </c>
      <c r="B3288" t="str">
        <f>Data!V3288</f>
        <v xml:space="preserve"> </v>
      </c>
    </row>
    <row r="3289" spans="1:2" x14ac:dyDescent="0.2">
      <c r="A3289">
        <f>Data!U3289</f>
        <v>34</v>
      </c>
      <c r="B3289" t="str">
        <f>Data!V3289</f>
        <v xml:space="preserve"> </v>
      </c>
    </row>
    <row r="3290" spans="1:2" x14ac:dyDescent="0.2">
      <c r="A3290">
        <f>Data!U3290</f>
        <v>207</v>
      </c>
      <c r="B3290" t="str">
        <f>Data!V3290</f>
        <v xml:space="preserve"> </v>
      </c>
    </row>
    <row r="3291" spans="1:2" x14ac:dyDescent="0.2">
      <c r="A3291">
        <f>Data!U3291</f>
        <v>25</v>
      </c>
      <c r="B3291" t="str">
        <f>Data!V3291</f>
        <v xml:space="preserve"> </v>
      </c>
    </row>
    <row r="3292" spans="1:2" x14ac:dyDescent="0.2">
      <c r="A3292">
        <f>Data!U3292</f>
        <v>72</v>
      </c>
      <c r="B3292" t="str">
        <f>Data!V3292</f>
        <v xml:space="preserve"> </v>
      </c>
    </row>
    <row r="3293" spans="1:2" x14ac:dyDescent="0.2">
      <c r="A3293">
        <f>Data!U3293</f>
        <v>14</v>
      </c>
      <c r="B3293" t="str">
        <f>Data!V3293</f>
        <v xml:space="preserve"> </v>
      </c>
    </row>
    <row r="3294" spans="1:2" x14ac:dyDescent="0.2">
      <c r="A3294">
        <f>Data!U3294</f>
        <v>15</v>
      </c>
      <c r="B3294" t="str">
        <f>Data!V3294</f>
        <v xml:space="preserve"> </v>
      </c>
    </row>
    <row r="3295" spans="1:2" x14ac:dyDescent="0.2">
      <c r="A3295">
        <f>Data!U3295</f>
        <v>91</v>
      </c>
      <c r="B3295" t="str">
        <f>Data!V3295</f>
        <v xml:space="preserve"> </v>
      </c>
    </row>
    <row r="3296" spans="1:2" x14ac:dyDescent="0.2">
      <c r="A3296">
        <f>Data!U3296</f>
        <v>24</v>
      </c>
      <c r="B3296" t="str">
        <f>Data!V3296</f>
        <v xml:space="preserve"> </v>
      </c>
    </row>
    <row r="3297" spans="1:2" x14ac:dyDescent="0.2">
      <c r="A3297">
        <f>Data!U3297</f>
        <v>27</v>
      </c>
      <c r="B3297" t="str">
        <f>Data!V3297</f>
        <v xml:space="preserve"> </v>
      </c>
    </row>
    <row r="3298" spans="1:2" x14ac:dyDescent="0.2">
      <c r="A3298">
        <f>Data!U3298</f>
        <v>47</v>
      </c>
      <c r="B3298" t="str">
        <f>Data!V3298</f>
        <v xml:space="preserve"> </v>
      </c>
    </row>
    <row r="3299" spans="1:2" x14ac:dyDescent="0.2">
      <c r="A3299">
        <f>Data!U3299</f>
        <v>44</v>
      </c>
      <c r="B3299" t="str">
        <f>Data!V3299</f>
        <v xml:space="preserve"> </v>
      </c>
    </row>
    <row r="3300" spans="1:2" x14ac:dyDescent="0.2">
      <c r="A3300">
        <f>Data!U3300</f>
        <v>72</v>
      </c>
      <c r="B3300" t="str">
        <f>Data!V3300</f>
        <v xml:space="preserve"> </v>
      </c>
    </row>
    <row r="3301" spans="1:2" x14ac:dyDescent="0.2">
      <c r="A3301">
        <f>Data!U3301</f>
        <v>63</v>
      </c>
      <c r="B3301" t="str">
        <f>Data!V3301</f>
        <v xml:space="preserve"> </v>
      </c>
    </row>
    <row r="3302" spans="1:2" x14ac:dyDescent="0.2">
      <c r="A3302">
        <f>Data!U3302</f>
        <v>88</v>
      </c>
      <c r="B3302" t="str">
        <f>Data!V3302</f>
        <v xml:space="preserve"> </v>
      </c>
    </row>
    <row r="3303" spans="1:2" x14ac:dyDescent="0.2">
      <c r="A3303">
        <f>Data!U3303</f>
        <v>70</v>
      </c>
      <c r="B3303" t="str">
        <f>Data!V3303</f>
        <v xml:space="preserve"> </v>
      </c>
    </row>
    <row r="3304" spans="1:2" x14ac:dyDescent="0.2">
      <c r="A3304">
        <f>Data!U3304</f>
        <v>50</v>
      </c>
      <c r="B3304" t="str">
        <f>Data!V3304</f>
        <v xml:space="preserve"> </v>
      </c>
    </row>
    <row r="3305" spans="1:2" x14ac:dyDescent="0.2">
      <c r="A3305">
        <f>Data!U3305</f>
        <v>35</v>
      </c>
      <c r="B3305" t="str">
        <f>Data!V3305</f>
        <v xml:space="preserve"> </v>
      </c>
    </row>
    <row r="3306" spans="1:2" x14ac:dyDescent="0.2">
      <c r="A3306">
        <f>Data!U3306</f>
        <v>175</v>
      </c>
      <c r="B3306" t="str">
        <f>Data!V3306</f>
        <v xml:space="preserve"> </v>
      </c>
    </row>
    <row r="3307" spans="1:2" x14ac:dyDescent="0.2">
      <c r="A3307">
        <f>Data!U3307</f>
        <v>20</v>
      </c>
      <c r="B3307" t="str">
        <f>Data!V3307</f>
        <v xml:space="preserve"> </v>
      </c>
    </row>
    <row r="3308" spans="1:2" x14ac:dyDescent="0.2">
      <c r="A3308">
        <f>Data!U3308</f>
        <v>54</v>
      </c>
      <c r="B3308" t="str">
        <f>Data!V3308</f>
        <v xml:space="preserve"> </v>
      </c>
    </row>
    <row r="3309" spans="1:2" x14ac:dyDescent="0.2">
      <c r="A3309">
        <f>Data!U3309</f>
        <v>20</v>
      </c>
      <c r="B3309" t="str">
        <f>Data!V3309</f>
        <v xml:space="preserve"> </v>
      </c>
    </row>
    <row r="3310" spans="1:2" x14ac:dyDescent="0.2">
      <c r="A3310">
        <f>Data!U3310</f>
        <v>57</v>
      </c>
      <c r="B3310" t="str">
        <f>Data!V3310</f>
        <v xml:space="preserve"> </v>
      </c>
    </row>
    <row r="3311" spans="1:2" x14ac:dyDescent="0.2">
      <c r="A3311">
        <f>Data!U3311</f>
        <v>31</v>
      </c>
      <c r="B3311" t="str">
        <f>Data!V3311</f>
        <v xml:space="preserve"> </v>
      </c>
    </row>
    <row r="3312" spans="1:2" x14ac:dyDescent="0.2">
      <c r="A3312">
        <f>Data!U3312</f>
        <v>31</v>
      </c>
      <c r="B3312" t="str">
        <f>Data!V3312</f>
        <v xml:space="preserve"> </v>
      </c>
    </row>
    <row r="3313" spans="1:2" x14ac:dyDescent="0.2">
      <c r="A3313">
        <f>Data!U3313</f>
        <v>45</v>
      </c>
      <c r="B3313" t="str">
        <f>Data!V3313</f>
        <v xml:space="preserve"> </v>
      </c>
    </row>
    <row r="3314" spans="1:2" x14ac:dyDescent="0.2">
      <c r="A3314">
        <f>Data!U3314</f>
        <v>41</v>
      </c>
      <c r="B3314" t="str">
        <f>Data!V3314</f>
        <v xml:space="preserve"> </v>
      </c>
    </row>
    <row r="3315" spans="1:2" x14ac:dyDescent="0.2">
      <c r="A3315">
        <f>Data!U3315</f>
        <v>29</v>
      </c>
      <c r="B3315" t="str">
        <f>Data!V3315</f>
        <v xml:space="preserve"> </v>
      </c>
    </row>
    <row r="3316" spans="1:2" x14ac:dyDescent="0.2">
      <c r="A3316">
        <f>Data!U3316</f>
        <v>58</v>
      </c>
      <c r="B3316" t="str">
        <f>Data!V3316</f>
        <v xml:space="preserve"> </v>
      </c>
    </row>
    <row r="3317" spans="1:2" x14ac:dyDescent="0.2">
      <c r="A3317">
        <f>Data!U3317</f>
        <v>89</v>
      </c>
      <c r="B3317" t="str">
        <f>Data!V3317</f>
        <v xml:space="preserve"> </v>
      </c>
    </row>
    <row r="3318" spans="1:2" x14ac:dyDescent="0.2">
      <c r="A3318">
        <f>Data!U3318</f>
        <v>125</v>
      </c>
      <c r="B3318" t="str">
        <f>Data!V3318</f>
        <v xml:space="preserve"> </v>
      </c>
    </row>
    <row r="3319" spans="1:2" x14ac:dyDescent="0.2">
      <c r="A3319">
        <f>Data!U3319</f>
        <v>18</v>
      </c>
      <c r="B3319" t="str">
        <f>Data!V3319</f>
        <v xml:space="preserve"> </v>
      </c>
    </row>
    <row r="3320" spans="1:2" x14ac:dyDescent="0.2">
      <c r="A3320">
        <f>Data!U3320</f>
        <v>32</v>
      </c>
      <c r="B3320" t="str">
        <f>Data!V3320</f>
        <v xml:space="preserve"> </v>
      </c>
    </row>
    <row r="3321" spans="1:2" x14ac:dyDescent="0.2">
      <c r="A3321">
        <f>Data!U3321</f>
        <v>16</v>
      </c>
      <c r="B3321" t="str">
        <f>Data!V3321</f>
        <v xml:space="preserve"> </v>
      </c>
    </row>
    <row r="3322" spans="1:2" x14ac:dyDescent="0.2">
      <c r="A3322">
        <f>Data!U3322</f>
        <v>38</v>
      </c>
      <c r="B3322" t="str">
        <f>Data!V3322</f>
        <v xml:space="preserve"> </v>
      </c>
    </row>
    <row r="3323" spans="1:2" x14ac:dyDescent="0.2">
      <c r="A3323">
        <f>Data!U3323</f>
        <v>15</v>
      </c>
      <c r="B3323" t="str">
        <f>Data!V3323</f>
        <v xml:space="preserve"> </v>
      </c>
    </row>
    <row r="3324" spans="1:2" x14ac:dyDescent="0.2">
      <c r="A3324">
        <f>Data!U3324</f>
        <v>23</v>
      </c>
      <c r="B3324" t="str">
        <f>Data!V3324</f>
        <v xml:space="preserve"> </v>
      </c>
    </row>
    <row r="3325" spans="1:2" x14ac:dyDescent="0.2">
      <c r="A3325">
        <f>Data!U3325</f>
        <v>49</v>
      </c>
      <c r="B3325" t="str">
        <f>Data!V3325</f>
        <v xml:space="preserve"> </v>
      </c>
    </row>
    <row r="3326" spans="1:2" x14ac:dyDescent="0.2">
      <c r="A3326">
        <f>Data!U3326</f>
        <v>10</v>
      </c>
      <c r="B3326" t="str">
        <f>Data!V3326</f>
        <v xml:space="preserve"> </v>
      </c>
    </row>
    <row r="3327" spans="1:2" x14ac:dyDescent="0.2">
      <c r="A3327">
        <f>Data!U3327</f>
        <v>15</v>
      </c>
      <c r="B3327" t="str">
        <f>Data!V3327</f>
        <v xml:space="preserve"> </v>
      </c>
    </row>
    <row r="3328" spans="1:2" x14ac:dyDescent="0.2">
      <c r="A3328">
        <f>Data!U3328</f>
        <v>57</v>
      </c>
      <c r="B3328" t="str">
        <f>Data!V3328</f>
        <v xml:space="preserve"> </v>
      </c>
    </row>
    <row r="3329" spans="1:2" x14ac:dyDescent="0.2">
      <c r="A3329">
        <f>Data!U3329</f>
        <v>33</v>
      </c>
      <c r="B3329" t="str">
        <f>Data!V3329</f>
        <v xml:space="preserve"> </v>
      </c>
    </row>
    <row r="3330" spans="1:2" x14ac:dyDescent="0.2">
      <c r="A3330">
        <f>Data!U3330</f>
        <v>9</v>
      </c>
      <c r="B3330" t="str">
        <f>Data!V3330</f>
        <v xml:space="preserve"> </v>
      </c>
    </row>
    <row r="3331" spans="1:2" x14ac:dyDescent="0.2">
      <c r="A3331">
        <f>Data!U3331</f>
        <v>26</v>
      </c>
      <c r="B3331" t="str">
        <f>Data!V3331</f>
        <v xml:space="preserve"> </v>
      </c>
    </row>
    <row r="3332" spans="1:2" x14ac:dyDescent="0.2">
      <c r="A3332">
        <f>Data!U3332</f>
        <v>69</v>
      </c>
      <c r="B3332" t="str">
        <f>Data!V3332</f>
        <v xml:space="preserve"> </v>
      </c>
    </row>
    <row r="3333" spans="1:2" x14ac:dyDescent="0.2">
      <c r="A3333">
        <f>Data!U3333</f>
        <v>65</v>
      </c>
      <c r="B3333" t="str">
        <f>Data!V3333</f>
        <v xml:space="preserve"> </v>
      </c>
    </row>
    <row r="3334" spans="1:2" x14ac:dyDescent="0.2">
      <c r="A3334">
        <f>Data!U3334</f>
        <v>83</v>
      </c>
      <c r="B3334" t="str">
        <f>Data!V3334</f>
        <v xml:space="preserve"> </v>
      </c>
    </row>
    <row r="3335" spans="1:2" x14ac:dyDescent="0.2">
      <c r="A3335">
        <f>Data!U3335</f>
        <v>111</v>
      </c>
      <c r="B3335" t="str">
        <f>Data!V3335</f>
        <v xml:space="preserve"> </v>
      </c>
    </row>
    <row r="3336" spans="1:2" x14ac:dyDescent="0.2">
      <c r="A3336">
        <f>Data!U3336</f>
        <v>46</v>
      </c>
      <c r="B3336" t="str">
        <f>Data!V3336</f>
        <v xml:space="preserve"> </v>
      </c>
    </row>
    <row r="3337" spans="1:2" x14ac:dyDescent="0.2">
      <c r="A3337">
        <f>Data!U3337</f>
        <v>63</v>
      </c>
      <c r="B3337" t="str">
        <f>Data!V3337</f>
        <v xml:space="preserve"> </v>
      </c>
    </row>
    <row r="3338" spans="1:2" x14ac:dyDescent="0.2">
      <c r="A3338">
        <f>Data!U3338</f>
        <v>9</v>
      </c>
      <c r="B3338" t="str">
        <f>Data!V3338</f>
        <v xml:space="preserve"> </v>
      </c>
    </row>
    <row r="3339" spans="1:2" x14ac:dyDescent="0.2">
      <c r="A3339">
        <f>Data!U3339</f>
        <v>34</v>
      </c>
      <c r="B3339" t="str">
        <f>Data!V3339</f>
        <v xml:space="preserve"> </v>
      </c>
    </row>
    <row r="3340" spans="1:2" x14ac:dyDescent="0.2">
      <c r="A3340">
        <f>Data!U3340</f>
        <v>112</v>
      </c>
      <c r="B3340" t="str">
        <f>Data!V3340</f>
        <v xml:space="preserve"> </v>
      </c>
    </row>
    <row r="3341" spans="1:2" x14ac:dyDescent="0.2">
      <c r="A3341">
        <f>Data!U3341</f>
        <v>47</v>
      </c>
      <c r="B3341" t="str">
        <f>Data!V3341</f>
        <v xml:space="preserve"> </v>
      </c>
    </row>
    <row r="3342" spans="1:2" x14ac:dyDescent="0.2">
      <c r="A3342">
        <f>Data!U3342</f>
        <v>38</v>
      </c>
      <c r="B3342" t="str">
        <f>Data!V3342</f>
        <v xml:space="preserve"> </v>
      </c>
    </row>
    <row r="3343" spans="1:2" x14ac:dyDescent="0.2">
      <c r="A3343">
        <f>Data!U3343</f>
        <v>28</v>
      </c>
      <c r="B3343" t="str">
        <f>Data!V3343</f>
        <v xml:space="preserve"> </v>
      </c>
    </row>
    <row r="3344" spans="1:2" x14ac:dyDescent="0.2">
      <c r="A3344">
        <f>Data!U3344</f>
        <v>78</v>
      </c>
      <c r="B3344" t="str">
        <f>Data!V3344</f>
        <v xml:space="preserve"> </v>
      </c>
    </row>
    <row r="3345" spans="1:2" x14ac:dyDescent="0.2">
      <c r="A3345">
        <f>Data!U3345</f>
        <v>23</v>
      </c>
      <c r="B3345" t="str">
        <f>Data!V3345</f>
        <v xml:space="preserve"> </v>
      </c>
    </row>
    <row r="3346" spans="1:2" x14ac:dyDescent="0.2">
      <c r="A3346">
        <f>Data!U3346</f>
        <v>40</v>
      </c>
      <c r="B3346" t="str">
        <f>Data!V3346</f>
        <v xml:space="preserve"> </v>
      </c>
    </row>
    <row r="3347" spans="1:2" x14ac:dyDescent="0.2">
      <c r="A3347">
        <f>Data!U3347</f>
        <v>13</v>
      </c>
      <c r="B3347" t="str">
        <f>Data!V3347</f>
        <v xml:space="preserve"> </v>
      </c>
    </row>
    <row r="3348" spans="1:2" x14ac:dyDescent="0.2">
      <c r="A3348">
        <f>Data!U3348</f>
        <v>18</v>
      </c>
      <c r="B3348" t="str">
        <f>Data!V3348</f>
        <v xml:space="preserve"> </v>
      </c>
    </row>
    <row r="3349" spans="1:2" x14ac:dyDescent="0.2">
      <c r="A3349">
        <f>Data!U3349</f>
        <v>22</v>
      </c>
      <c r="B3349" t="str">
        <f>Data!V3349</f>
        <v xml:space="preserve"> </v>
      </c>
    </row>
    <row r="3350" spans="1:2" x14ac:dyDescent="0.2">
      <c r="A3350">
        <f>Data!U3350</f>
        <v>79</v>
      </c>
      <c r="B3350" t="str">
        <f>Data!V3350</f>
        <v xml:space="preserve"> </v>
      </c>
    </row>
    <row r="3351" spans="1:2" x14ac:dyDescent="0.2">
      <c r="A3351">
        <f>Data!U3351</f>
        <v>14</v>
      </c>
      <c r="B3351" t="str">
        <f>Data!V3351</f>
        <v xml:space="preserve"> </v>
      </c>
    </row>
    <row r="3352" spans="1:2" x14ac:dyDescent="0.2">
      <c r="A3352">
        <f>Data!U3352</f>
        <v>51</v>
      </c>
      <c r="B3352" t="str">
        <f>Data!V3352</f>
        <v xml:space="preserve"> </v>
      </c>
    </row>
    <row r="3353" spans="1:2" x14ac:dyDescent="0.2">
      <c r="A3353">
        <f>Data!U3353</f>
        <v>54</v>
      </c>
      <c r="B3353" t="str">
        <f>Data!V3353</f>
        <v xml:space="preserve"> </v>
      </c>
    </row>
    <row r="3354" spans="1:2" x14ac:dyDescent="0.2">
      <c r="A3354">
        <f>Data!U3354</f>
        <v>70</v>
      </c>
      <c r="B3354" t="str">
        <f>Data!V3354</f>
        <v xml:space="preserve"> </v>
      </c>
    </row>
    <row r="3355" spans="1:2" x14ac:dyDescent="0.2">
      <c r="A3355">
        <f>Data!U3355</f>
        <v>44</v>
      </c>
      <c r="B3355" t="str">
        <f>Data!V3355</f>
        <v xml:space="preserve"> </v>
      </c>
    </row>
    <row r="3356" spans="1:2" x14ac:dyDescent="0.2">
      <c r="A3356">
        <f>Data!U3356</f>
        <v>55</v>
      </c>
      <c r="B3356" t="str">
        <f>Data!V3356</f>
        <v xml:space="preserve"> </v>
      </c>
    </row>
    <row r="3357" spans="1:2" x14ac:dyDescent="0.2">
      <c r="A3357">
        <f>Data!U3357</f>
        <v>15</v>
      </c>
      <c r="B3357" t="str">
        <f>Data!V3357</f>
        <v xml:space="preserve"> </v>
      </c>
    </row>
    <row r="3358" spans="1:2" x14ac:dyDescent="0.2">
      <c r="A3358">
        <f>Data!U3358</f>
        <v>27</v>
      </c>
      <c r="B3358" t="str">
        <f>Data!V3358</f>
        <v xml:space="preserve"> </v>
      </c>
    </row>
    <row r="3359" spans="1:2" x14ac:dyDescent="0.2">
      <c r="A3359">
        <f>Data!U3359</f>
        <v>21</v>
      </c>
      <c r="B3359" t="str">
        <f>Data!V3359</f>
        <v xml:space="preserve"> </v>
      </c>
    </row>
    <row r="3360" spans="1:2" x14ac:dyDescent="0.2">
      <c r="A3360">
        <f>Data!U3360</f>
        <v>162</v>
      </c>
      <c r="B3360" t="str">
        <f>Data!V3360</f>
        <v xml:space="preserve"> </v>
      </c>
    </row>
    <row r="3361" spans="1:2" x14ac:dyDescent="0.2">
      <c r="A3361">
        <f>Data!U3361</f>
        <v>23</v>
      </c>
      <c r="B3361" t="str">
        <f>Data!V3361</f>
        <v xml:space="preserve"> </v>
      </c>
    </row>
    <row r="3362" spans="1:2" x14ac:dyDescent="0.2">
      <c r="A3362">
        <f>Data!U3362</f>
        <v>72</v>
      </c>
      <c r="B3362" t="str">
        <f>Data!V3362</f>
        <v xml:space="preserve"> </v>
      </c>
    </row>
    <row r="3363" spans="1:2" x14ac:dyDescent="0.2">
      <c r="A3363">
        <f>Data!U3363</f>
        <v>68</v>
      </c>
      <c r="B3363" t="str">
        <f>Data!V3363</f>
        <v xml:space="preserve"> </v>
      </c>
    </row>
    <row r="3364" spans="1:2" x14ac:dyDescent="0.2">
      <c r="A3364">
        <f>Data!U3364</f>
        <v>20</v>
      </c>
      <c r="B3364" t="str">
        <f>Data!V3364</f>
        <v xml:space="preserve"> </v>
      </c>
    </row>
    <row r="3365" spans="1:2" x14ac:dyDescent="0.2">
      <c r="A3365">
        <f>Data!U3365</f>
        <v>26</v>
      </c>
      <c r="B3365" t="str">
        <f>Data!V3365</f>
        <v xml:space="preserve"> </v>
      </c>
    </row>
    <row r="3366" spans="1:2" x14ac:dyDescent="0.2">
      <c r="A3366">
        <f>Data!U3366</f>
        <v>72</v>
      </c>
      <c r="B3366" t="str">
        <f>Data!V3366</f>
        <v xml:space="preserve"> </v>
      </c>
    </row>
    <row r="3367" spans="1:2" x14ac:dyDescent="0.2">
      <c r="A3367">
        <f>Data!U3367</f>
        <v>3</v>
      </c>
      <c r="B3367" t="str">
        <f>Data!V3367</f>
        <v xml:space="preserve"> </v>
      </c>
    </row>
    <row r="3368" spans="1:2" x14ac:dyDescent="0.2">
      <c r="A3368">
        <f>Data!U3368</f>
        <v>18</v>
      </c>
      <c r="B3368" t="str">
        <f>Data!V3368</f>
        <v xml:space="preserve"> </v>
      </c>
    </row>
    <row r="3369" spans="1:2" x14ac:dyDescent="0.2">
      <c r="A3369">
        <f>Data!U3369</f>
        <v>30</v>
      </c>
      <c r="B3369" t="str">
        <f>Data!V3369</f>
        <v xml:space="preserve"> </v>
      </c>
    </row>
    <row r="3370" spans="1:2" x14ac:dyDescent="0.2">
      <c r="A3370">
        <f>Data!U3370</f>
        <v>23</v>
      </c>
      <c r="B3370" t="str">
        <f>Data!V3370</f>
        <v xml:space="preserve"> </v>
      </c>
    </row>
    <row r="3371" spans="1:2" x14ac:dyDescent="0.2">
      <c r="A3371">
        <f>Data!U3371</f>
        <v>54</v>
      </c>
      <c r="B3371" t="str">
        <f>Data!V3371</f>
        <v xml:space="preserve"> </v>
      </c>
    </row>
    <row r="3372" spans="1:2" x14ac:dyDescent="0.2">
      <c r="A3372">
        <f>Data!U3372</f>
        <v>26</v>
      </c>
      <c r="B3372" t="str">
        <f>Data!V3372</f>
        <v xml:space="preserve"> </v>
      </c>
    </row>
    <row r="3373" spans="1:2" x14ac:dyDescent="0.2">
      <c r="A3373">
        <f>Data!U3373</f>
        <v>9</v>
      </c>
      <c r="B3373" t="str">
        <f>Data!V3373</f>
        <v xml:space="preserve"> </v>
      </c>
    </row>
    <row r="3374" spans="1:2" x14ac:dyDescent="0.2">
      <c r="A3374">
        <f>Data!U3374</f>
        <v>27</v>
      </c>
      <c r="B3374" t="str">
        <f>Data!V3374</f>
        <v xml:space="preserve"> </v>
      </c>
    </row>
    <row r="3375" spans="1:2" x14ac:dyDescent="0.2">
      <c r="A3375">
        <f>Data!U3375</f>
        <v>30</v>
      </c>
      <c r="B3375" t="str">
        <f>Data!V3375</f>
        <v xml:space="preserve"> </v>
      </c>
    </row>
    <row r="3376" spans="1:2" x14ac:dyDescent="0.2">
      <c r="A3376">
        <f>Data!U3376</f>
        <v>52</v>
      </c>
      <c r="B3376" t="str">
        <f>Data!V3376</f>
        <v xml:space="preserve"> </v>
      </c>
    </row>
    <row r="3377" spans="1:2" x14ac:dyDescent="0.2">
      <c r="A3377">
        <f>Data!U3377</f>
        <v>17</v>
      </c>
      <c r="B3377" t="str">
        <f>Data!V3377</f>
        <v xml:space="preserve"> </v>
      </c>
    </row>
    <row r="3378" spans="1:2" x14ac:dyDescent="0.2">
      <c r="A3378">
        <f>Data!U3378</f>
        <v>19</v>
      </c>
      <c r="B3378" t="str">
        <f>Data!V3378</f>
        <v xml:space="preserve"> </v>
      </c>
    </row>
    <row r="3379" spans="1:2" x14ac:dyDescent="0.2">
      <c r="A3379">
        <f>Data!U3379</f>
        <v>77</v>
      </c>
      <c r="B3379" t="str">
        <f>Data!V3379</f>
        <v xml:space="preserve"> </v>
      </c>
    </row>
    <row r="3380" spans="1:2" x14ac:dyDescent="0.2">
      <c r="A3380">
        <f>Data!U3380</f>
        <v>21</v>
      </c>
      <c r="B3380" t="str">
        <f>Data!V3380</f>
        <v xml:space="preserve"> </v>
      </c>
    </row>
    <row r="3381" spans="1:2" x14ac:dyDescent="0.2">
      <c r="A3381">
        <f>Data!U3381</f>
        <v>38</v>
      </c>
      <c r="B3381" t="str">
        <f>Data!V3381</f>
        <v xml:space="preserve"> </v>
      </c>
    </row>
    <row r="3382" spans="1:2" x14ac:dyDescent="0.2">
      <c r="A3382">
        <f>Data!U3382</f>
        <v>28</v>
      </c>
      <c r="B3382" t="str">
        <f>Data!V3382</f>
        <v xml:space="preserve"> </v>
      </c>
    </row>
    <row r="3383" spans="1:2" x14ac:dyDescent="0.2">
      <c r="A3383">
        <f>Data!U3383</f>
        <v>48</v>
      </c>
      <c r="B3383" t="str">
        <f>Data!V3383</f>
        <v xml:space="preserve"> </v>
      </c>
    </row>
    <row r="3384" spans="1:2" x14ac:dyDescent="0.2">
      <c r="A3384">
        <f>Data!U3384</f>
        <v>46</v>
      </c>
      <c r="B3384" t="str">
        <f>Data!V3384</f>
        <v xml:space="preserve"> </v>
      </c>
    </row>
    <row r="3385" spans="1:2" x14ac:dyDescent="0.2">
      <c r="A3385">
        <f>Data!U3385</f>
        <v>30</v>
      </c>
      <c r="B3385" t="str">
        <f>Data!V3385</f>
        <v xml:space="preserve"> </v>
      </c>
    </row>
    <row r="3386" spans="1:2" x14ac:dyDescent="0.2">
      <c r="A3386">
        <f>Data!U3386</f>
        <v>64</v>
      </c>
      <c r="B3386" t="str">
        <f>Data!V3386</f>
        <v xml:space="preserve"> </v>
      </c>
    </row>
    <row r="3387" spans="1:2" x14ac:dyDescent="0.2">
      <c r="A3387">
        <f>Data!U3387</f>
        <v>15</v>
      </c>
      <c r="B3387" t="str">
        <f>Data!V3387</f>
        <v xml:space="preserve"> </v>
      </c>
    </row>
    <row r="3388" spans="1:2" x14ac:dyDescent="0.2">
      <c r="A3388">
        <f>Data!U3388</f>
        <v>41</v>
      </c>
      <c r="B3388" t="str">
        <f>Data!V3388</f>
        <v xml:space="preserve"> </v>
      </c>
    </row>
    <row r="3389" spans="1:2" x14ac:dyDescent="0.2">
      <c r="A3389">
        <f>Data!U3389</f>
        <v>35</v>
      </c>
      <c r="B3389" t="str">
        <f>Data!V3389</f>
        <v xml:space="preserve"> </v>
      </c>
    </row>
    <row r="3390" spans="1:2" x14ac:dyDescent="0.2">
      <c r="A3390">
        <f>Data!U3390</f>
        <v>45</v>
      </c>
      <c r="B3390" t="str">
        <f>Data!V3390</f>
        <v xml:space="preserve"> </v>
      </c>
    </row>
    <row r="3391" spans="1:2" x14ac:dyDescent="0.2">
      <c r="A3391">
        <f>Data!U3391</f>
        <v>62</v>
      </c>
      <c r="B3391" t="str">
        <f>Data!V3391</f>
        <v xml:space="preserve"> </v>
      </c>
    </row>
    <row r="3392" spans="1:2" x14ac:dyDescent="0.2">
      <c r="A3392">
        <f>Data!U3392</f>
        <v>22</v>
      </c>
      <c r="B3392" t="str">
        <f>Data!V3392</f>
        <v xml:space="preserve"> </v>
      </c>
    </row>
    <row r="3393" spans="1:2" x14ac:dyDescent="0.2">
      <c r="A3393">
        <f>Data!U3393</f>
        <v>18</v>
      </c>
      <c r="B3393" t="str">
        <f>Data!V3393</f>
        <v xml:space="preserve"> </v>
      </c>
    </row>
    <row r="3394" spans="1:2" x14ac:dyDescent="0.2">
      <c r="A3394">
        <f>Data!U3394</f>
        <v>12</v>
      </c>
      <c r="B3394" t="str">
        <f>Data!V3394</f>
        <v xml:space="preserve"> </v>
      </c>
    </row>
    <row r="3395" spans="1:2" x14ac:dyDescent="0.2">
      <c r="A3395">
        <f>Data!U3395</f>
        <v>44</v>
      </c>
      <c r="B3395" t="str">
        <f>Data!V3395</f>
        <v xml:space="preserve"> </v>
      </c>
    </row>
    <row r="3396" spans="1:2" x14ac:dyDescent="0.2">
      <c r="A3396">
        <f>Data!U3396</f>
        <v>27</v>
      </c>
      <c r="B3396" t="str">
        <f>Data!V3396</f>
        <v xml:space="preserve"> </v>
      </c>
    </row>
    <row r="3397" spans="1:2" x14ac:dyDescent="0.2">
      <c r="A3397">
        <f>Data!U3397</f>
        <v>38</v>
      </c>
      <c r="B3397" t="str">
        <f>Data!V3397</f>
        <v xml:space="preserve"> </v>
      </c>
    </row>
    <row r="3398" spans="1:2" x14ac:dyDescent="0.2">
      <c r="A3398">
        <f>Data!U3398</f>
        <v>28</v>
      </c>
      <c r="B3398" t="str">
        <f>Data!V3398</f>
        <v xml:space="preserve"> </v>
      </c>
    </row>
    <row r="3399" spans="1:2" x14ac:dyDescent="0.2">
      <c r="A3399">
        <f>Data!U3399</f>
        <v>24</v>
      </c>
      <c r="B3399" t="str">
        <f>Data!V3399</f>
        <v xml:space="preserve"> </v>
      </c>
    </row>
    <row r="3400" spans="1:2" x14ac:dyDescent="0.2">
      <c r="A3400">
        <f>Data!U3400</f>
        <v>65</v>
      </c>
      <c r="B3400" t="str">
        <f>Data!V3400</f>
        <v xml:space="preserve"> </v>
      </c>
    </row>
    <row r="3401" spans="1:2" x14ac:dyDescent="0.2">
      <c r="A3401">
        <f>Data!U3401</f>
        <v>46</v>
      </c>
      <c r="B3401" t="str">
        <f>Data!V3401</f>
        <v xml:space="preserve"> </v>
      </c>
    </row>
    <row r="3402" spans="1:2" x14ac:dyDescent="0.2">
      <c r="A3402">
        <f>Data!U3402</f>
        <v>85</v>
      </c>
      <c r="B3402" t="str">
        <f>Data!V3402</f>
        <v xml:space="preserve"> </v>
      </c>
    </row>
    <row r="3403" spans="1:2" x14ac:dyDescent="0.2">
      <c r="A3403">
        <f>Data!U3403</f>
        <v>66</v>
      </c>
      <c r="B3403" t="str">
        <f>Data!V3403</f>
        <v xml:space="preserve"> </v>
      </c>
    </row>
    <row r="3404" spans="1:2" x14ac:dyDescent="0.2">
      <c r="A3404">
        <f>Data!U3404</f>
        <v>165</v>
      </c>
      <c r="B3404" t="str">
        <f>Data!V3404</f>
        <v xml:space="preserve"> </v>
      </c>
    </row>
    <row r="3405" spans="1:2" x14ac:dyDescent="0.2">
      <c r="A3405">
        <f>Data!U3405</f>
        <v>17</v>
      </c>
      <c r="B3405" t="str">
        <f>Data!V3405</f>
        <v xml:space="preserve"> </v>
      </c>
    </row>
    <row r="3406" spans="1:2" x14ac:dyDescent="0.2">
      <c r="A3406">
        <f>Data!U3406</f>
        <v>3</v>
      </c>
      <c r="B3406" t="str">
        <f>Data!V3406</f>
        <v xml:space="preserve"> </v>
      </c>
    </row>
    <row r="3407" spans="1:2" x14ac:dyDescent="0.2">
      <c r="A3407">
        <f>Data!U3407</f>
        <v>17</v>
      </c>
      <c r="B3407" t="str">
        <f>Data!V3407</f>
        <v xml:space="preserve"> </v>
      </c>
    </row>
    <row r="3408" spans="1:2" x14ac:dyDescent="0.2">
      <c r="A3408">
        <f>Data!U3408</f>
        <v>91</v>
      </c>
      <c r="B3408" t="str">
        <f>Data!V3408</f>
        <v xml:space="preserve"> </v>
      </c>
    </row>
    <row r="3409" spans="1:2" x14ac:dyDescent="0.2">
      <c r="A3409">
        <f>Data!U3409</f>
        <v>67</v>
      </c>
      <c r="B3409" t="str">
        <f>Data!V3409</f>
        <v xml:space="preserve"> </v>
      </c>
    </row>
    <row r="3410" spans="1:2" x14ac:dyDescent="0.2">
      <c r="A3410">
        <f>Data!U3410</f>
        <v>18</v>
      </c>
      <c r="B3410" t="str">
        <f>Data!V3410</f>
        <v xml:space="preserve"> </v>
      </c>
    </row>
    <row r="3411" spans="1:2" x14ac:dyDescent="0.2">
      <c r="A3411">
        <f>Data!U3411</f>
        <v>21</v>
      </c>
      <c r="B3411" t="str">
        <f>Data!V3411</f>
        <v xml:space="preserve"> </v>
      </c>
    </row>
    <row r="3412" spans="1:2" x14ac:dyDescent="0.2">
      <c r="A3412">
        <f>Data!U3412</f>
        <v>40</v>
      </c>
      <c r="B3412" t="str">
        <f>Data!V3412</f>
        <v xml:space="preserve"> </v>
      </c>
    </row>
    <row r="3413" spans="1:2" x14ac:dyDescent="0.2">
      <c r="A3413">
        <f>Data!U3413</f>
        <v>78</v>
      </c>
      <c r="B3413" t="str">
        <f>Data!V3413</f>
        <v xml:space="preserve"> </v>
      </c>
    </row>
    <row r="3414" spans="1:2" x14ac:dyDescent="0.2">
      <c r="A3414">
        <f>Data!U3414</f>
        <v>26</v>
      </c>
      <c r="B3414" t="str">
        <f>Data!V3414</f>
        <v xml:space="preserve"> </v>
      </c>
    </row>
    <row r="3415" spans="1:2" x14ac:dyDescent="0.2">
      <c r="A3415">
        <f>Data!U3415</f>
        <v>14</v>
      </c>
      <c r="B3415" t="str">
        <f>Data!V3415</f>
        <v xml:space="preserve"> </v>
      </c>
    </row>
    <row r="3416" spans="1:2" x14ac:dyDescent="0.2">
      <c r="A3416">
        <f>Data!U3416</f>
        <v>44</v>
      </c>
      <c r="B3416" t="str">
        <f>Data!V3416</f>
        <v xml:space="preserve"> </v>
      </c>
    </row>
    <row r="3417" spans="1:2" x14ac:dyDescent="0.2">
      <c r="A3417">
        <f>Data!U3417</f>
        <v>9</v>
      </c>
      <c r="B3417" t="str">
        <f>Data!V3417</f>
        <v xml:space="preserve"> </v>
      </c>
    </row>
    <row r="3418" spans="1:2" x14ac:dyDescent="0.2">
      <c r="A3418">
        <f>Data!U3418</f>
        <v>30</v>
      </c>
      <c r="B3418" t="str">
        <f>Data!V3418</f>
        <v xml:space="preserve"> </v>
      </c>
    </row>
    <row r="3419" spans="1:2" x14ac:dyDescent="0.2">
      <c r="A3419">
        <f>Data!U3419</f>
        <v>45</v>
      </c>
      <c r="B3419" t="str">
        <f>Data!V3419</f>
        <v xml:space="preserve"> </v>
      </c>
    </row>
    <row r="3420" spans="1:2" x14ac:dyDescent="0.2">
      <c r="A3420">
        <f>Data!U3420</f>
        <v>56</v>
      </c>
      <c r="B3420" t="str">
        <f>Data!V3420</f>
        <v xml:space="preserve"> </v>
      </c>
    </row>
    <row r="3421" spans="1:2" x14ac:dyDescent="0.2">
      <c r="A3421">
        <f>Data!U3421</f>
        <v>46</v>
      </c>
      <c r="B3421" t="str">
        <f>Data!V3421</f>
        <v xml:space="preserve"> </v>
      </c>
    </row>
    <row r="3422" spans="1:2" x14ac:dyDescent="0.2">
      <c r="A3422">
        <f>Data!U3422</f>
        <v>34</v>
      </c>
      <c r="B3422" t="str">
        <f>Data!V3422</f>
        <v xml:space="preserve"> </v>
      </c>
    </row>
    <row r="3423" spans="1:2" x14ac:dyDescent="0.2">
      <c r="A3423">
        <f>Data!U3423</f>
        <v>98</v>
      </c>
      <c r="B3423" t="str">
        <f>Data!V3423</f>
        <v xml:space="preserve"> </v>
      </c>
    </row>
    <row r="3424" spans="1:2" x14ac:dyDescent="0.2">
      <c r="A3424">
        <f>Data!U3424</f>
        <v>46</v>
      </c>
      <c r="B3424" t="str">
        <f>Data!V3424</f>
        <v xml:space="preserve"> </v>
      </c>
    </row>
    <row r="3425" spans="1:2" x14ac:dyDescent="0.2">
      <c r="A3425">
        <f>Data!U3425</f>
        <v>10</v>
      </c>
      <c r="B3425" t="str">
        <f>Data!V3425</f>
        <v xml:space="preserve"> </v>
      </c>
    </row>
    <row r="3426" spans="1:2" x14ac:dyDescent="0.2">
      <c r="A3426">
        <f>Data!U3426</f>
        <v>76</v>
      </c>
      <c r="B3426" t="str">
        <f>Data!V3426</f>
        <v xml:space="preserve"> </v>
      </c>
    </row>
    <row r="3427" spans="1:2" x14ac:dyDescent="0.2">
      <c r="A3427">
        <f>Data!U3427</f>
        <v>104</v>
      </c>
      <c r="B3427" t="str">
        <f>Data!V3427</f>
        <v xml:space="preserve"> </v>
      </c>
    </row>
    <row r="3428" spans="1:2" x14ac:dyDescent="0.2">
      <c r="A3428">
        <f>Data!U3428</f>
        <v>87</v>
      </c>
      <c r="B3428" t="str">
        <f>Data!V3428</f>
        <v xml:space="preserve"> </v>
      </c>
    </row>
    <row r="3429" spans="1:2" x14ac:dyDescent="0.2">
      <c r="A3429">
        <f>Data!U3429</f>
        <v>29</v>
      </c>
      <c r="B3429" t="str">
        <f>Data!V3429</f>
        <v xml:space="preserve"> </v>
      </c>
    </row>
    <row r="3430" spans="1:2" x14ac:dyDescent="0.2">
      <c r="A3430">
        <f>Data!U3430</f>
        <v>51</v>
      </c>
      <c r="B3430" t="str">
        <f>Data!V3430</f>
        <v xml:space="preserve"> </v>
      </c>
    </row>
    <row r="3431" spans="1:2" x14ac:dyDescent="0.2">
      <c r="A3431">
        <f>Data!U3431</f>
        <v>12</v>
      </c>
      <c r="B3431" t="str">
        <f>Data!V3431</f>
        <v xml:space="preserve"> </v>
      </c>
    </row>
    <row r="3432" spans="1:2" x14ac:dyDescent="0.2">
      <c r="A3432">
        <f>Data!U3432</f>
        <v>72</v>
      </c>
      <c r="B3432" t="str">
        <f>Data!V3432</f>
        <v xml:space="preserve"> </v>
      </c>
    </row>
    <row r="3433" spans="1:2" x14ac:dyDescent="0.2">
      <c r="A3433">
        <f>Data!U3433</f>
        <v>21</v>
      </c>
      <c r="B3433" t="str">
        <f>Data!V3433</f>
        <v xml:space="preserve"> </v>
      </c>
    </row>
    <row r="3434" spans="1:2" x14ac:dyDescent="0.2">
      <c r="A3434">
        <f>Data!U3434</f>
        <v>42</v>
      </c>
      <c r="B3434" t="str">
        <f>Data!V3434</f>
        <v xml:space="preserve"> </v>
      </c>
    </row>
    <row r="3435" spans="1:2" x14ac:dyDescent="0.2">
      <c r="A3435">
        <f>Data!U3435</f>
        <v>71</v>
      </c>
      <c r="B3435" t="str">
        <f>Data!V3435</f>
        <v xml:space="preserve"> </v>
      </c>
    </row>
    <row r="3436" spans="1:2" x14ac:dyDescent="0.2">
      <c r="A3436">
        <f>Data!U3436</f>
        <v>168</v>
      </c>
      <c r="B3436" t="str">
        <f>Data!V3436</f>
        <v xml:space="preserve"> </v>
      </c>
    </row>
    <row r="3437" spans="1:2" x14ac:dyDescent="0.2">
      <c r="A3437">
        <f>Data!U3437</f>
        <v>19</v>
      </c>
      <c r="B3437" t="str">
        <f>Data!V3437</f>
        <v xml:space="preserve"> </v>
      </c>
    </row>
    <row r="3438" spans="1:2" x14ac:dyDescent="0.2">
      <c r="A3438">
        <f>Data!U3438</f>
        <v>37</v>
      </c>
      <c r="B3438" t="str">
        <f>Data!V3438</f>
        <v xml:space="preserve"> </v>
      </c>
    </row>
    <row r="3439" spans="1:2" x14ac:dyDescent="0.2">
      <c r="A3439">
        <f>Data!U3439</f>
        <v>36</v>
      </c>
      <c r="B3439" t="str">
        <f>Data!V3439</f>
        <v xml:space="preserve"> </v>
      </c>
    </row>
    <row r="3440" spans="1:2" x14ac:dyDescent="0.2">
      <c r="A3440">
        <f>Data!U3440</f>
        <v>14</v>
      </c>
      <c r="B3440" t="str">
        <f>Data!V3440</f>
        <v xml:space="preserve"> </v>
      </c>
    </row>
    <row r="3441" spans="1:2" x14ac:dyDescent="0.2">
      <c r="A3441">
        <f>Data!U3441</f>
        <v>18</v>
      </c>
      <c r="B3441" t="str">
        <f>Data!V3441</f>
        <v xml:space="preserve"> </v>
      </c>
    </row>
    <row r="3442" spans="1:2" x14ac:dyDescent="0.2">
      <c r="A3442">
        <f>Data!U3442</f>
        <v>82</v>
      </c>
      <c r="B3442" t="str">
        <f>Data!V3442</f>
        <v xml:space="preserve"> </v>
      </c>
    </row>
    <row r="3443" spans="1:2" x14ac:dyDescent="0.2">
      <c r="A3443">
        <f>Data!U3443</f>
        <v>43</v>
      </c>
      <c r="B3443" t="str">
        <f>Data!V3443</f>
        <v xml:space="preserve"> </v>
      </c>
    </row>
    <row r="3444" spans="1:2" x14ac:dyDescent="0.2">
      <c r="A3444">
        <f>Data!U3444</f>
        <v>8</v>
      </c>
      <c r="B3444" t="str">
        <f>Data!V3444</f>
        <v xml:space="preserve"> </v>
      </c>
    </row>
    <row r="3445" spans="1:2" x14ac:dyDescent="0.2">
      <c r="A3445">
        <f>Data!U3445</f>
        <v>45</v>
      </c>
      <c r="B3445" t="str">
        <f>Data!V3445</f>
        <v xml:space="preserve"> </v>
      </c>
    </row>
    <row r="3446" spans="1:2" x14ac:dyDescent="0.2">
      <c r="A3446">
        <f>Data!U3446</f>
        <v>20</v>
      </c>
      <c r="B3446" t="str">
        <f>Data!V3446</f>
        <v xml:space="preserve"> </v>
      </c>
    </row>
    <row r="3447" spans="1:2" x14ac:dyDescent="0.2">
      <c r="A3447">
        <f>Data!U3447</f>
        <v>31</v>
      </c>
      <c r="B3447" t="str">
        <f>Data!V3447</f>
        <v xml:space="preserve"> </v>
      </c>
    </row>
    <row r="3448" spans="1:2" x14ac:dyDescent="0.2">
      <c r="A3448">
        <f>Data!U3448</f>
        <v>25</v>
      </c>
      <c r="B3448" t="str">
        <f>Data!V3448</f>
        <v xml:space="preserve"> </v>
      </c>
    </row>
    <row r="3449" spans="1:2" x14ac:dyDescent="0.2">
      <c r="A3449">
        <f>Data!U3449</f>
        <v>14</v>
      </c>
      <c r="B3449" t="str">
        <f>Data!V3449</f>
        <v xml:space="preserve"> </v>
      </c>
    </row>
    <row r="3450" spans="1:2" x14ac:dyDescent="0.2">
      <c r="A3450">
        <f>Data!U3450</f>
        <v>45</v>
      </c>
      <c r="B3450" t="str">
        <f>Data!V3450</f>
        <v xml:space="preserve"> </v>
      </c>
    </row>
    <row r="3451" spans="1:2" x14ac:dyDescent="0.2">
      <c r="A3451">
        <f>Data!U3451</f>
        <v>20</v>
      </c>
      <c r="B3451" t="str">
        <f>Data!V3451</f>
        <v xml:space="preserve"> </v>
      </c>
    </row>
    <row r="3452" spans="1:2" x14ac:dyDescent="0.2">
      <c r="A3452">
        <f>Data!U3452</f>
        <v>39</v>
      </c>
      <c r="B3452" t="str">
        <f>Data!V3452</f>
        <v xml:space="preserve"> </v>
      </c>
    </row>
    <row r="3453" spans="1:2" x14ac:dyDescent="0.2">
      <c r="A3453">
        <f>Data!U3453</f>
        <v>16</v>
      </c>
      <c r="B3453" t="str">
        <f>Data!V3453</f>
        <v xml:space="preserve"> </v>
      </c>
    </row>
    <row r="3454" spans="1:2" x14ac:dyDescent="0.2">
      <c r="A3454">
        <f>Data!U3454</f>
        <v>37</v>
      </c>
      <c r="B3454" t="str">
        <f>Data!V3454</f>
        <v xml:space="preserve"> </v>
      </c>
    </row>
    <row r="3455" spans="1:2" x14ac:dyDescent="0.2">
      <c r="A3455">
        <f>Data!U3455</f>
        <v>14</v>
      </c>
      <c r="B3455" t="str">
        <f>Data!V3455</f>
        <v xml:space="preserve"> </v>
      </c>
    </row>
    <row r="3456" spans="1:2" x14ac:dyDescent="0.2">
      <c r="A3456">
        <f>Data!U3456</f>
        <v>21</v>
      </c>
      <c r="B3456" t="str">
        <f>Data!V3456</f>
        <v xml:space="preserve"> </v>
      </c>
    </row>
    <row r="3457" spans="1:2" x14ac:dyDescent="0.2">
      <c r="A3457">
        <f>Data!U3457</f>
        <v>69</v>
      </c>
      <c r="B3457" t="str">
        <f>Data!V3457</f>
        <v xml:space="preserve"> </v>
      </c>
    </row>
    <row r="3458" spans="1:2" x14ac:dyDescent="0.2">
      <c r="A3458">
        <f>Data!U3458</f>
        <v>16</v>
      </c>
      <c r="B3458" t="str">
        <f>Data!V3458</f>
        <v xml:space="preserve"> </v>
      </c>
    </row>
    <row r="3459" spans="1:2" x14ac:dyDescent="0.2">
      <c r="A3459">
        <f>Data!U3459</f>
        <v>55</v>
      </c>
      <c r="B3459" t="str">
        <f>Data!V3459</f>
        <v xml:space="preserve"> </v>
      </c>
    </row>
    <row r="3460" spans="1:2" x14ac:dyDescent="0.2">
      <c r="A3460">
        <f>Data!U3460</f>
        <v>27</v>
      </c>
      <c r="B3460" t="str">
        <f>Data!V3460</f>
        <v xml:space="preserve"> </v>
      </c>
    </row>
    <row r="3461" spans="1:2" x14ac:dyDescent="0.2">
      <c r="A3461">
        <f>Data!U3461</f>
        <v>36</v>
      </c>
      <c r="B3461" t="str">
        <f>Data!V3461</f>
        <v xml:space="preserve"> </v>
      </c>
    </row>
    <row r="3462" spans="1:2" x14ac:dyDescent="0.2">
      <c r="A3462">
        <f>Data!U3462</f>
        <v>19</v>
      </c>
      <c r="B3462" t="str">
        <f>Data!V3462</f>
        <v xml:space="preserve"> </v>
      </c>
    </row>
    <row r="3463" spans="1:2" x14ac:dyDescent="0.2">
      <c r="A3463">
        <f>Data!U3463</f>
        <v>12</v>
      </c>
      <c r="B3463" t="str">
        <f>Data!V3463</f>
        <v xml:space="preserve"> </v>
      </c>
    </row>
    <row r="3464" spans="1:2" x14ac:dyDescent="0.2">
      <c r="A3464">
        <f>Data!U3464</f>
        <v>17</v>
      </c>
      <c r="B3464" t="str">
        <f>Data!V3464</f>
        <v xml:space="preserve"> </v>
      </c>
    </row>
    <row r="3465" spans="1:2" x14ac:dyDescent="0.2">
      <c r="A3465">
        <f>Data!U3465</f>
        <v>114</v>
      </c>
      <c r="B3465" t="str">
        <f>Data!V3465</f>
        <v xml:space="preserve"> </v>
      </c>
    </row>
    <row r="3466" spans="1:2" x14ac:dyDescent="0.2">
      <c r="A3466">
        <f>Data!U3466</f>
        <v>93</v>
      </c>
      <c r="B3466" t="str">
        <f>Data!V3466</f>
        <v xml:space="preserve"> </v>
      </c>
    </row>
    <row r="3467" spans="1:2" x14ac:dyDescent="0.2">
      <c r="A3467">
        <f>Data!U3467</f>
        <v>36</v>
      </c>
      <c r="B3467" t="str">
        <f>Data!V3467</f>
        <v xml:space="preserve"> </v>
      </c>
    </row>
    <row r="3468" spans="1:2" x14ac:dyDescent="0.2">
      <c r="A3468">
        <f>Data!U3468</f>
        <v>61</v>
      </c>
      <c r="B3468" t="str">
        <f>Data!V3468</f>
        <v xml:space="preserve"> </v>
      </c>
    </row>
    <row r="3469" spans="1:2" x14ac:dyDescent="0.2">
      <c r="A3469">
        <f>Data!U3469</f>
        <v>47</v>
      </c>
      <c r="B3469" t="str">
        <f>Data!V3469</f>
        <v xml:space="preserve"> </v>
      </c>
    </row>
    <row r="3470" spans="1:2" x14ac:dyDescent="0.2">
      <c r="A3470">
        <f>Data!U3470</f>
        <v>17</v>
      </c>
      <c r="B3470" t="str">
        <f>Data!V3470</f>
        <v xml:space="preserve"> </v>
      </c>
    </row>
    <row r="3471" spans="1:2" x14ac:dyDescent="0.2">
      <c r="A3471">
        <f>Data!U3471</f>
        <v>63</v>
      </c>
      <c r="B3471" t="str">
        <f>Data!V3471</f>
        <v xml:space="preserve"> </v>
      </c>
    </row>
    <row r="3472" spans="1:2" x14ac:dyDescent="0.2">
      <c r="A3472">
        <f>Data!U3472</f>
        <v>9</v>
      </c>
      <c r="B3472" t="str">
        <f>Data!V3472</f>
        <v xml:space="preserve"> </v>
      </c>
    </row>
    <row r="3473" spans="1:2" x14ac:dyDescent="0.2">
      <c r="A3473">
        <f>Data!U3473</f>
        <v>30</v>
      </c>
      <c r="B3473" t="str">
        <f>Data!V3473</f>
        <v xml:space="preserve"> </v>
      </c>
    </row>
    <row r="3474" spans="1:2" x14ac:dyDescent="0.2">
      <c r="A3474">
        <f>Data!U3474</f>
        <v>23</v>
      </c>
      <c r="B3474" t="str">
        <f>Data!V3474</f>
        <v xml:space="preserve"> </v>
      </c>
    </row>
    <row r="3475" spans="1:2" x14ac:dyDescent="0.2">
      <c r="A3475">
        <f>Data!U3475</f>
        <v>33</v>
      </c>
      <c r="B3475" t="str">
        <f>Data!V3475</f>
        <v xml:space="preserve"> </v>
      </c>
    </row>
    <row r="3476" spans="1:2" x14ac:dyDescent="0.2">
      <c r="A3476">
        <f>Data!U3476</f>
        <v>39</v>
      </c>
      <c r="B3476" t="str">
        <f>Data!V3476</f>
        <v xml:space="preserve"> </v>
      </c>
    </row>
    <row r="3477" spans="1:2" x14ac:dyDescent="0.2">
      <c r="A3477">
        <f>Data!U3477</f>
        <v>17</v>
      </c>
      <c r="B3477" t="str">
        <f>Data!V3477</f>
        <v xml:space="preserve"> </v>
      </c>
    </row>
    <row r="3478" spans="1:2" x14ac:dyDescent="0.2">
      <c r="A3478">
        <f>Data!U3478</f>
        <v>6</v>
      </c>
      <c r="B3478" t="str">
        <f>Data!V3478</f>
        <v xml:space="preserve"> </v>
      </c>
    </row>
    <row r="3479" spans="1:2" x14ac:dyDescent="0.2">
      <c r="A3479">
        <f>Data!U3479</f>
        <v>39</v>
      </c>
      <c r="B3479" t="str">
        <f>Data!V3479</f>
        <v xml:space="preserve"> </v>
      </c>
    </row>
    <row r="3480" spans="1:2" x14ac:dyDescent="0.2">
      <c r="A3480">
        <f>Data!U3480</f>
        <v>57</v>
      </c>
      <c r="B3480" t="str">
        <f>Data!V3480</f>
        <v xml:space="preserve"> </v>
      </c>
    </row>
    <row r="3481" spans="1:2" x14ac:dyDescent="0.2">
      <c r="A3481">
        <f>Data!U3481</f>
        <v>56</v>
      </c>
      <c r="B3481" t="str">
        <f>Data!V3481</f>
        <v xml:space="preserve"> </v>
      </c>
    </row>
    <row r="3482" spans="1:2" x14ac:dyDescent="0.2">
      <c r="A3482">
        <f>Data!U3482</f>
        <v>13</v>
      </c>
      <c r="B3482" t="str">
        <f>Data!V3482</f>
        <v xml:space="preserve"> </v>
      </c>
    </row>
    <row r="3483" spans="1:2" x14ac:dyDescent="0.2">
      <c r="A3483">
        <f>Data!U3483</f>
        <v>95</v>
      </c>
      <c r="B3483" t="str">
        <f>Data!V3483</f>
        <v xml:space="preserve"> </v>
      </c>
    </row>
    <row r="3484" spans="1:2" x14ac:dyDescent="0.2">
      <c r="A3484">
        <f>Data!U3484</f>
        <v>80</v>
      </c>
      <c r="B3484" t="str">
        <f>Data!V3484</f>
        <v xml:space="preserve"> </v>
      </c>
    </row>
    <row r="3485" spans="1:2" x14ac:dyDescent="0.2">
      <c r="A3485">
        <f>Data!U3485</f>
        <v>133</v>
      </c>
      <c r="B3485" t="str">
        <f>Data!V3485</f>
        <v xml:space="preserve"> </v>
      </c>
    </row>
    <row r="3486" spans="1:2" x14ac:dyDescent="0.2">
      <c r="A3486">
        <f>Data!U3486</f>
        <v>44</v>
      </c>
      <c r="B3486" t="str">
        <f>Data!V3486</f>
        <v xml:space="preserve"> </v>
      </c>
    </row>
    <row r="3487" spans="1:2" x14ac:dyDescent="0.2">
      <c r="A3487">
        <f>Data!U3487</f>
        <v>30</v>
      </c>
      <c r="B3487" t="str">
        <f>Data!V3487</f>
        <v xml:space="preserve"> </v>
      </c>
    </row>
    <row r="3488" spans="1:2" x14ac:dyDescent="0.2">
      <c r="A3488">
        <f>Data!U3488</f>
        <v>56</v>
      </c>
      <c r="B3488" t="str">
        <f>Data!V3488</f>
        <v xml:space="preserve"> </v>
      </c>
    </row>
    <row r="3489" spans="1:2" x14ac:dyDescent="0.2">
      <c r="A3489">
        <f>Data!U3489</f>
        <v>66</v>
      </c>
      <c r="B3489" t="str">
        <f>Data!V3489</f>
        <v xml:space="preserve"> </v>
      </c>
    </row>
    <row r="3490" spans="1:2" x14ac:dyDescent="0.2">
      <c r="A3490">
        <f>Data!U3490</f>
        <v>29</v>
      </c>
      <c r="B3490" t="str">
        <f>Data!V3490</f>
        <v xml:space="preserve"> </v>
      </c>
    </row>
    <row r="3491" spans="1:2" x14ac:dyDescent="0.2">
      <c r="A3491">
        <f>Data!U3491</f>
        <v>72</v>
      </c>
      <c r="B3491" t="str">
        <f>Data!V3491</f>
        <v xml:space="preserve"> </v>
      </c>
    </row>
    <row r="3492" spans="1:2" x14ac:dyDescent="0.2">
      <c r="A3492">
        <f>Data!U3492</f>
        <v>27</v>
      </c>
      <c r="B3492" t="str">
        <f>Data!V3492</f>
        <v xml:space="preserve"> </v>
      </c>
    </row>
    <row r="3493" spans="1:2" x14ac:dyDescent="0.2">
      <c r="A3493">
        <f>Data!U3493</f>
        <v>10</v>
      </c>
      <c r="B3493" t="str">
        <f>Data!V3493</f>
        <v xml:space="preserve"> </v>
      </c>
    </row>
    <row r="3494" spans="1:2" x14ac:dyDescent="0.2">
      <c r="A3494">
        <f>Data!U3494</f>
        <v>35</v>
      </c>
      <c r="B3494" t="str">
        <f>Data!V3494</f>
        <v xml:space="preserve"> </v>
      </c>
    </row>
    <row r="3495" spans="1:2" x14ac:dyDescent="0.2">
      <c r="A3495">
        <f>Data!U3495</f>
        <v>29</v>
      </c>
      <c r="B3495" t="str">
        <f>Data!V3495</f>
        <v xml:space="preserve"> </v>
      </c>
    </row>
    <row r="3496" spans="1:2" x14ac:dyDescent="0.2">
      <c r="A3496">
        <f>Data!U3496</f>
        <v>13</v>
      </c>
      <c r="B3496" t="str">
        <f>Data!V3496</f>
        <v xml:space="preserve"> </v>
      </c>
    </row>
    <row r="3497" spans="1:2" x14ac:dyDescent="0.2">
      <c r="A3497">
        <f>Data!U3497</f>
        <v>72</v>
      </c>
      <c r="B3497" t="str">
        <f>Data!V3497</f>
        <v xml:space="preserve"> </v>
      </c>
    </row>
    <row r="3498" spans="1:2" x14ac:dyDescent="0.2">
      <c r="A3498">
        <f>Data!U3498</f>
        <v>78</v>
      </c>
      <c r="B3498" t="str">
        <f>Data!V3498</f>
        <v xml:space="preserve"> </v>
      </c>
    </row>
    <row r="3499" spans="1:2" x14ac:dyDescent="0.2">
      <c r="A3499">
        <f>Data!U3499</f>
        <v>49</v>
      </c>
      <c r="B3499" t="str">
        <f>Data!V3499</f>
        <v xml:space="preserve"> </v>
      </c>
    </row>
    <row r="3500" spans="1:2" x14ac:dyDescent="0.2">
      <c r="A3500">
        <f>Data!U3500</f>
        <v>42</v>
      </c>
      <c r="B3500" t="str">
        <f>Data!V3500</f>
        <v xml:space="preserve"> </v>
      </c>
    </row>
    <row r="3501" spans="1:2" x14ac:dyDescent="0.2">
      <c r="A3501">
        <f>Data!U3501</f>
        <v>35</v>
      </c>
      <c r="B3501" t="str">
        <f>Data!V3501</f>
        <v xml:space="preserve"> </v>
      </c>
    </row>
    <row r="3502" spans="1:2" x14ac:dyDescent="0.2">
      <c r="A3502">
        <f>Data!U3502</f>
        <v>42</v>
      </c>
      <c r="B3502" t="str">
        <f>Data!V3502</f>
        <v xml:space="preserve"> </v>
      </c>
    </row>
    <row r="3503" spans="1:2" x14ac:dyDescent="0.2">
      <c r="A3503">
        <f>Data!U3503</f>
        <v>42</v>
      </c>
      <c r="B3503" t="str">
        <f>Data!V3503</f>
        <v xml:space="preserve"> </v>
      </c>
    </row>
    <row r="3504" spans="1:2" x14ac:dyDescent="0.2">
      <c r="A3504">
        <f>Data!U3504</f>
        <v>31</v>
      </c>
      <c r="B3504" t="str">
        <f>Data!V3504</f>
        <v xml:space="preserve"> </v>
      </c>
    </row>
    <row r="3505" spans="1:2" x14ac:dyDescent="0.2">
      <c r="A3505">
        <f>Data!U3505</f>
        <v>38</v>
      </c>
      <c r="B3505" t="str">
        <f>Data!V3505</f>
        <v xml:space="preserve"> </v>
      </c>
    </row>
    <row r="3506" spans="1:2" x14ac:dyDescent="0.2">
      <c r="A3506">
        <f>Data!U3506</f>
        <v>8</v>
      </c>
      <c r="B3506" t="str">
        <f>Data!V3506</f>
        <v xml:space="preserve"> </v>
      </c>
    </row>
    <row r="3507" spans="1:2" x14ac:dyDescent="0.2">
      <c r="A3507">
        <f>Data!U3507</f>
        <v>39</v>
      </c>
      <c r="B3507" t="str">
        <f>Data!V3507</f>
        <v xml:space="preserve"> </v>
      </c>
    </row>
    <row r="3508" spans="1:2" x14ac:dyDescent="0.2">
      <c r="A3508">
        <f>Data!U3508</f>
        <v>29</v>
      </c>
      <c r="B3508" t="str">
        <f>Data!V3508</f>
        <v xml:space="preserve"> </v>
      </c>
    </row>
    <row r="3509" spans="1:2" x14ac:dyDescent="0.2">
      <c r="A3509">
        <f>Data!U3509</f>
        <v>72</v>
      </c>
      <c r="B3509" t="str">
        <f>Data!V3509</f>
        <v xml:space="preserve"> </v>
      </c>
    </row>
    <row r="3510" spans="1:2" x14ac:dyDescent="0.2">
      <c r="A3510">
        <f>Data!U3510</f>
        <v>15</v>
      </c>
      <c r="B3510" t="str">
        <f>Data!V3510</f>
        <v xml:space="preserve"> </v>
      </c>
    </row>
    <row r="3511" spans="1:2" x14ac:dyDescent="0.2">
      <c r="A3511">
        <f>Data!U3511</f>
        <v>33</v>
      </c>
      <c r="B3511" t="str">
        <f>Data!V3511</f>
        <v xml:space="preserve"> </v>
      </c>
    </row>
    <row r="3512" spans="1:2" x14ac:dyDescent="0.2">
      <c r="A3512">
        <f>Data!U3512</f>
        <v>15</v>
      </c>
      <c r="B3512" t="str">
        <f>Data!V3512</f>
        <v xml:space="preserve"> </v>
      </c>
    </row>
    <row r="3513" spans="1:2" x14ac:dyDescent="0.2">
      <c r="A3513">
        <f>Data!U3513</f>
        <v>19</v>
      </c>
      <c r="B3513" t="str">
        <f>Data!V3513</f>
        <v xml:space="preserve"> </v>
      </c>
    </row>
    <row r="3514" spans="1:2" x14ac:dyDescent="0.2">
      <c r="A3514">
        <f>Data!U3514</f>
        <v>17</v>
      </c>
      <c r="B3514" t="str">
        <f>Data!V3514</f>
        <v xml:space="preserve"> </v>
      </c>
    </row>
    <row r="3515" spans="1:2" x14ac:dyDescent="0.2">
      <c r="A3515">
        <f>Data!U3515</f>
        <v>44</v>
      </c>
      <c r="B3515" t="str">
        <f>Data!V3515</f>
        <v xml:space="preserve"> </v>
      </c>
    </row>
    <row r="3516" spans="1:2" x14ac:dyDescent="0.2">
      <c r="A3516">
        <f>Data!U3516</f>
        <v>10</v>
      </c>
      <c r="B3516" t="str">
        <f>Data!V3516</f>
        <v xml:space="preserve"> </v>
      </c>
    </row>
    <row r="3517" spans="1:2" x14ac:dyDescent="0.2">
      <c r="A3517">
        <f>Data!U3517</f>
        <v>46</v>
      </c>
      <c r="B3517" t="str">
        <f>Data!V3517</f>
        <v xml:space="preserve"> </v>
      </c>
    </row>
    <row r="3518" spans="1:2" x14ac:dyDescent="0.2">
      <c r="A3518">
        <f>Data!U3518</f>
        <v>11</v>
      </c>
      <c r="B3518" t="str">
        <f>Data!V3518</f>
        <v xml:space="preserve"> </v>
      </c>
    </row>
    <row r="3519" spans="1:2" x14ac:dyDescent="0.2">
      <c r="A3519">
        <f>Data!U3519</f>
        <v>13</v>
      </c>
      <c r="B3519" t="str">
        <f>Data!V3519</f>
        <v xml:space="preserve"> </v>
      </c>
    </row>
    <row r="3520" spans="1:2" x14ac:dyDescent="0.2">
      <c r="A3520">
        <f>Data!U3520</f>
        <v>33</v>
      </c>
      <c r="B3520" t="str">
        <f>Data!V3520</f>
        <v xml:space="preserve"> </v>
      </c>
    </row>
    <row r="3521" spans="1:2" x14ac:dyDescent="0.2">
      <c r="A3521">
        <f>Data!U3521</f>
        <v>28</v>
      </c>
      <c r="B3521" t="str">
        <f>Data!V3521</f>
        <v xml:space="preserve"> </v>
      </c>
    </row>
    <row r="3522" spans="1:2" x14ac:dyDescent="0.2">
      <c r="A3522">
        <f>Data!U3522</f>
        <v>21</v>
      </c>
      <c r="B3522" t="str">
        <f>Data!V3522</f>
        <v xml:space="preserve"> </v>
      </c>
    </row>
    <row r="3523" spans="1:2" x14ac:dyDescent="0.2">
      <c r="A3523">
        <f>Data!U3523</f>
        <v>13</v>
      </c>
      <c r="B3523" t="str">
        <f>Data!V3523</f>
        <v xml:space="preserve"> </v>
      </c>
    </row>
    <row r="3524" spans="1:2" x14ac:dyDescent="0.2">
      <c r="A3524">
        <f>Data!U3524</f>
        <v>34</v>
      </c>
      <c r="B3524" t="str">
        <f>Data!V3524</f>
        <v xml:space="preserve"> </v>
      </c>
    </row>
    <row r="3525" spans="1:2" x14ac:dyDescent="0.2">
      <c r="A3525">
        <f>Data!U3525</f>
        <v>80</v>
      </c>
      <c r="B3525" t="str">
        <f>Data!V3525</f>
        <v xml:space="preserve"> </v>
      </c>
    </row>
    <row r="3526" spans="1:2" x14ac:dyDescent="0.2">
      <c r="A3526">
        <f>Data!U3526</f>
        <v>74</v>
      </c>
      <c r="B3526" t="str">
        <f>Data!V3526</f>
        <v xml:space="preserve"> </v>
      </c>
    </row>
    <row r="3527" spans="1:2" x14ac:dyDescent="0.2">
      <c r="A3527">
        <f>Data!U3527</f>
        <v>7</v>
      </c>
      <c r="B3527" t="str">
        <f>Data!V3527</f>
        <v xml:space="preserve"> </v>
      </c>
    </row>
    <row r="3528" spans="1:2" x14ac:dyDescent="0.2">
      <c r="A3528">
        <f>Data!U3528</f>
        <v>34</v>
      </c>
      <c r="B3528" t="str">
        <f>Data!V3528</f>
        <v xml:space="preserve"> </v>
      </c>
    </row>
    <row r="3529" spans="1:2" x14ac:dyDescent="0.2">
      <c r="A3529">
        <f>Data!U3529</f>
        <v>86</v>
      </c>
      <c r="B3529" t="str">
        <f>Data!V3529</f>
        <v xml:space="preserve"> </v>
      </c>
    </row>
    <row r="3530" spans="1:2" x14ac:dyDescent="0.2">
      <c r="A3530">
        <f>Data!U3530</f>
        <v>37</v>
      </c>
      <c r="B3530" t="str">
        <f>Data!V3530</f>
        <v xml:space="preserve"> </v>
      </c>
    </row>
    <row r="3531" spans="1:2" x14ac:dyDescent="0.2">
      <c r="A3531">
        <f>Data!U3531</f>
        <v>18</v>
      </c>
      <c r="B3531" t="str">
        <f>Data!V3531</f>
        <v xml:space="preserve"> </v>
      </c>
    </row>
    <row r="3532" spans="1:2" x14ac:dyDescent="0.2">
      <c r="A3532">
        <f>Data!U3532</f>
        <v>22</v>
      </c>
      <c r="B3532" t="str">
        <f>Data!V3532</f>
        <v xml:space="preserve"> </v>
      </c>
    </row>
    <row r="3533" spans="1:2" x14ac:dyDescent="0.2">
      <c r="A3533">
        <f>Data!U3533</f>
        <v>26</v>
      </c>
      <c r="B3533" t="str">
        <f>Data!V3533</f>
        <v xml:space="preserve"> </v>
      </c>
    </row>
    <row r="3534" spans="1:2" x14ac:dyDescent="0.2">
      <c r="A3534">
        <f>Data!U3534</f>
        <v>27</v>
      </c>
      <c r="B3534" t="str">
        <f>Data!V3534</f>
        <v xml:space="preserve"> </v>
      </c>
    </row>
    <row r="3535" spans="1:2" x14ac:dyDescent="0.2">
      <c r="A3535">
        <f>Data!U3535</f>
        <v>8</v>
      </c>
      <c r="B3535" t="str">
        <f>Data!V3535</f>
        <v xml:space="preserve"> </v>
      </c>
    </row>
    <row r="3536" spans="1:2" x14ac:dyDescent="0.2">
      <c r="A3536">
        <f>Data!U3536</f>
        <v>204</v>
      </c>
      <c r="B3536" t="str">
        <f>Data!V3536</f>
        <v xml:space="preserve"> </v>
      </c>
    </row>
    <row r="3537" spans="1:2" x14ac:dyDescent="0.2">
      <c r="A3537">
        <f>Data!U3537</f>
        <v>46</v>
      </c>
      <c r="B3537" t="str">
        <f>Data!V3537</f>
        <v xml:space="preserve"> </v>
      </c>
    </row>
    <row r="3538" spans="1:2" x14ac:dyDescent="0.2">
      <c r="A3538">
        <f>Data!U3538</f>
        <v>17</v>
      </c>
      <c r="B3538" t="str">
        <f>Data!V3538</f>
        <v xml:space="preserve"> </v>
      </c>
    </row>
    <row r="3539" spans="1:2" x14ac:dyDescent="0.2">
      <c r="A3539">
        <f>Data!U3539</f>
        <v>28</v>
      </c>
      <c r="B3539" t="str">
        <f>Data!V3539</f>
        <v xml:space="preserve"> </v>
      </c>
    </row>
    <row r="3540" spans="1:2" x14ac:dyDescent="0.2">
      <c r="A3540">
        <f>Data!U3540</f>
        <v>83</v>
      </c>
      <c r="B3540" t="str">
        <f>Data!V3540</f>
        <v xml:space="preserve"> </v>
      </c>
    </row>
    <row r="3541" spans="1:2" x14ac:dyDescent="0.2">
      <c r="A3541">
        <f>Data!U3541</f>
        <v>13</v>
      </c>
      <c r="B3541" t="str">
        <f>Data!V3541</f>
        <v xml:space="preserve"> </v>
      </c>
    </row>
    <row r="3542" spans="1:2" x14ac:dyDescent="0.2">
      <c r="A3542">
        <f>Data!U3542</f>
        <v>8</v>
      </c>
      <c r="B3542" t="str">
        <f>Data!V3542</f>
        <v xml:space="preserve"> </v>
      </c>
    </row>
    <row r="3543" spans="1:2" x14ac:dyDescent="0.2">
      <c r="A3543">
        <f>Data!U3543</f>
        <v>32</v>
      </c>
      <c r="B3543" t="str">
        <f>Data!V3543</f>
        <v xml:space="preserve"> </v>
      </c>
    </row>
    <row r="3544" spans="1:2" x14ac:dyDescent="0.2">
      <c r="A3544">
        <f>Data!U3544</f>
        <v>85</v>
      </c>
      <c r="B3544" t="str">
        <f>Data!V3544</f>
        <v xml:space="preserve"> </v>
      </c>
    </row>
    <row r="3545" spans="1:2" x14ac:dyDescent="0.2">
      <c r="A3545">
        <f>Data!U3545</f>
        <v>29</v>
      </c>
      <c r="B3545" t="str">
        <f>Data!V3545</f>
        <v xml:space="preserve"> </v>
      </c>
    </row>
    <row r="3546" spans="1:2" x14ac:dyDescent="0.2">
      <c r="A3546">
        <f>Data!U3546</f>
        <v>24</v>
      </c>
      <c r="B3546" t="str">
        <f>Data!V3546</f>
        <v xml:space="preserve"> </v>
      </c>
    </row>
    <row r="3547" spans="1:2" x14ac:dyDescent="0.2">
      <c r="A3547">
        <f>Data!U3547</f>
        <v>8</v>
      </c>
      <c r="B3547" t="str">
        <f>Data!V3547</f>
        <v xml:space="preserve"> </v>
      </c>
    </row>
    <row r="3548" spans="1:2" x14ac:dyDescent="0.2">
      <c r="A3548">
        <f>Data!U3548</f>
        <v>19</v>
      </c>
      <c r="B3548" t="str">
        <f>Data!V3548</f>
        <v xml:space="preserve"> </v>
      </c>
    </row>
    <row r="3549" spans="1:2" x14ac:dyDescent="0.2">
      <c r="A3549">
        <f>Data!U3549</f>
        <v>336</v>
      </c>
      <c r="B3549" t="str">
        <f>Data!V3549</f>
        <v xml:space="preserve"> </v>
      </c>
    </row>
    <row r="3550" spans="1:2" x14ac:dyDescent="0.2">
      <c r="A3550">
        <f>Data!U3550</f>
        <v>13</v>
      </c>
      <c r="B3550" t="str">
        <f>Data!V3550</f>
        <v xml:space="preserve"> </v>
      </c>
    </row>
    <row r="3551" spans="1:2" x14ac:dyDescent="0.2">
      <c r="A3551">
        <f>Data!U3551</f>
        <v>42</v>
      </c>
      <c r="B3551" t="str">
        <f>Data!V3551</f>
        <v xml:space="preserve"> </v>
      </c>
    </row>
    <row r="3552" spans="1:2" x14ac:dyDescent="0.2">
      <c r="A3552">
        <f>Data!U3552</f>
        <v>64</v>
      </c>
      <c r="B3552" t="str">
        <f>Data!V3552</f>
        <v xml:space="preserve"> </v>
      </c>
    </row>
    <row r="3553" spans="1:2" x14ac:dyDescent="0.2">
      <c r="A3553">
        <f>Data!U3553</f>
        <v>25</v>
      </c>
      <c r="B3553" t="str">
        <f>Data!V3553</f>
        <v xml:space="preserve"> </v>
      </c>
    </row>
    <row r="3554" spans="1:2" x14ac:dyDescent="0.2">
      <c r="A3554">
        <f>Data!U3554</f>
        <v>20</v>
      </c>
      <c r="B3554" t="str">
        <f>Data!V3554</f>
        <v xml:space="preserve"> </v>
      </c>
    </row>
    <row r="3555" spans="1:2" x14ac:dyDescent="0.2">
      <c r="A3555">
        <f>Data!U3555</f>
        <v>104</v>
      </c>
      <c r="B3555" t="str">
        <f>Data!V3555</f>
        <v xml:space="preserve"> </v>
      </c>
    </row>
    <row r="3556" spans="1:2" x14ac:dyDescent="0.2">
      <c r="A3556">
        <f>Data!U3556</f>
        <v>53</v>
      </c>
      <c r="B3556" t="str">
        <f>Data!V3556</f>
        <v xml:space="preserve"> </v>
      </c>
    </row>
    <row r="3557" spans="1:2" x14ac:dyDescent="0.2">
      <c r="A3557">
        <f>Data!U3557</f>
        <v>14</v>
      </c>
      <c r="B3557" t="str">
        <f>Data!V3557</f>
        <v xml:space="preserve"> </v>
      </c>
    </row>
    <row r="3558" spans="1:2" x14ac:dyDescent="0.2">
      <c r="A3558">
        <f>Data!U3558</f>
        <v>20</v>
      </c>
      <c r="B3558" t="str">
        <f>Data!V3558</f>
        <v xml:space="preserve"> </v>
      </c>
    </row>
    <row r="3559" spans="1:2" x14ac:dyDescent="0.2">
      <c r="A3559">
        <f>Data!U3559</f>
        <v>558</v>
      </c>
      <c r="B3559" t="str">
        <f>Data!V3559</f>
        <v xml:space="preserve"> </v>
      </c>
    </row>
    <row r="3560" spans="1:2" x14ac:dyDescent="0.2">
      <c r="A3560">
        <f>Data!U3560</f>
        <v>22</v>
      </c>
      <c r="B3560" t="str">
        <f>Data!V3560</f>
        <v xml:space="preserve"> </v>
      </c>
    </row>
    <row r="3561" spans="1:2" x14ac:dyDescent="0.2">
      <c r="A3561">
        <f>Data!U3561</f>
        <v>24</v>
      </c>
      <c r="B3561" t="str">
        <f>Data!V3561</f>
        <v xml:space="preserve"> </v>
      </c>
    </row>
    <row r="3562" spans="1:2" x14ac:dyDescent="0.2">
      <c r="A3562">
        <f>Data!U3562</f>
        <v>74</v>
      </c>
      <c r="B3562" t="str">
        <f>Data!V3562</f>
        <v xml:space="preserve"> </v>
      </c>
    </row>
    <row r="3563" spans="1:2" x14ac:dyDescent="0.2">
      <c r="A3563">
        <f>Data!U3563</f>
        <v>54</v>
      </c>
      <c r="B3563" t="str">
        <f>Data!V3563</f>
        <v xml:space="preserve"> </v>
      </c>
    </row>
    <row r="3564" spans="1:2" x14ac:dyDescent="0.2">
      <c r="A3564">
        <f>Data!U3564</f>
        <v>31</v>
      </c>
      <c r="B3564" t="str">
        <f>Data!V3564</f>
        <v xml:space="preserve"> </v>
      </c>
    </row>
    <row r="3565" spans="1:2" x14ac:dyDescent="0.2">
      <c r="A3565">
        <f>Data!U3565</f>
        <v>25</v>
      </c>
      <c r="B3565" t="str">
        <f>Data!V3565</f>
        <v xml:space="preserve"> </v>
      </c>
    </row>
    <row r="3566" spans="1:2" x14ac:dyDescent="0.2">
      <c r="A3566">
        <f>Data!U3566</f>
        <v>17</v>
      </c>
      <c r="B3566" t="str">
        <f>Data!V3566</f>
        <v xml:space="preserve"> </v>
      </c>
    </row>
    <row r="3567" spans="1:2" x14ac:dyDescent="0.2">
      <c r="A3567">
        <f>Data!U3567</f>
        <v>12</v>
      </c>
      <c r="B3567" t="str">
        <f>Data!V3567</f>
        <v xml:space="preserve"> </v>
      </c>
    </row>
    <row r="3568" spans="1:2" x14ac:dyDescent="0.2">
      <c r="A3568">
        <f>Data!U3568</f>
        <v>38</v>
      </c>
      <c r="B3568" t="str">
        <f>Data!V3568</f>
        <v xml:space="preserve"> </v>
      </c>
    </row>
    <row r="3569" spans="1:2" x14ac:dyDescent="0.2">
      <c r="A3569">
        <f>Data!U3569</f>
        <v>41</v>
      </c>
      <c r="B3569" t="str">
        <f>Data!V3569</f>
        <v xml:space="preserve"> </v>
      </c>
    </row>
    <row r="3570" spans="1:2" x14ac:dyDescent="0.2">
      <c r="A3570">
        <f>Data!U3570</f>
        <v>19</v>
      </c>
      <c r="B3570" t="str">
        <f>Data!V3570</f>
        <v xml:space="preserve"> </v>
      </c>
    </row>
    <row r="3571" spans="1:2" x14ac:dyDescent="0.2">
      <c r="A3571">
        <f>Data!U3571</f>
        <v>41</v>
      </c>
      <c r="B3571" t="str">
        <f>Data!V3571</f>
        <v xml:space="preserve"> </v>
      </c>
    </row>
    <row r="3572" spans="1:2" x14ac:dyDescent="0.2">
      <c r="A3572">
        <f>Data!U3572</f>
        <v>26</v>
      </c>
      <c r="B3572" t="str">
        <f>Data!V3572</f>
        <v xml:space="preserve"> </v>
      </c>
    </row>
    <row r="3573" spans="1:2" x14ac:dyDescent="0.2">
      <c r="A3573">
        <f>Data!U3573</f>
        <v>25</v>
      </c>
      <c r="B3573" t="str">
        <f>Data!V3573</f>
        <v xml:space="preserve"> </v>
      </c>
    </row>
    <row r="3574" spans="1:2" x14ac:dyDescent="0.2">
      <c r="A3574">
        <f>Data!U3574</f>
        <v>9</v>
      </c>
      <c r="B3574" t="str">
        <f>Data!V3574</f>
        <v xml:space="preserve"> </v>
      </c>
    </row>
    <row r="3575" spans="1:2" x14ac:dyDescent="0.2">
      <c r="A3575">
        <f>Data!U3575</f>
        <v>78</v>
      </c>
      <c r="B3575" t="str">
        <f>Data!V3575</f>
        <v xml:space="preserve"> </v>
      </c>
    </row>
    <row r="3576" spans="1:2" x14ac:dyDescent="0.2">
      <c r="A3576">
        <f>Data!U3576</f>
        <v>45</v>
      </c>
      <c r="B3576" t="str">
        <f>Data!V3576</f>
        <v xml:space="preserve"> </v>
      </c>
    </row>
    <row r="3577" spans="1:2" x14ac:dyDescent="0.2">
      <c r="A3577">
        <f>Data!U3577</f>
        <v>102</v>
      </c>
      <c r="B3577" t="str">
        <f>Data!V3577</f>
        <v xml:space="preserve"> </v>
      </c>
    </row>
    <row r="3578" spans="1:2" x14ac:dyDescent="0.2">
      <c r="A3578">
        <f>Data!U3578</f>
        <v>5</v>
      </c>
      <c r="B3578" t="str">
        <f>Data!V3578</f>
        <v xml:space="preserve"> </v>
      </c>
    </row>
    <row r="3579" spans="1:2" x14ac:dyDescent="0.2">
      <c r="A3579">
        <f>Data!U3579</f>
        <v>27</v>
      </c>
      <c r="B3579" t="str">
        <f>Data!V3579</f>
        <v xml:space="preserve"> </v>
      </c>
    </row>
    <row r="3580" spans="1:2" x14ac:dyDescent="0.2">
      <c r="A3580">
        <f>Data!U3580</f>
        <v>37</v>
      </c>
      <c r="B3580" t="str">
        <f>Data!V3580</f>
        <v xml:space="preserve"> </v>
      </c>
    </row>
    <row r="3581" spans="1:2" x14ac:dyDescent="0.2">
      <c r="A3581">
        <f>Data!U3581</f>
        <v>14</v>
      </c>
      <c r="B3581" t="str">
        <f>Data!V3581</f>
        <v xml:space="preserve"> </v>
      </c>
    </row>
    <row r="3582" spans="1:2" x14ac:dyDescent="0.2">
      <c r="A3582">
        <f>Data!U3582</f>
        <v>27</v>
      </c>
      <c r="B3582" t="str">
        <f>Data!V3582</f>
        <v xml:space="preserve"> </v>
      </c>
    </row>
    <row r="3583" spans="1:2" x14ac:dyDescent="0.2">
      <c r="A3583">
        <f>Data!U3583</f>
        <v>45</v>
      </c>
      <c r="B3583" t="str">
        <f>Data!V3583</f>
        <v xml:space="preserve"> </v>
      </c>
    </row>
    <row r="3584" spans="1:2" x14ac:dyDescent="0.2">
      <c r="A3584">
        <f>Data!U3584</f>
        <v>49</v>
      </c>
      <c r="B3584" t="str">
        <f>Data!V3584</f>
        <v xml:space="preserve"> </v>
      </c>
    </row>
    <row r="3585" spans="1:2" x14ac:dyDescent="0.2">
      <c r="A3585">
        <f>Data!U3585</f>
        <v>24</v>
      </c>
      <c r="B3585" t="str">
        <f>Data!V3585</f>
        <v xml:space="preserve"> </v>
      </c>
    </row>
    <row r="3586" spans="1:2" x14ac:dyDescent="0.2">
      <c r="A3586">
        <f>Data!U3586</f>
        <v>112</v>
      </c>
      <c r="B3586" t="str">
        <f>Data!V3586</f>
        <v xml:space="preserve"> </v>
      </c>
    </row>
    <row r="3587" spans="1:2" x14ac:dyDescent="0.2">
      <c r="A3587">
        <f>Data!U3587</f>
        <v>23</v>
      </c>
      <c r="B3587" t="str">
        <f>Data!V3587</f>
        <v xml:space="preserve"> </v>
      </c>
    </row>
    <row r="3588" spans="1:2" x14ac:dyDescent="0.2">
      <c r="A3588">
        <f>Data!U3588</f>
        <v>54</v>
      </c>
      <c r="B3588" t="str">
        <f>Data!V3588</f>
        <v xml:space="preserve"> </v>
      </c>
    </row>
    <row r="3589" spans="1:2" x14ac:dyDescent="0.2">
      <c r="A3589">
        <f>Data!U3589</f>
        <v>28</v>
      </c>
      <c r="B3589" t="str">
        <f>Data!V3589</f>
        <v xml:space="preserve"> </v>
      </c>
    </row>
    <row r="3590" spans="1:2" x14ac:dyDescent="0.2">
      <c r="A3590">
        <f>Data!U3590</f>
        <v>11</v>
      </c>
      <c r="B3590" t="str">
        <f>Data!V3590</f>
        <v xml:space="preserve"> </v>
      </c>
    </row>
    <row r="3591" spans="1:2" x14ac:dyDescent="0.2">
      <c r="A3591">
        <f>Data!U3591</f>
        <v>62</v>
      </c>
      <c r="B3591" t="str">
        <f>Data!V3591</f>
        <v xml:space="preserve"> </v>
      </c>
    </row>
    <row r="3592" spans="1:2" x14ac:dyDescent="0.2">
      <c r="A3592">
        <f>Data!U3592</f>
        <v>73</v>
      </c>
      <c r="B3592" t="str">
        <f>Data!V3592</f>
        <v xml:space="preserve"> </v>
      </c>
    </row>
    <row r="3593" spans="1:2" x14ac:dyDescent="0.2">
      <c r="A3593">
        <f>Data!U3593</f>
        <v>18</v>
      </c>
      <c r="B3593" t="str">
        <f>Data!V3593</f>
        <v xml:space="preserve"> </v>
      </c>
    </row>
    <row r="3594" spans="1:2" x14ac:dyDescent="0.2">
      <c r="A3594">
        <f>Data!U3594</f>
        <v>35</v>
      </c>
      <c r="B3594" t="str">
        <f>Data!V3594</f>
        <v xml:space="preserve"> </v>
      </c>
    </row>
    <row r="3595" spans="1:2" x14ac:dyDescent="0.2">
      <c r="A3595">
        <f>Data!U3595</f>
        <v>43</v>
      </c>
      <c r="B3595" t="str">
        <f>Data!V3595</f>
        <v xml:space="preserve"> </v>
      </c>
    </row>
    <row r="3596" spans="1:2" x14ac:dyDescent="0.2">
      <c r="A3596">
        <f>Data!U3596</f>
        <v>36</v>
      </c>
      <c r="B3596" t="str">
        <f>Data!V3596</f>
        <v xml:space="preserve"> </v>
      </c>
    </row>
    <row r="3597" spans="1:2" x14ac:dyDescent="0.2">
      <c r="A3597">
        <f>Data!U3597</f>
        <v>62</v>
      </c>
      <c r="B3597" t="str">
        <f>Data!V3597</f>
        <v xml:space="preserve"> </v>
      </c>
    </row>
    <row r="3598" spans="1:2" x14ac:dyDescent="0.2">
      <c r="A3598">
        <f>Data!U3598</f>
        <v>15</v>
      </c>
      <c r="B3598" t="str">
        <f>Data!V3598</f>
        <v xml:space="preserve"> </v>
      </c>
    </row>
    <row r="3599" spans="1:2" x14ac:dyDescent="0.2">
      <c r="A3599">
        <f>Data!U3599</f>
        <v>33</v>
      </c>
      <c r="B3599" t="str">
        <f>Data!V3599</f>
        <v xml:space="preserve"> </v>
      </c>
    </row>
    <row r="3600" spans="1:2" x14ac:dyDescent="0.2">
      <c r="A3600">
        <f>Data!U3600</f>
        <v>27</v>
      </c>
      <c r="B3600" t="str">
        <f>Data!V3600</f>
        <v xml:space="preserve"> </v>
      </c>
    </row>
    <row r="3601" spans="1:2" x14ac:dyDescent="0.2">
      <c r="A3601">
        <f>Data!U3601</f>
        <v>17</v>
      </c>
      <c r="B3601" t="str">
        <f>Data!V3601</f>
        <v xml:space="preserve"> </v>
      </c>
    </row>
    <row r="3602" spans="1:2" x14ac:dyDescent="0.2">
      <c r="A3602">
        <f>Data!U3602</f>
        <v>4</v>
      </c>
      <c r="B3602" t="str">
        <f>Data!V3602</f>
        <v xml:space="preserve"> </v>
      </c>
    </row>
    <row r="3603" spans="1:2" x14ac:dyDescent="0.2">
      <c r="A3603">
        <f>Data!U3603</f>
        <v>53</v>
      </c>
      <c r="B3603" t="str">
        <f>Data!V3603</f>
        <v xml:space="preserve"> </v>
      </c>
    </row>
    <row r="3604" spans="1:2" x14ac:dyDescent="0.2">
      <c r="A3604">
        <f>Data!U3604</f>
        <v>49</v>
      </c>
      <c r="B3604" t="str">
        <f>Data!V3604</f>
        <v xml:space="preserve"> </v>
      </c>
    </row>
    <row r="3605" spans="1:2" x14ac:dyDescent="0.2">
      <c r="A3605">
        <f>Data!U3605</f>
        <v>57</v>
      </c>
      <c r="B3605" t="str">
        <f>Data!V3605</f>
        <v xml:space="preserve"> </v>
      </c>
    </row>
    <row r="3606" spans="1:2" x14ac:dyDescent="0.2">
      <c r="A3606">
        <f>Data!U3606</f>
        <v>69</v>
      </c>
      <c r="B3606" t="str">
        <f>Data!V3606</f>
        <v xml:space="preserve"> </v>
      </c>
    </row>
    <row r="3607" spans="1:2" x14ac:dyDescent="0.2">
      <c r="A3607">
        <f>Data!U3607</f>
        <v>15</v>
      </c>
      <c r="B3607" t="str">
        <f>Data!V3607</f>
        <v xml:space="preserve"> </v>
      </c>
    </row>
    <row r="3608" spans="1:2" x14ac:dyDescent="0.2">
      <c r="A3608">
        <f>Data!U3608</f>
        <v>64</v>
      </c>
      <c r="B3608" t="str">
        <f>Data!V3608</f>
        <v xml:space="preserve"> </v>
      </c>
    </row>
    <row r="3609" spans="1:2" x14ac:dyDescent="0.2">
      <c r="A3609">
        <f>Data!U3609</f>
        <v>20</v>
      </c>
      <c r="B3609" t="str">
        <f>Data!V3609</f>
        <v xml:space="preserve"> </v>
      </c>
    </row>
    <row r="3610" spans="1:2" x14ac:dyDescent="0.2">
      <c r="A3610">
        <f>Data!U3610</f>
        <v>27</v>
      </c>
      <c r="B3610" t="str">
        <f>Data!V3610</f>
        <v xml:space="preserve"> </v>
      </c>
    </row>
    <row r="3611" spans="1:2" x14ac:dyDescent="0.2">
      <c r="A3611">
        <f>Data!U3611</f>
        <v>21</v>
      </c>
      <c r="B3611" t="str">
        <f>Data!V3611</f>
        <v xml:space="preserve"> </v>
      </c>
    </row>
    <row r="3612" spans="1:2" x14ac:dyDescent="0.2">
      <c r="A3612">
        <f>Data!U3612</f>
        <v>31</v>
      </c>
      <c r="B3612" t="str">
        <f>Data!V3612</f>
        <v xml:space="preserve"> </v>
      </c>
    </row>
    <row r="3613" spans="1:2" x14ac:dyDescent="0.2">
      <c r="A3613">
        <f>Data!U3613</f>
        <v>51</v>
      </c>
      <c r="B3613" t="str">
        <f>Data!V3613</f>
        <v xml:space="preserve"> </v>
      </c>
    </row>
    <row r="3614" spans="1:2" x14ac:dyDescent="0.2">
      <c r="A3614">
        <f>Data!U3614</f>
        <v>57</v>
      </c>
      <c r="B3614" t="str">
        <f>Data!V3614</f>
        <v xml:space="preserve"> </v>
      </c>
    </row>
    <row r="3615" spans="1:2" x14ac:dyDescent="0.2">
      <c r="A3615">
        <f>Data!U3615</f>
        <v>20</v>
      </c>
      <c r="B3615" t="str">
        <f>Data!V3615</f>
        <v xml:space="preserve"> </v>
      </c>
    </row>
    <row r="3616" spans="1:2" x14ac:dyDescent="0.2">
      <c r="A3616">
        <f>Data!U3616</f>
        <v>71</v>
      </c>
      <c r="B3616" t="str">
        <f>Data!V3616</f>
        <v xml:space="preserve"> </v>
      </c>
    </row>
    <row r="3617" spans="1:2" x14ac:dyDescent="0.2">
      <c r="A3617">
        <f>Data!U3617</f>
        <v>72</v>
      </c>
      <c r="B3617" t="str">
        <f>Data!V3617</f>
        <v xml:space="preserve"> </v>
      </c>
    </row>
    <row r="3618" spans="1:2" x14ac:dyDescent="0.2">
      <c r="A3618">
        <f>Data!U3618</f>
        <v>45</v>
      </c>
      <c r="B3618" t="str">
        <f>Data!V3618</f>
        <v xml:space="preserve"> </v>
      </c>
    </row>
    <row r="3619" spans="1:2" x14ac:dyDescent="0.2">
      <c r="A3619">
        <f>Data!U3619</f>
        <v>51</v>
      </c>
      <c r="B3619" t="str">
        <f>Data!V3619</f>
        <v xml:space="preserve"> </v>
      </c>
    </row>
    <row r="3620" spans="1:2" x14ac:dyDescent="0.2">
      <c r="A3620">
        <f>Data!U3620</f>
        <v>56</v>
      </c>
      <c r="B3620" t="str">
        <f>Data!V3620</f>
        <v xml:space="preserve"> </v>
      </c>
    </row>
    <row r="3621" spans="1:2" x14ac:dyDescent="0.2">
      <c r="A3621">
        <f>Data!U3621</f>
        <v>17</v>
      </c>
      <c r="B3621" t="str">
        <f>Data!V3621</f>
        <v xml:space="preserve"> </v>
      </c>
    </row>
    <row r="3622" spans="1:2" x14ac:dyDescent="0.2">
      <c r="A3622">
        <f>Data!U3622</f>
        <v>197</v>
      </c>
      <c r="B3622" t="str">
        <f>Data!V3622</f>
        <v xml:space="preserve"> </v>
      </c>
    </row>
    <row r="3623" spans="1:2" x14ac:dyDescent="0.2">
      <c r="A3623">
        <f>Data!U3623</f>
        <v>70</v>
      </c>
      <c r="B3623" t="str">
        <f>Data!V3623</f>
        <v xml:space="preserve"> </v>
      </c>
    </row>
    <row r="3624" spans="1:2" x14ac:dyDescent="0.2">
      <c r="A3624">
        <f>Data!U3624</f>
        <v>21</v>
      </c>
      <c r="B3624" t="str">
        <f>Data!V3624</f>
        <v xml:space="preserve"> </v>
      </c>
    </row>
    <row r="3625" spans="1:2" x14ac:dyDescent="0.2">
      <c r="A3625">
        <f>Data!U3625</f>
        <v>34</v>
      </c>
      <c r="B3625" t="str">
        <f>Data!V3625</f>
        <v xml:space="preserve"> </v>
      </c>
    </row>
    <row r="3626" spans="1:2" x14ac:dyDescent="0.2">
      <c r="A3626">
        <f>Data!U3626</f>
        <v>39</v>
      </c>
      <c r="B3626" t="str">
        <f>Data!V3626</f>
        <v xml:space="preserve"> </v>
      </c>
    </row>
    <row r="3627" spans="1:2" x14ac:dyDescent="0.2">
      <c r="A3627">
        <f>Data!U3627</f>
        <v>78</v>
      </c>
      <c r="B3627" t="str">
        <f>Data!V3627</f>
        <v xml:space="preserve"> </v>
      </c>
    </row>
    <row r="3628" spans="1:2" x14ac:dyDescent="0.2">
      <c r="A3628">
        <f>Data!U3628</f>
        <v>48</v>
      </c>
      <c r="B3628" t="str">
        <f>Data!V3628</f>
        <v xml:space="preserve"> </v>
      </c>
    </row>
    <row r="3629" spans="1:2" x14ac:dyDescent="0.2">
      <c r="A3629">
        <f>Data!U3629</f>
        <v>29</v>
      </c>
      <c r="B3629" t="str">
        <f>Data!V3629</f>
        <v xml:space="preserve"> </v>
      </c>
    </row>
    <row r="3630" spans="1:2" x14ac:dyDescent="0.2">
      <c r="A3630" t="str">
        <f>Data!U3630</f>
        <v xml:space="preserve"> </v>
      </c>
      <c r="B3630">
        <f>Data!V3630</f>
        <v>0</v>
      </c>
    </row>
    <row r="3631" spans="1:2" x14ac:dyDescent="0.2">
      <c r="A3631" t="str">
        <f>Data!U3631</f>
        <v xml:space="preserve"> </v>
      </c>
      <c r="B3631">
        <f>Data!V3631</f>
        <v>2</v>
      </c>
    </row>
    <row r="3632" spans="1:2" x14ac:dyDescent="0.2">
      <c r="A3632" t="str">
        <f>Data!U3632</f>
        <v xml:space="preserve"> </v>
      </c>
      <c r="B3632">
        <f>Data!V3632</f>
        <v>1</v>
      </c>
    </row>
    <row r="3633" spans="1:2" x14ac:dyDescent="0.2">
      <c r="A3633" t="str">
        <f>Data!U3633</f>
        <v xml:space="preserve"> </v>
      </c>
      <c r="B3633">
        <f>Data!V3633</f>
        <v>59</v>
      </c>
    </row>
    <row r="3634" spans="1:2" x14ac:dyDescent="0.2">
      <c r="A3634" t="str">
        <f>Data!U3634</f>
        <v xml:space="preserve"> </v>
      </c>
      <c r="B3634">
        <f>Data!V3634</f>
        <v>1</v>
      </c>
    </row>
    <row r="3635" spans="1:2" x14ac:dyDescent="0.2">
      <c r="A3635" t="str">
        <f>Data!U3635</f>
        <v xml:space="preserve"> </v>
      </c>
      <c r="B3635">
        <f>Data!V3635</f>
        <v>31</v>
      </c>
    </row>
    <row r="3636" spans="1:2" x14ac:dyDescent="0.2">
      <c r="A3636" t="str">
        <f>Data!U3636</f>
        <v xml:space="preserve"> </v>
      </c>
      <c r="B3636">
        <f>Data!V3636</f>
        <v>18</v>
      </c>
    </row>
    <row r="3637" spans="1:2" x14ac:dyDescent="0.2">
      <c r="A3637" t="str">
        <f>Data!U3637</f>
        <v xml:space="preserve"> </v>
      </c>
      <c r="B3637">
        <f>Data!V3637</f>
        <v>10</v>
      </c>
    </row>
    <row r="3638" spans="1:2" x14ac:dyDescent="0.2">
      <c r="A3638" t="str">
        <f>Data!U3638</f>
        <v xml:space="preserve"> </v>
      </c>
      <c r="B3638">
        <f>Data!V3638</f>
        <v>0</v>
      </c>
    </row>
    <row r="3639" spans="1:2" x14ac:dyDescent="0.2">
      <c r="A3639" t="str">
        <f>Data!U3639</f>
        <v xml:space="preserve"> </v>
      </c>
      <c r="B3639">
        <f>Data!V3639</f>
        <v>14</v>
      </c>
    </row>
    <row r="3640" spans="1:2" x14ac:dyDescent="0.2">
      <c r="A3640" t="str">
        <f>Data!U3640</f>
        <v xml:space="preserve"> </v>
      </c>
      <c r="B3640">
        <f>Data!V3640</f>
        <v>2</v>
      </c>
    </row>
    <row r="3641" spans="1:2" x14ac:dyDescent="0.2">
      <c r="A3641" t="str">
        <f>Data!U3641</f>
        <v xml:space="preserve"> </v>
      </c>
      <c r="B3641">
        <f>Data!V3641</f>
        <v>1</v>
      </c>
    </row>
    <row r="3642" spans="1:2" x14ac:dyDescent="0.2">
      <c r="A3642" t="str">
        <f>Data!U3642</f>
        <v xml:space="preserve"> </v>
      </c>
      <c r="B3642">
        <f>Data!V3642</f>
        <v>3</v>
      </c>
    </row>
    <row r="3643" spans="1:2" x14ac:dyDescent="0.2">
      <c r="A3643" t="str">
        <f>Data!U3643</f>
        <v xml:space="preserve"> </v>
      </c>
      <c r="B3643">
        <f>Data!V3643</f>
        <v>0</v>
      </c>
    </row>
    <row r="3644" spans="1:2" x14ac:dyDescent="0.2">
      <c r="A3644" t="str">
        <f>Data!U3644</f>
        <v xml:space="preserve"> </v>
      </c>
      <c r="B3644">
        <f>Data!V3644</f>
        <v>2</v>
      </c>
    </row>
    <row r="3645" spans="1:2" x14ac:dyDescent="0.2">
      <c r="A3645" t="str">
        <f>Data!U3645</f>
        <v xml:space="preserve"> </v>
      </c>
      <c r="B3645">
        <f>Data!V3645</f>
        <v>0</v>
      </c>
    </row>
    <row r="3646" spans="1:2" x14ac:dyDescent="0.2">
      <c r="A3646" t="str">
        <f>Data!U3646</f>
        <v xml:space="preserve"> </v>
      </c>
      <c r="B3646">
        <f>Data!V3646</f>
        <v>12</v>
      </c>
    </row>
    <row r="3647" spans="1:2" x14ac:dyDescent="0.2">
      <c r="A3647" t="str">
        <f>Data!U3647</f>
        <v xml:space="preserve"> </v>
      </c>
      <c r="B3647">
        <f>Data!V3647</f>
        <v>1</v>
      </c>
    </row>
    <row r="3648" spans="1:2" x14ac:dyDescent="0.2">
      <c r="A3648" t="str">
        <f>Data!U3648</f>
        <v xml:space="preserve"> </v>
      </c>
      <c r="B3648">
        <f>Data!V3648</f>
        <v>8</v>
      </c>
    </row>
    <row r="3649" spans="1:2" x14ac:dyDescent="0.2">
      <c r="A3649" t="str">
        <f>Data!U3649</f>
        <v xml:space="preserve"> </v>
      </c>
      <c r="B3649">
        <f>Data!V3649</f>
        <v>2</v>
      </c>
    </row>
    <row r="3650" spans="1:2" x14ac:dyDescent="0.2">
      <c r="A3650">
        <f>Data!U3650</f>
        <v>73</v>
      </c>
      <c r="B3650" t="str">
        <f>Data!V3650</f>
        <v xml:space="preserve"> </v>
      </c>
    </row>
    <row r="3651" spans="1:2" x14ac:dyDescent="0.2">
      <c r="A3651">
        <f>Data!U3651</f>
        <v>8</v>
      </c>
      <c r="B3651" t="str">
        <f>Data!V3651</f>
        <v xml:space="preserve"> </v>
      </c>
    </row>
    <row r="3652" spans="1:2" x14ac:dyDescent="0.2">
      <c r="A3652">
        <f>Data!U3652</f>
        <v>17</v>
      </c>
      <c r="B3652" t="str">
        <f>Data!V3652</f>
        <v xml:space="preserve"> </v>
      </c>
    </row>
    <row r="3653" spans="1:2" x14ac:dyDescent="0.2">
      <c r="A3653">
        <f>Data!U3653</f>
        <v>9</v>
      </c>
      <c r="B3653" t="str">
        <f>Data!V3653</f>
        <v xml:space="preserve"> </v>
      </c>
    </row>
    <row r="3654" spans="1:2" x14ac:dyDescent="0.2">
      <c r="A3654">
        <f>Data!U3654</f>
        <v>17</v>
      </c>
      <c r="B3654" t="str">
        <f>Data!V3654</f>
        <v xml:space="preserve"> </v>
      </c>
    </row>
    <row r="3655" spans="1:2" x14ac:dyDescent="0.2">
      <c r="A3655">
        <f>Data!U3655</f>
        <v>33</v>
      </c>
      <c r="B3655" t="str">
        <f>Data!V3655</f>
        <v xml:space="preserve"> </v>
      </c>
    </row>
    <row r="3656" spans="1:2" x14ac:dyDescent="0.2">
      <c r="A3656">
        <f>Data!U3656</f>
        <v>38</v>
      </c>
      <c r="B3656" t="str">
        <f>Data!V3656</f>
        <v xml:space="preserve"> </v>
      </c>
    </row>
    <row r="3657" spans="1:2" x14ac:dyDescent="0.2">
      <c r="A3657">
        <f>Data!U3657</f>
        <v>79</v>
      </c>
      <c r="B3657" t="str">
        <f>Data!V3657</f>
        <v xml:space="preserve"> </v>
      </c>
    </row>
    <row r="3658" spans="1:2" x14ac:dyDescent="0.2">
      <c r="A3658">
        <f>Data!U3658</f>
        <v>46</v>
      </c>
      <c r="B3658" t="str">
        <f>Data!V3658</f>
        <v xml:space="preserve"> </v>
      </c>
    </row>
    <row r="3659" spans="1:2" x14ac:dyDescent="0.2">
      <c r="A3659">
        <f>Data!U3659</f>
        <v>20</v>
      </c>
      <c r="B3659" t="str">
        <f>Data!V3659</f>
        <v xml:space="preserve"> </v>
      </c>
    </row>
    <row r="3660" spans="1:2" x14ac:dyDescent="0.2">
      <c r="A3660">
        <f>Data!U3660</f>
        <v>20</v>
      </c>
      <c r="B3660" t="str">
        <f>Data!V3660</f>
        <v xml:space="preserve"> </v>
      </c>
    </row>
    <row r="3661" spans="1:2" x14ac:dyDescent="0.2">
      <c r="A3661">
        <f>Data!U3661</f>
        <v>13</v>
      </c>
      <c r="B3661" t="str">
        <f>Data!V3661</f>
        <v xml:space="preserve"> </v>
      </c>
    </row>
    <row r="3662" spans="1:2" x14ac:dyDescent="0.2">
      <c r="A3662">
        <f>Data!U3662</f>
        <v>22</v>
      </c>
      <c r="B3662" t="str">
        <f>Data!V3662</f>
        <v xml:space="preserve"> </v>
      </c>
    </row>
    <row r="3663" spans="1:2" x14ac:dyDescent="0.2">
      <c r="A3663">
        <f>Data!U3663</f>
        <v>36</v>
      </c>
      <c r="B3663" t="str">
        <f>Data!V3663</f>
        <v xml:space="preserve"> </v>
      </c>
    </row>
    <row r="3664" spans="1:2" x14ac:dyDescent="0.2">
      <c r="A3664">
        <f>Data!U3664</f>
        <v>40</v>
      </c>
      <c r="B3664" t="str">
        <f>Data!V3664</f>
        <v xml:space="preserve"> </v>
      </c>
    </row>
    <row r="3665" spans="1:2" x14ac:dyDescent="0.2">
      <c r="A3665">
        <f>Data!U3665</f>
        <v>9</v>
      </c>
      <c r="B3665" t="str">
        <f>Data!V3665</f>
        <v xml:space="preserve"> </v>
      </c>
    </row>
    <row r="3666" spans="1:2" x14ac:dyDescent="0.2">
      <c r="A3666">
        <f>Data!U3666</f>
        <v>19</v>
      </c>
      <c r="B3666" t="str">
        <f>Data!V3666</f>
        <v xml:space="preserve"> </v>
      </c>
    </row>
    <row r="3667" spans="1:2" x14ac:dyDescent="0.2">
      <c r="A3667">
        <f>Data!U3667</f>
        <v>14</v>
      </c>
      <c r="B3667" t="str">
        <f>Data!V3667</f>
        <v xml:space="preserve"> </v>
      </c>
    </row>
    <row r="3668" spans="1:2" x14ac:dyDescent="0.2">
      <c r="A3668">
        <f>Data!U3668</f>
        <v>38</v>
      </c>
      <c r="B3668" t="str">
        <f>Data!V3668</f>
        <v xml:space="preserve"> </v>
      </c>
    </row>
    <row r="3669" spans="1:2" x14ac:dyDescent="0.2">
      <c r="A3669">
        <f>Data!U3669</f>
        <v>58</v>
      </c>
      <c r="B3669" t="str">
        <f>Data!V3669</f>
        <v xml:space="preserve"> </v>
      </c>
    </row>
    <row r="3670" spans="1:2" x14ac:dyDescent="0.2">
      <c r="A3670">
        <f>Data!U3670</f>
        <v>28</v>
      </c>
      <c r="B3670" t="str">
        <f>Data!V3670</f>
        <v xml:space="preserve"> </v>
      </c>
    </row>
    <row r="3671" spans="1:2" x14ac:dyDescent="0.2">
      <c r="A3671">
        <f>Data!U3671</f>
        <v>17</v>
      </c>
      <c r="B3671" t="str">
        <f>Data!V3671</f>
        <v xml:space="preserve"> </v>
      </c>
    </row>
    <row r="3672" spans="1:2" x14ac:dyDescent="0.2">
      <c r="A3672">
        <f>Data!U3672</f>
        <v>12</v>
      </c>
      <c r="B3672" t="str">
        <f>Data!V3672</f>
        <v xml:space="preserve"> </v>
      </c>
    </row>
    <row r="3673" spans="1:2" x14ac:dyDescent="0.2">
      <c r="A3673">
        <f>Data!U3673</f>
        <v>40</v>
      </c>
      <c r="B3673" t="str">
        <f>Data!V3673</f>
        <v xml:space="preserve"> </v>
      </c>
    </row>
    <row r="3674" spans="1:2" x14ac:dyDescent="0.2">
      <c r="A3674">
        <f>Data!U3674</f>
        <v>57</v>
      </c>
      <c r="B3674" t="str">
        <f>Data!V3674</f>
        <v xml:space="preserve"> </v>
      </c>
    </row>
    <row r="3675" spans="1:2" x14ac:dyDescent="0.2">
      <c r="A3675">
        <f>Data!U3675</f>
        <v>114</v>
      </c>
      <c r="B3675" t="str">
        <f>Data!V3675</f>
        <v xml:space="preserve"> </v>
      </c>
    </row>
    <row r="3676" spans="1:2" x14ac:dyDescent="0.2">
      <c r="A3676">
        <f>Data!U3676</f>
        <v>31</v>
      </c>
      <c r="B3676" t="str">
        <f>Data!V3676</f>
        <v xml:space="preserve"> </v>
      </c>
    </row>
    <row r="3677" spans="1:2" x14ac:dyDescent="0.2">
      <c r="A3677">
        <f>Data!U3677</f>
        <v>3</v>
      </c>
      <c r="B3677" t="str">
        <f>Data!V3677</f>
        <v xml:space="preserve"> </v>
      </c>
    </row>
    <row r="3678" spans="1:2" x14ac:dyDescent="0.2">
      <c r="A3678">
        <f>Data!U3678</f>
        <v>16</v>
      </c>
      <c r="B3678" t="str">
        <f>Data!V3678</f>
        <v xml:space="preserve"> </v>
      </c>
    </row>
    <row r="3679" spans="1:2" x14ac:dyDescent="0.2">
      <c r="A3679">
        <f>Data!U3679</f>
        <v>199</v>
      </c>
      <c r="B3679" t="str">
        <f>Data!V3679</f>
        <v xml:space="preserve"> </v>
      </c>
    </row>
    <row r="3680" spans="1:2" x14ac:dyDescent="0.2">
      <c r="A3680">
        <f>Data!U3680</f>
        <v>31</v>
      </c>
      <c r="B3680" t="str">
        <f>Data!V3680</f>
        <v xml:space="preserve"> </v>
      </c>
    </row>
    <row r="3681" spans="1:2" x14ac:dyDescent="0.2">
      <c r="A3681">
        <f>Data!U3681</f>
        <v>30</v>
      </c>
      <c r="B3681" t="str">
        <f>Data!V3681</f>
        <v xml:space="preserve"> </v>
      </c>
    </row>
    <row r="3682" spans="1:2" x14ac:dyDescent="0.2">
      <c r="A3682">
        <f>Data!U3682</f>
        <v>34</v>
      </c>
      <c r="B3682" t="str">
        <f>Data!V3682</f>
        <v xml:space="preserve"> </v>
      </c>
    </row>
    <row r="3683" spans="1:2" x14ac:dyDescent="0.2">
      <c r="A3683">
        <f>Data!U3683</f>
        <v>18</v>
      </c>
      <c r="B3683" t="str">
        <f>Data!V3683</f>
        <v xml:space="preserve"> </v>
      </c>
    </row>
    <row r="3684" spans="1:2" x14ac:dyDescent="0.2">
      <c r="A3684">
        <f>Data!U3684</f>
        <v>67</v>
      </c>
      <c r="B3684" t="str">
        <f>Data!V3684</f>
        <v xml:space="preserve"> </v>
      </c>
    </row>
    <row r="3685" spans="1:2" x14ac:dyDescent="0.2">
      <c r="A3685">
        <f>Data!U3685</f>
        <v>66</v>
      </c>
      <c r="B3685" t="str">
        <f>Data!V3685</f>
        <v xml:space="preserve"> </v>
      </c>
    </row>
    <row r="3686" spans="1:2" x14ac:dyDescent="0.2">
      <c r="A3686">
        <f>Data!U3686</f>
        <v>23</v>
      </c>
      <c r="B3686" t="str">
        <f>Data!V3686</f>
        <v xml:space="preserve"> </v>
      </c>
    </row>
    <row r="3687" spans="1:2" x14ac:dyDescent="0.2">
      <c r="A3687">
        <f>Data!U3687</f>
        <v>126</v>
      </c>
      <c r="B3687" t="str">
        <f>Data!V3687</f>
        <v xml:space="preserve"> </v>
      </c>
    </row>
    <row r="3688" spans="1:2" x14ac:dyDescent="0.2">
      <c r="A3688">
        <f>Data!U3688</f>
        <v>6</v>
      </c>
      <c r="B3688" t="str">
        <f>Data!V3688</f>
        <v xml:space="preserve"> </v>
      </c>
    </row>
    <row r="3689" spans="1:2" x14ac:dyDescent="0.2">
      <c r="A3689">
        <f>Data!U3689</f>
        <v>25</v>
      </c>
      <c r="B3689" t="str">
        <f>Data!V3689</f>
        <v xml:space="preserve"> </v>
      </c>
    </row>
    <row r="3690" spans="1:2" x14ac:dyDescent="0.2">
      <c r="A3690">
        <f>Data!U3690</f>
        <v>39</v>
      </c>
      <c r="B3690" t="str">
        <f>Data!V3690</f>
        <v xml:space="preserve"> </v>
      </c>
    </row>
    <row r="3691" spans="1:2" x14ac:dyDescent="0.2">
      <c r="A3691">
        <f>Data!U3691</f>
        <v>62</v>
      </c>
      <c r="B3691" t="str">
        <f>Data!V3691</f>
        <v xml:space="preserve"> </v>
      </c>
    </row>
    <row r="3692" spans="1:2" x14ac:dyDescent="0.2">
      <c r="A3692">
        <f>Data!U3692</f>
        <v>31</v>
      </c>
      <c r="B3692" t="str">
        <f>Data!V3692</f>
        <v xml:space="preserve"> </v>
      </c>
    </row>
    <row r="3693" spans="1:2" x14ac:dyDescent="0.2">
      <c r="A3693">
        <f>Data!U3693</f>
        <v>274</v>
      </c>
      <c r="B3693" t="str">
        <f>Data!V3693</f>
        <v xml:space="preserve"> </v>
      </c>
    </row>
    <row r="3694" spans="1:2" x14ac:dyDescent="0.2">
      <c r="A3694">
        <f>Data!U3694</f>
        <v>17</v>
      </c>
      <c r="B3694" t="str">
        <f>Data!V3694</f>
        <v xml:space="preserve"> </v>
      </c>
    </row>
    <row r="3695" spans="1:2" x14ac:dyDescent="0.2">
      <c r="A3695">
        <f>Data!U3695</f>
        <v>14</v>
      </c>
      <c r="B3695" t="str">
        <f>Data!V3695</f>
        <v xml:space="preserve"> </v>
      </c>
    </row>
    <row r="3696" spans="1:2" x14ac:dyDescent="0.2">
      <c r="A3696">
        <f>Data!U3696</f>
        <v>60</v>
      </c>
      <c r="B3696" t="str">
        <f>Data!V3696</f>
        <v xml:space="preserve"> </v>
      </c>
    </row>
    <row r="3697" spans="1:2" x14ac:dyDescent="0.2">
      <c r="A3697">
        <f>Data!U3697</f>
        <v>33</v>
      </c>
      <c r="B3697" t="str">
        <f>Data!V3697</f>
        <v xml:space="preserve"> </v>
      </c>
    </row>
    <row r="3698" spans="1:2" x14ac:dyDescent="0.2">
      <c r="A3698">
        <f>Data!U3698</f>
        <v>78</v>
      </c>
      <c r="B3698" t="str">
        <f>Data!V3698</f>
        <v xml:space="preserve"> </v>
      </c>
    </row>
    <row r="3699" spans="1:2" x14ac:dyDescent="0.2">
      <c r="A3699">
        <f>Data!U3699</f>
        <v>30</v>
      </c>
      <c r="B3699" t="str">
        <f>Data!V3699</f>
        <v xml:space="preserve"> </v>
      </c>
    </row>
    <row r="3700" spans="1:2" x14ac:dyDescent="0.2">
      <c r="A3700">
        <f>Data!U3700</f>
        <v>136</v>
      </c>
      <c r="B3700" t="str">
        <f>Data!V3700</f>
        <v xml:space="preserve"> </v>
      </c>
    </row>
    <row r="3701" spans="1:2" x14ac:dyDescent="0.2">
      <c r="A3701">
        <f>Data!U3701</f>
        <v>40</v>
      </c>
      <c r="B3701" t="str">
        <f>Data!V3701</f>
        <v xml:space="preserve"> </v>
      </c>
    </row>
    <row r="3702" spans="1:2" x14ac:dyDescent="0.2">
      <c r="A3702">
        <f>Data!U3702</f>
        <v>18</v>
      </c>
      <c r="B3702" t="str">
        <f>Data!V3702</f>
        <v xml:space="preserve"> </v>
      </c>
    </row>
    <row r="3703" spans="1:2" x14ac:dyDescent="0.2">
      <c r="A3703">
        <f>Data!U3703</f>
        <v>39</v>
      </c>
      <c r="B3703" t="str">
        <f>Data!V3703</f>
        <v xml:space="preserve"> </v>
      </c>
    </row>
    <row r="3704" spans="1:2" x14ac:dyDescent="0.2">
      <c r="A3704">
        <f>Data!U3704</f>
        <v>21</v>
      </c>
      <c r="B3704" t="str">
        <f>Data!V3704</f>
        <v xml:space="preserve"> </v>
      </c>
    </row>
    <row r="3705" spans="1:2" x14ac:dyDescent="0.2">
      <c r="A3705">
        <f>Data!U3705</f>
        <v>30</v>
      </c>
      <c r="B3705" t="str">
        <f>Data!V3705</f>
        <v xml:space="preserve"> </v>
      </c>
    </row>
    <row r="3706" spans="1:2" x14ac:dyDescent="0.2">
      <c r="A3706">
        <f>Data!U3706</f>
        <v>27</v>
      </c>
      <c r="B3706" t="str">
        <f>Data!V3706</f>
        <v xml:space="preserve"> </v>
      </c>
    </row>
    <row r="3707" spans="1:2" x14ac:dyDescent="0.2">
      <c r="A3707">
        <f>Data!U3707</f>
        <v>35</v>
      </c>
      <c r="B3707" t="str">
        <f>Data!V3707</f>
        <v xml:space="preserve"> </v>
      </c>
    </row>
    <row r="3708" spans="1:2" x14ac:dyDescent="0.2">
      <c r="A3708">
        <f>Data!U3708</f>
        <v>13</v>
      </c>
      <c r="B3708" t="str">
        <f>Data!V3708</f>
        <v xml:space="preserve"> </v>
      </c>
    </row>
    <row r="3709" spans="1:2" x14ac:dyDescent="0.2">
      <c r="A3709">
        <f>Data!U3709</f>
        <v>23</v>
      </c>
      <c r="B3709" t="str">
        <f>Data!V3709</f>
        <v xml:space="preserve"> </v>
      </c>
    </row>
    <row r="3710" spans="1:2" x14ac:dyDescent="0.2">
      <c r="A3710">
        <f>Data!U3710</f>
        <v>39</v>
      </c>
      <c r="B3710" t="str">
        <f>Data!V3710</f>
        <v xml:space="preserve"> </v>
      </c>
    </row>
    <row r="3711" spans="1:2" x14ac:dyDescent="0.2">
      <c r="A3711">
        <f>Data!U3711</f>
        <v>35</v>
      </c>
      <c r="B3711" t="str">
        <f>Data!V3711</f>
        <v xml:space="preserve"> </v>
      </c>
    </row>
    <row r="3712" spans="1:2" x14ac:dyDescent="0.2">
      <c r="A3712">
        <f>Data!U3712</f>
        <v>27</v>
      </c>
      <c r="B3712" t="str">
        <f>Data!V3712</f>
        <v xml:space="preserve"> </v>
      </c>
    </row>
    <row r="3713" spans="1:2" x14ac:dyDescent="0.2">
      <c r="A3713">
        <f>Data!U3713</f>
        <v>21</v>
      </c>
      <c r="B3713" t="str">
        <f>Data!V3713</f>
        <v xml:space="preserve"> </v>
      </c>
    </row>
    <row r="3714" spans="1:2" x14ac:dyDescent="0.2">
      <c r="A3714">
        <f>Data!U3714</f>
        <v>104</v>
      </c>
      <c r="B3714" t="str">
        <f>Data!V3714</f>
        <v xml:space="preserve"> </v>
      </c>
    </row>
    <row r="3715" spans="1:2" x14ac:dyDescent="0.2">
      <c r="A3715">
        <f>Data!U3715</f>
        <v>19</v>
      </c>
      <c r="B3715" t="str">
        <f>Data!V3715</f>
        <v xml:space="preserve"> </v>
      </c>
    </row>
    <row r="3716" spans="1:2" x14ac:dyDescent="0.2">
      <c r="A3716">
        <f>Data!U3716</f>
        <v>97</v>
      </c>
      <c r="B3716" t="str">
        <f>Data!V3716</f>
        <v xml:space="preserve"> </v>
      </c>
    </row>
    <row r="3717" spans="1:2" x14ac:dyDescent="0.2">
      <c r="A3717">
        <f>Data!U3717</f>
        <v>27</v>
      </c>
      <c r="B3717" t="str">
        <f>Data!V3717</f>
        <v xml:space="preserve"> </v>
      </c>
    </row>
    <row r="3718" spans="1:2" x14ac:dyDescent="0.2">
      <c r="A3718">
        <f>Data!U3718</f>
        <v>24</v>
      </c>
      <c r="B3718" t="str">
        <f>Data!V3718</f>
        <v xml:space="preserve"> </v>
      </c>
    </row>
    <row r="3719" spans="1:2" x14ac:dyDescent="0.2">
      <c r="A3719">
        <f>Data!U3719</f>
        <v>13</v>
      </c>
      <c r="B3719" t="str">
        <f>Data!V3719</f>
        <v xml:space="preserve"> </v>
      </c>
    </row>
    <row r="3720" spans="1:2" x14ac:dyDescent="0.2">
      <c r="A3720">
        <f>Data!U3720</f>
        <v>46</v>
      </c>
      <c r="B3720" t="str">
        <f>Data!V3720</f>
        <v xml:space="preserve"> </v>
      </c>
    </row>
    <row r="3721" spans="1:2" x14ac:dyDescent="0.2">
      <c r="A3721">
        <f>Data!U3721</f>
        <v>4</v>
      </c>
      <c r="B3721" t="str">
        <f>Data!V3721</f>
        <v xml:space="preserve"> </v>
      </c>
    </row>
    <row r="3722" spans="1:2" x14ac:dyDescent="0.2">
      <c r="A3722">
        <f>Data!U3722</f>
        <v>40</v>
      </c>
      <c r="B3722" t="str">
        <f>Data!V3722</f>
        <v xml:space="preserve"> </v>
      </c>
    </row>
    <row r="3723" spans="1:2" x14ac:dyDescent="0.2">
      <c r="A3723">
        <f>Data!U3723</f>
        <v>44</v>
      </c>
      <c r="B3723" t="str">
        <f>Data!V3723</f>
        <v xml:space="preserve"> </v>
      </c>
    </row>
    <row r="3724" spans="1:2" x14ac:dyDescent="0.2">
      <c r="A3724">
        <f>Data!U3724</f>
        <v>35</v>
      </c>
      <c r="B3724" t="str">
        <f>Data!V3724</f>
        <v xml:space="preserve"> </v>
      </c>
    </row>
    <row r="3725" spans="1:2" x14ac:dyDescent="0.2">
      <c r="A3725">
        <f>Data!U3725</f>
        <v>63</v>
      </c>
      <c r="B3725" t="str">
        <f>Data!V3725</f>
        <v xml:space="preserve"> </v>
      </c>
    </row>
    <row r="3726" spans="1:2" x14ac:dyDescent="0.2">
      <c r="A3726">
        <f>Data!U3726</f>
        <v>89</v>
      </c>
      <c r="B3726" t="str">
        <f>Data!V3726</f>
        <v xml:space="preserve"> </v>
      </c>
    </row>
    <row r="3727" spans="1:2" x14ac:dyDescent="0.2">
      <c r="A3727">
        <f>Data!U3727</f>
        <v>15</v>
      </c>
      <c r="B3727" t="str">
        <f>Data!V3727</f>
        <v xml:space="preserve"> </v>
      </c>
    </row>
    <row r="3728" spans="1:2" x14ac:dyDescent="0.2">
      <c r="A3728">
        <f>Data!U3728</f>
        <v>46</v>
      </c>
      <c r="B3728" t="str">
        <f>Data!V3728</f>
        <v xml:space="preserve"> </v>
      </c>
    </row>
    <row r="3729" spans="1:2" x14ac:dyDescent="0.2">
      <c r="A3729">
        <f>Data!U3729</f>
        <v>33</v>
      </c>
      <c r="B3729" t="str">
        <f>Data!V3729</f>
        <v xml:space="preserve"> </v>
      </c>
    </row>
    <row r="3730" spans="1:2" x14ac:dyDescent="0.2">
      <c r="A3730" t="str">
        <f>Data!U3730</f>
        <v xml:space="preserve"> </v>
      </c>
      <c r="B3730">
        <f>Data!V3730</f>
        <v>31</v>
      </c>
    </row>
    <row r="3731" spans="1:2" x14ac:dyDescent="0.2">
      <c r="A3731" t="str">
        <f>Data!U3731</f>
        <v xml:space="preserve"> </v>
      </c>
      <c r="B3731">
        <f>Data!V3731</f>
        <v>5</v>
      </c>
    </row>
    <row r="3732" spans="1:2" x14ac:dyDescent="0.2">
      <c r="A3732" t="str">
        <f>Data!U3732</f>
        <v xml:space="preserve"> </v>
      </c>
      <c r="B3732">
        <f>Data!V3732</f>
        <v>1</v>
      </c>
    </row>
    <row r="3733" spans="1:2" x14ac:dyDescent="0.2">
      <c r="A3733" t="str">
        <f>Data!U3733</f>
        <v xml:space="preserve"> </v>
      </c>
      <c r="B3733">
        <f>Data!V3733</f>
        <v>12</v>
      </c>
    </row>
    <row r="3734" spans="1:2" x14ac:dyDescent="0.2">
      <c r="A3734" t="str">
        <f>Data!U3734</f>
        <v xml:space="preserve"> </v>
      </c>
      <c r="B3734">
        <f>Data!V3734</f>
        <v>4</v>
      </c>
    </row>
    <row r="3735" spans="1:2" x14ac:dyDescent="0.2">
      <c r="A3735" t="str">
        <f>Data!U3735</f>
        <v xml:space="preserve"> </v>
      </c>
      <c r="B3735">
        <f>Data!V3735</f>
        <v>0</v>
      </c>
    </row>
    <row r="3736" spans="1:2" x14ac:dyDescent="0.2">
      <c r="A3736" t="str">
        <f>Data!U3736</f>
        <v xml:space="preserve"> </v>
      </c>
      <c r="B3736">
        <f>Data!V3736</f>
        <v>7</v>
      </c>
    </row>
    <row r="3737" spans="1:2" x14ac:dyDescent="0.2">
      <c r="A3737" t="str">
        <f>Data!U3737</f>
        <v xml:space="preserve"> </v>
      </c>
      <c r="B3737">
        <f>Data!V3737</f>
        <v>2</v>
      </c>
    </row>
    <row r="3738" spans="1:2" x14ac:dyDescent="0.2">
      <c r="A3738" t="str">
        <f>Data!U3738</f>
        <v xml:space="preserve"> </v>
      </c>
      <c r="B3738">
        <f>Data!V3738</f>
        <v>1</v>
      </c>
    </row>
    <row r="3739" spans="1:2" x14ac:dyDescent="0.2">
      <c r="A3739" t="str">
        <f>Data!U3739</f>
        <v xml:space="preserve"> </v>
      </c>
      <c r="B3739">
        <f>Data!V3739</f>
        <v>4</v>
      </c>
    </row>
    <row r="3740" spans="1:2" x14ac:dyDescent="0.2">
      <c r="A3740" t="str">
        <f>Data!U3740</f>
        <v xml:space="preserve"> </v>
      </c>
      <c r="B3740">
        <f>Data!V3740</f>
        <v>6</v>
      </c>
    </row>
    <row r="3741" spans="1:2" x14ac:dyDescent="0.2">
      <c r="A3741" t="str">
        <f>Data!U3741</f>
        <v xml:space="preserve"> </v>
      </c>
      <c r="B3741">
        <f>Data!V3741</f>
        <v>8</v>
      </c>
    </row>
    <row r="3742" spans="1:2" x14ac:dyDescent="0.2">
      <c r="A3742" t="str">
        <f>Data!U3742</f>
        <v xml:space="preserve"> </v>
      </c>
      <c r="B3742">
        <f>Data!V3742</f>
        <v>14</v>
      </c>
    </row>
    <row r="3743" spans="1:2" x14ac:dyDescent="0.2">
      <c r="A3743" t="str">
        <f>Data!U3743</f>
        <v xml:space="preserve"> </v>
      </c>
      <c r="B3743">
        <f>Data!V3743</f>
        <v>0</v>
      </c>
    </row>
    <row r="3744" spans="1:2" x14ac:dyDescent="0.2">
      <c r="A3744" t="str">
        <f>Data!U3744</f>
        <v xml:space="preserve"> </v>
      </c>
      <c r="B3744">
        <f>Data!V3744</f>
        <v>4</v>
      </c>
    </row>
    <row r="3745" spans="1:2" x14ac:dyDescent="0.2">
      <c r="A3745" t="str">
        <f>Data!U3745</f>
        <v xml:space="preserve"> </v>
      </c>
      <c r="B3745">
        <f>Data!V3745</f>
        <v>0</v>
      </c>
    </row>
    <row r="3746" spans="1:2" x14ac:dyDescent="0.2">
      <c r="A3746" t="str">
        <f>Data!U3746</f>
        <v xml:space="preserve"> </v>
      </c>
      <c r="B3746">
        <f>Data!V3746</f>
        <v>0</v>
      </c>
    </row>
    <row r="3747" spans="1:2" x14ac:dyDescent="0.2">
      <c r="A3747" t="str">
        <f>Data!U3747</f>
        <v xml:space="preserve"> </v>
      </c>
      <c r="B3747">
        <f>Data!V3747</f>
        <v>1</v>
      </c>
    </row>
    <row r="3748" spans="1:2" x14ac:dyDescent="0.2">
      <c r="A3748" t="str">
        <f>Data!U3748</f>
        <v xml:space="preserve"> </v>
      </c>
      <c r="B3748">
        <f>Data!V3748</f>
        <v>1</v>
      </c>
    </row>
    <row r="3749" spans="1:2" x14ac:dyDescent="0.2">
      <c r="A3749" t="str">
        <f>Data!U3749</f>
        <v xml:space="preserve"> </v>
      </c>
      <c r="B3749">
        <f>Data!V3749</f>
        <v>1</v>
      </c>
    </row>
    <row r="3750" spans="1:2" x14ac:dyDescent="0.2">
      <c r="A3750">
        <f>Data!U3750</f>
        <v>52</v>
      </c>
      <c r="B3750" t="str">
        <f>Data!V3750</f>
        <v xml:space="preserve"> </v>
      </c>
    </row>
    <row r="3751" spans="1:2" x14ac:dyDescent="0.2">
      <c r="A3751">
        <f>Data!U3751</f>
        <v>7</v>
      </c>
      <c r="B3751" t="str">
        <f>Data!V3751</f>
        <v xml:space="preserve"> </v>
      </c>
    </row>
    <row r="3752" spans="1:2" x14ac:dyDescent="0.2">
      <c r="A3752">
        <f>Data!U3752</f>
        <v>28</v>
      </c>
      <c r="B3752" t="str">
        <f>Data!V3752</f>
        <v xml:space="preserve"> </v>
      </c>
    </row>
    <row r="3753" spans="1:2" x14ac:dyDescent="0.2">
      <c r="A3753">
        <f>Data!U3753</f>
        <v>11</v>
      </c>
      <c r="B3753" t="str">
        <f>Data!V3753</f>
        <v xml:space="preserve"> </v>
      </c>
    </row>
    <row r="3754" spans="1:2" x14ac:dyDescent="0.2">
      <c r="A3754">
        <f>Data!U3754</f>
        <v>15</v>
      </c>
      <c r="B3754" t="str">
        <f>Data!V3754</f>
        <v xml:space="preserve"> </v>
      </c>
    </row>
    <row r="3755" spans="1:2" x14ac:dyDescent="0.2">
      <c r="A3755">
        <f>Data!U3755</f>
        <v>30</v>
      </c>
      <c r="B3755" t="str">
        <f>Data!V3755</f>
        <v xml:space="preserve"> </v>
      </c>
    </row>
    <row r="3756" spans="1:2" x14ac:dyDescent="0.2">
      <c r="A3756">
        <f>Data!U3756</f>
        <v>27</v>
      </c>
      <c r="B3756" t="str">
        <f>Data!V3756</f>
        <v xml:space="preserve"> </v>
      </c>
    </row>
    <row r="3757" spans="1:2" x14ac:dyDescent="0.2">
      <c r="A3757">
        <f>Data!U3757</f>
        <v>28</v>
      </c>
      <c r="B3757" t="str">
        <f>Data!V3757</f>
        <v xml:space="preserve"> </v>
      </c>
    </row>
    <row r="3758" spans="1:2" x14ac:dyDescent="0.2">
      <c r="A3758">
        <f>Data!U3758</f>
        <v>17</v>
      </c>
      <c r="B3758" t="str">
        <f>Data!V3758</f>
        <v xml:space="preserve"> </v>
      </c>
    </row>
    <row r="3759" spans="1:2" x14ac:dyDescent="0.2">
      <c r="A3759">
        <f>Data!U3759</f>
        <v>50</v>
      </c>
      <c r="B3759" t="str">
        <f>Data!V3759</f>
        <v xml:space="preserve"> </v>
      </c>
    </row>
    <row r="3760" spans="1:2" x14ac:dyDescent="0.2">
      <c r="A3760">
        <f>Data!U3760</f>
        <v>26</v>
      </c>
      <c r="B3760" t="str">
        <f>Data!V3760</f>
        <v xml:space="preserve"> </v>
      </c>
    </row>
    <row r="3761" spans="1:2" x14ac:dyDescent="0.2">
      <c r="A3761">
        <f>Data!U3761</f>
        <v>88</v>
      </c>
      <c r="B3761" t="str">
        <f>Data!V3761</f>
        <v xml:space="preserve"> </v>
      </c>
    </row>
    <row r="3762" spans="1:2" x14ac:dyDescent="0.2">
      <c r="A3762">
        <f>Data!U3762</f>
        <v>91</v>
      </c>
      <c r="B3762" t="str">
        <f>Data!V3762</f>
        <v xml:space="preserve"> </v>
      </c>
    </row>
    <row r="3763" spans="1:2" x14ac:dyDescent="0.2">
      <c r="A3763">
        <f>Data!U3763</f>
        <v>3</v>
      </c>
      <c r="B3763" t="str">
        <f>Data!V3763</f>
        <v xml:space="preserve"> </v>
      </c>
    </row>
    <row r="3764" spans="1:2" x14ac:dyDescent="0.2">
      <c r="A3764">
        <f>Data!U3764</f>
        <v>28</v>
      </c>
      <c r="B3764" t="str">
        <f>Data!V3764</f>
        <v xml:space="preserve"> </v>
      </c>
    </row>
    <row r="3765" spans="1:2" x14ac:dyDescent="0.2">
      <c r="A3765">
        <f>Data!U3765</f>
        <v>77</v>
      </c>
      <c r="B3765" t="str">
        <f>Data!V3765</f>
        <v xml:space="preserve"> </v>
      </c>
    </row>
    <row r="3766" spans="1:2" x14ac:dyDescent="0.2">
      <c r="A3766">
        <f>Data!U3766</f>
        <v>27</v>
      </c>
      <c r="B3766" t="str">
        <f>Data!V3766</f>
        <v xml:space="preserve"> </v>
      </c>
    </row>
    <row r="3767" spans="1:2" x14ac:dyDescent="0.2">
      <c r="A3767">
        <f>Data!U3767</f>
        <v>107</v>
      </c>
      <c r="B3767" t="str">
        <f>Data!V3767</f>
        <v xml:space="preserve"> </v>
      </c>
    </row>
    <row r="3768" spans="1:2" x14ac:dyDescent="0.2">
      <c r="A3768">
        <f>Data!U3768</f>
        <v>96</v>
      </c>
      <c r="B3768" t="str">
        <f>Data!V3768</f>
        <v xml:space="preserve"> </v>
      </c>
    </row>
    <row r="3769" spans="1:2" x14ac:dyDescent="0.2">
      <c r="A3769">
        <f>Data!U3769</f>
        <v>56</v>
      </c>
      <c r="B3769" t="str">
        <f>Data!V3769</f>
        <v xml:space="preserve"> </v>
      </c>
    </row>
    <row r="3770" spans="1:2" x14ac:dyDescent="0.2">
      <c r="A3770">
        <f>Data!U3770</f>
        <v>58</v>
      </c>
      <c r="B3770" t="str">
        <f>Data!V3770</f>
        <v xml:space="preserve"> </v>
      </c>
    </row>
    <row r="3771" spans="1:2" x14ac:dyDescent="0.2">
      <c r="A3771">
        <f>Data!U3771</f>
        <v>15</v>
      </c>
      <c r="B3771" t="str">
        <f>Data!V3771</f>
        <v xml:space="preserve"> </v>
      </c>
    </row>
    <row r="3772" spans="1:2" x14ac:dyDescent="0.2">
      <c r="A3772">
        <f>Data!U3772</f>
        <v>20</v>
      </c>
      <c r="B3772" t="str">
        <f>Data!V3772</f>
        <v xml:space="preserve"> </v>
      </c>
    </row>
    <row r="3773" spans="1:2" x14ac:dyDescent="0.2">
      <c r="A3773">
        <f>Data!U3773</f>
        <v>38</v>
      </c>
      <c r="B3773" t="str">
        <f>Data!V3773</f>
        <v xml:space="preserve"> </v>
      </c>
    </row>
    <row r="3774" spans="1:2" x14ac:dyDescent="0.2">
      <c r="A3774">
        <f>Data!U3774</f>
        <v>33</v>
      </c>
      <c r="B3774" t="str">
        <f>Data!V3774</f>
        <v xml:space="preserve"> </v>
      </c>
    </row>
    <row r="3775" spans="1:2" x14ac:dyDescent="0.2">
      <c r="A3775">
        <f>Data!U3775</f>
        <v>57</v>
      </c>
      <c r="B3775" t="str">
        <f>Data!V3775</f>
        <v xml:space="preserve"> </v>
      </c>
    </row>
    <row r="3776" spans="1:2" x14ac:dyDescent="0.2">
      <c r="A3776">
        <f>Data!U3776</f>
        <v>25</v>
      </c>
      <c r="B3776" t="str">
        <f>Data!V3776</f>
        <v xml:space="preserve"> </v>
      </c>
    </row>
    <row r="3777" spans="1:2" x14ac:dyDescent="0.2">
      <c r="A3777">
        <f>Data!U3777</f>
        <v>14</v>
      </c>
      <c r="B3777" t="str">
        <f>Data!V3777</f>
        <v xml:space="preserve"> </v>
      </c>
    </row>
    <row r="3778" spans="1:2" x14ac:dyDescent="0.2">
      <c r="A3778">
        <f>Data!U3778</f>
        <v>94</v>
      </c>
      <c r="B3778" t="str">
        <f>Data!V3778</f>
        <v xml:space="preserve"> </v>
      </c>
    </row>
    <row r="3779" spans="1:2" x14ac:dyDescent="0.2">
      <c r="A3779">
        <f>Data!U3779</f>
        <v>59</v>
      </c>
      <c r="B3779" t="str">
        <f>Data!V3779</f>
        <v xml:space="preserve"> </v>
      </c>
    </row>
    <row r="3780" spans="1:2" x14ac:dyDescent="0.2">
      <c r="A3780">
        <f>Data!U3780</f>
        <v>36</v>
      </c>
      <c r="B3780" t="str">
        <f>Data!V3780</f>
        <v xml:space="preserve"> </v>
      </c>
    </row>
    <row r="3781" spans="1:2" x14ac:dyDescent="0.2">
      <c r="A3781">
        <f>Data!U3781</f>
        <v>115</v>
      </c>
      <c r="B3781" t="str">
        <f>Data!V3781</f>
        <v xml:space="preserve"> </v>
      </c>
    </row>
    <row r="3782" spans="1:2" x14ac:dyDescent="0.2">
      <c r="A3782">
        <f>Data!U3782</f>
        <v>30</v>
      </c>
      <c r="B3782" t="str">
        <f>Data!V3782</f>
        <v xml:space="preserve"> </v>
      </c>
    </row>
    <row r="3783" spans="1:2" x14ac:dyDescent="0.2">
      <c r="A3783">
        <f>Data!U3783</f>
        <v>52</v>
      </c>
      <c r="B3783" t="str">
        <f>Data!V3783</f>
        <v xml:space="preserve"> </v>
      </c>
    </row>
    <row r="3784" spans="1:2" x14ac:dyDescent="0.2">
      <c r="A3784">
        <f>Data!U3784</f>
        <v>27</v>
      </c>
      <c r="B3784" t="str">
        <f>Data!V3784</f>
        <v xml:space="preserve"> </v>
      </c>
    </row>
    <row r="3785" spans="1:2" x14ac:dyDescent="0.2">
      <c r="A3785">
        <f>Data!U3785</f>
        <v>24</v>
      </c>
      <c r="B3785" t="str">
        <f>Data!V3785</f>
        <v xml:space="preserve"> </v>
      </c>
    </row>
    <row r="3786" spans="1:2" x14ac:dyDescent="0.2">
      <c r="A3786">
        <f>Data!U3786</f>
        <v>10</v>
      </c>
      <c r="B3786" t="str">
        <f>Data!V3786</f>
        <v xml:space="preserve"> </v>
      </c>
    </row>
    <row r="3787" spans="1:2" x14ac:dyDescent="0.2">
      <c r="A3787">
        <f>Data!U3787</f>
        <v>30</v>
      </c>
      <c r="B3787" t="str">
        <f>Data!V3787</f>
        <v xml:space="preserve"> </v>
      </c>
    </row>
    <row r="3788" spans="1:2" x14ac:dyDescent="0.2">
      <c r="A3788">
        <f>Data!U3788</f>
        <v>71</v>
      </c>
      <c r="B3788" t="str">
        <f>Data!V3788</f>
        <v xml:space="preserve"> </v>
      </c>
    </row>
    <row r="3789" spans="1:2" x14ac:dyDescent="0.2">
      <c r="A3789">
        <f>Data!U3789</f>
        <v>10</v>
      </c>
      <c r="B3789" t="str">
        <f>Data!V3789</f>
        <v xml:space="preserve"> </v>
      </c>
    </row>
    <row r="3790" spans="1:2" x14ac:dyDescent="0.2">
      <c r="A3790" t="str">
        <f>Data!U3790</f>
        <v xml:space="preserve"> </v>
      </c>
      <c r="B3790">
        <f>Data!V3790</f>
        <v>1</v>
      </c>
    </row>
    <row r="3791" spans="1:2" x14ac:dyDescent="0.2">
      <c r="A3791" t="str">
        <f>Data!U3791</f>
        <v xml:space="preserve"> </v>
      </c>
      <c r="B3791">
        <f>Data!V3791</f>
        <v>4</v>
      </c>
    </row>
    <row r="3792" spans="1:2" x14ac:dyDescent="0.2">
      <c r="A3792" t="str">
        <f>Data!U3792</f>
        <v xml:space="preserve"> </v>
      </c>
      <c r="B3792">
        <f>Data!V3792</f>
        <v>0</v>
      </c>
    </row>
    <row r="3793" spans="1:2" x14ac:dyDescent="0.2">
      <c r="A3793" t="str">
        <f>Data!U3793</f>
        <v xml:space="preserve"> </v>
      </c>
      <c r="B3793">
        <f>Data!V3793</f>
        <v>0</v>
      </c>
    </row>
    <row r="3794" spans="1:2" x14ac:dyDescent="0.2">
      <c r="A3794" t="str">
        <f>Data!U3794</f>
        <v xml:space="preserve"> </v>
      </c>
      <c r="B3794">
        <f>Data!V3794</f>
        <v>2</v>
      </c>
    </row>
    <row r="3795" spans="1:2" x14ac:dyDescent="0.2">
      <c r="A3795" t="str">
        <f>Data!U3795</f>
        <v xml:space="preserve"> </v>
      </c>
      <c r="B3795">
        <f>Data!V3795</f>
        <v>24</v>
      </c>
    </row>
    <row r="3796" spans="1:2" x14ac:dyDescent="0.2">
      <c r="A3796" t="str">
        <f>Data!U3796</f>
        <v xml:space="preserve"> </v>
      </c>
      <c r="B3796">
        <f>Data!V3796</f>
        <v>1</v>
      </c>
    </row>
    <row r="3797" spans="1:2" x14ac:dyDescent="0.2">
      <c r="A3797" t="str">
        <f>Data!U3797</f>
        <v xml:space="preserve"> </v>
      </c>
      <c r="B3797">
        <f>Data!V3797</f>
        <v>2</v>
      </c>
    </row>
    <row r="3798" spans="1:2" x14ac:dyDescent="0.2">
      <c r="A3798" t="str">
        <f>Data!U3798</f>
        <v xml:space="preserve"> </v>
      </c>
      <c r="B3798">
        <f>Data!V3798</f>
        <v>1</v>
      </c>
    </row>
    <row r="3799" spans="1:2" x14ac:dyDescent="0.2">
      <c r="A3799" t="str">
        <f>Data!U3799</f>
        <v xml:space="preserve"> </v>
      </c>
      <c r="B3799">
        <f>Data!V3799</f>
        <v>37</v>
      </c>
    </row>
    <row r="3800" spans="1:2" x14ac:dyDescent="0.2">
      <c r="A3800" t="str">
        <f>Data!U3800</f>
        <v xml:space="preserve"> </v>
      </c>
      <c r="B3800">
        <f>Data!V3800</f>
        <v>5</v>
      </c>
    </row>
    <row r="3801" spans="1:2" x14ac:dyDescent="0.2">
      <c r="A3801" t="str">
        <f>Data!U3801</f>
        <v xml:space="preserve"> </v>
      </c>
      <c r="B3801">
        <f>Data!V3801</f>
        <v>4</v>
      </c>
    </row>
    <row r="3802" spans="1:2" x14ac:dyDescent="0.2">
      <c r="A3802" t="str">
        <f>Data!U3802</f>
        <v xml:space="preserve"> </v>
      </c>
      <c r="B3802">
        <f>Data!V3802</f>
        <v>16</v>
      </c>
    </row>
    <row r="3803" spans="1:2" x14ac:dyDescent="0.2">
      <c r="A3803" t="str">
        <f>Data!U3803</f>
        <v xml:space="preserve"> </v>
      </c>
      <c r="B3803">
        <f>Data!V3803</f>
        <v>9</v>
      </c>
    </row>
    <row r="3804" spans="1:2" x14ac:dyDescent="0.2">
      <c r="A3804" t="str">
        <f>Data!U3804</f>
        <v xml:space="preserve"> </v>
      </c>
      <c r="B3804">
        <f>Data!V3804</f>
        <v>0</v>
      </c>
    </row>
    <row r="3805" spans="1:2" x14ac:dyDescent="0.2">
      <c r="A3805" t="str">
        <f>Data!U3805</f>
        <v xml:space="preserve"> </v>
      </c>
      <c r="B3805">
        <f>Data!V3805</f>
        <v>40</v>
      </c>
    </row>
    <row r="3806" spans="1:2" x14ac:dyDescent="0.2">
      <c r="A3806" t="str">
        <f>Data!U3806</f>
        <v xml:space="preserve"> </v>
      </c>
      <c r="B3806">
        <f>Data!V3806</f>
        <v>0</v>
      </c>
    </row>
    <row r="3807" spans="1:2" x14ac:dyDescent="0.2">
      <c r="A3807" t="str">
        <f>Data!U3807</f>
        <v xml:space="preserve"> </v>
      </c>
      <c r="B3807">
        <f>Data!V3807</f>
        <v>2</v>
      </c>
    </row>
    <row r="3808" spans="1:2" x14ac:dyDescent="0.2">
      <c r="A3808" t="str">
        <f>Data!U3808</f>
        <v xml:space="preserve"> </v>
      </c>
      <c r="B3808">
        <f>Data!V3808</f>
        <v>1</v>
      </c>
    </row>
    <row r="3809" spans="1:2" x14ac:dyDescent="0.2">
      <c r="A3809" t="str">
        <f>Data!U3809</f>
        <v xml:space="preserve"> </v>
      </c>
      <c r="B3809">
        <f>Data!V3809</f>
        <v>9</v>
      </c>
    </row>
    <row r="3810" spans="1:2" x14ac:dyDescent="0.2">
      <c r="A3810">
        <f>Data!U3810</f>
        <v>24</v>
      </c>
      <c r="B3810" t="str">
        <f>Data!V3810</f>
        <v xml:space="preserve"> </v>
      </c>
    </row>
    <row r="3811" spans="1:2" x14ac:dyDescent="0.2">
      <c r="A3811">
        <f>Data!U3811</f>
        <v>38</v>
      </c>
      <c r="B3811" t="str">
        <f>Data!V3811</f>
        <v xml:space="preserve"> </v>
      </c>
    </row>
    <row r="3812" spans="1:2" x14ac:dyDescent="0.2">
      <c r="A3812">
        <f>Data!U3812</f>
        <v>26</v>
      </c>
      <c r="B3812" t="str">
        <f>Data!V3812</f>
        <v xml:space="preserve"> </v>
      </c>
    </row>
    <row r="3813" spans="1:2" x14ac:dyDescent="0.2">
      <c r="A3813">
        <f>Data!U3813</f>
        <v>19</v>
      </c>
      <c r="B3813" t="str">
        <f>Data!V3813</f>
        <v xml:space="preserve"> </v>
      </c>
    </row>
    <row r="3814" spans="1:2" x14ac:dyDescent="0.2">
      <c r="A3814">
        <f>Data!U3814</f>
        <v>11</v>
      </c>
      <c r="B3814" t="str">
        <f>Data!V3814</f>
        <v xml:space="preserve"> </v>
      </c>
    </row>
    <row r="3815" spans="1:2" x14ac:dyDescent="0.2">
      <c r="A3815">
        <f>Data!U3815</f>
        <v>27</v>
      </c>
      <c r="B3815" t="str">
        <f>Data!V3815</f>
        <v xml:space="preserve"> </v>
      </c>
    </row>
    <row r="3816" spans="1:2" x14ac:dyDescent="0.2">
      <c r="A3816">
        <f>Data!U3816</f>
        <v>34</v>
      </c>
      <c r="B3816" t="str">
        <f>Data!V3816</f>
        <v xml:space="preserve"> </v>
      </c>
    </row>
    <row r="3817" spans="1:2" x14ac:dyDescent="0.2">
      <c r="A3817">
        <f>Data!U3817</f>
        <v>20</v>
      </c>
      <c r="B3817" t="str">
        <f>Data!V3817</f>
        <v xml:space="preserve"> </v>
      </c>
    </row>
    <row r="3818" spans="1:2" x14ac:dyDescent="0.2">
      <c r="A3818">
        <f>Data!U3818</f>
        <v>37</v>
      </c>
      <c r="B3818" t="str">
        <f>Data!V3818</f>
        <v xml:space="preserve"> </v>
      </c>
    </row>
    <row r="3819" spans="1:2" x14ac:dyDescent="0.2">
      <c r="A3819">
        <f>Data!U3819</f>
        <v>20</v>
      </c>
      <c r="B3819" t="str">
        <f>Data!V3819</f>
        <v xml:space="preserve"> </v>
      </c>
    </row>
    <row r="3820" spans="1:2" x14ac:dyDescent="0.2">
      <c r="A3820">
        <f>Data!U3820</f>
        <v>10</v>
      </c>
      <c r="B3820" t="str">
        <f>Data!V3820</f>
        <v xml:space="preserve"> </v>
      </c>
    </row>
    <row r="3821" spans="1:2" x14ac:dyDescent="0.2">
      <c r="A3821">
        <f>Data!U3821</f>
        <v>26</v>
      </c>
      <c r="B3821" t="str">
        <f>Data!V3821</f>
        <v xml:space="preserve"> </v>
      </c>
    </row>
    <row r="3822" spans="1:2" x14ac:dyDescent="0.2">
      <c r="A3822">
        <f>Data!U3822</f>
        <v>20</v>
      </c>
      <c r="B3822" t="str">
        <f>Data!V3822</f>
        <v xml:space="preserve"> </v>
      </c>
    </row>
    <row r="3823" spans="1:2" x14ac:dyDescent="0.2">
      <c r="A3823">
        <f>Data!U3823</f>
        <v>46</v>
      </c>
      <c r="B3823" t="str">
        <f>Data!V3823</f>
        <v xml:space="preserve"> </v>
      </c>
    </row>
    <row r="3824" spans="1:2" x14ac:dyDescent="0.2">
      <c r="A3824">
        <f>Data!U3824</f>
        <v>76</v>
      </c>
      <c r="B3824" t="str">
        <f>Data!V3824</f>
        <v xml:space="preserve"> </v>
      </c>
    </row>
    <row r="3825" spans="1:2" x14ac:dyDescent="0.2">
      <c r="A3825">
        <f>Data!U3825</f>
        <v>41</v>
      </c>
      <c r="B3825" t="str">
        <f>Data!V3825</f>
        <v xml:space="preserve"> </v>
      </c>
    </row>
    <row r="3826" spans="1:2" x14ac:dyDescent="0.2">
      <c r="A3826">
        <f>Data!U3826</f>
        <v>7</v>
      </c>
      <c r="B3826" t="str">
        <f>Data!V3826</f>
        <v xml:space="preserve"> </v>
      </c>
    </row>
    <row r="3827" spans="1:2" x14ac:dyDescent="0.2">
      <c r="A3827">
        <f>Data!U3827</f>
        <v>49</v>
      </c>
      <c r="B3827" t="str">
        <f>Data!V3827</f>
        <v xml:space="preserve"> </v>
      </c>
    </row>
    <row r="3828" spans="1:2" x14ac:dyDescent="0.2">
      <c r="A3828">
        <f>Data!U3828</f>
        <v>26</v>
      </c>
      <c r="B3828" t="str">
        <f>Data!V3828</f>
        <v xml:space="preserve"> </v>
      </c>
    </row>
    <row r="3829" spans="1:2" x14ac:dyDescent="0.2">
      <c r="A3829">
        <f>Data!U3829</f>
        <v>65</v>
      </c>
      <c r="B3829" t="str">
        <f>Data!V3829</f>
        <v xml:space="preserve"> </v>
      </c>
    </row>
    <row r="3830" spans="1:2" x14ac:dyDescent="0.2">
      <c r="A3830">
        <f>Data!U3830</f>
        <v>28</v>
      </c>
      <c r="B3830" t="str">
        <f>Data!V3830</f>
        <v xml:space="preserve"> </v>
      </c>
    </row>
    <row r="3831" spans="1:2" x14ac:dyDescent="0.2">
      <c r="A3831">
        <f>Data!U3831</f>
        <v>8</v>
      </c>
      <c r="B3831" t="str">
        <f>Data!V3831</f>
        <v xml:space="preserve"> </v>
      </c>
    </row>
    <row r="3832" spans="1:2" x14ac:dyDescent="0.2">
      <c r="A3832">
        <f>Data!U3832</f>
        <v>3</v>
      </c>
      <c r="B3832" t="str">
        <f>Data!V3832</f>
        <v xml:space="preserve"> </v>
      </c>
    </row>
    <row r="3833" spans="1:2" x14ac:dyDescent="0.2">
      <c r="A3833">
        <f>Data!U3833</f>
        <v>9</v>
      </c>
      <c r="B3833" t="str">
        <f>Data!V3833</f>
        <v xml:space="preserve"> </v>
      </c>
    </row>
    <row r="3834" spans="1:2" x14ac:dyDescent="0.2">
      <c r="A3834">
        <f>Data!U3834</f>
        <v>9</v>
      </c>
      <c r="B3834" t="str">
        <f>Data!V3834</f>
        <v xml:space="preserve"> </v>
      </c>
    </row>
    <row r="3835" spans="1:2" x14ac:dyDescent="0.2">
      <c r="A3835">
        <f>Data!U3835</f>
        <v>20</v>
      </c>
      <c r="B3835" t="str">
        <f>Data!V3835</f>
        <v xml:space="preserve"> </v>
      </c>
    </row>
    <row r="3836" spans="1:2" x14ac:dyDescent="0.2">
      <c r="A3836">
        <f>Data!U3836</f>
        <v>57</v>
      </c>
      <c r="B3836" t="str">
        <f>Data!V3836</f>
        <v xml:space="preserve"> </v>
      </c>
    </row>
    <row r="3837" spans="1:2" x14ac:dyDescent="0.2">
      <c r="A3837">
        <f>Data!U3837</f>
        <v>8</v>
      </c>
      <c r="B3837" t="str">
        <f>Data!V3837</f>
        <v xml:space="preserve"> </v>
      </c>
    </row>
    <row r="3838" spans="1:2" x14ac:dyDescent="0.2">
      <c r="A3838">
        <f>Data!U3838</f>
        <v>14</v>
      </c>
      <c r="B3838" t="str">
        <f>Data!V3838</f>
        <v xml:space="preserve"> </v>
      </c>
    </row>
    <row r="3839" spans="1:2" x14ac:dyDescent="0.2">
      <c r="A3839">
        <f>Data!U3839</f>
        <v>17</v>
      </c>
      <c r="B3839" t="str">
        <f>Data!V3839</f>
        <v xml:space="preserve"> </v>
      </c>
    </row>
    <row r="3840" spans="1:2" x14ac:dyDescent="0.2">
      <c r="A3840">
        <f>Data!U3840</f>
        <v>100</v>
      </c>
      <c r="B3840" t="str">
        <f>Data!V3840</f>
        <v xml:space="preserve"> </v>
      </c>
    </row>
    <row r="3841" spans="1:2" x14ac:dyDescent="0.2">
      <c r="A3841">
        <f>Data!U3841</f>
        <v>32</v>
      </c>
      <c r="B3841" t="str">
        <f>Data!V3841</f>
        <v xml:space="preserve"> </v>
      </c>
    </row>
    <row r="3842" spans="1:2" x14ac:dyDescent="0.2">
      <c r="A3842">
        <f>Data!U3842</f>
        <v>3</v>
      </c>
      <c r="B3842" t="str">
        <f>Data!V3842</f>
        <v xml:space="preserve"> </v>
      </c>
    </row>
    <row r="3843" spans="1:2" x14ac:dyDescent="0.2">
      <c r="A3843" t="str">
        <f>Data!U3843</f>
        <v xml:space="preserve"> </v>
      </c>
      <c r="B3843">
        <f>Data!V3843</f>
        <v>34</v>
      </c>
    </row>
    <row r="3844" spans="1:2" x14ac:dyDescent="0.2">
      <c r="A3844" t="str">
        <f>Data!U3844</f>
        <v xml:space="preserve"> </v>
      </c>
      <c r="B3844">
        <f>Data!V3844</f>
        <v>23</v>
      </c>
    </row>
    <row r="3845" spans="1:2" x14ac:dyDescent="0.2">
      <c r="A3845" t="str">
        <f>Data!U3845</f>
        <v xml:space="preserve"> </v>
      </c>
      <c r="B3845">
        <f>Data!V3845</f>
        <v>19</v>
      </c>
    </row>
    <row r="3846" spans="1:2" x14ac:dyDescent="0.2">
      <c r="A3846" t="str">
        <f>Data!U3846</f>
        <v xml:space="preserve"> </v>
      </c>
      <c r="B3846">
        <f>Data!V3846</f>
        <v>50</v>
      </c>
    </row>
    <row r="3847" spans="1:2" x14ac:dyDescent="0.2">
      <c r="A3847" t="str">
        <f>Data!U3847</f>
        <v xml:space="preserve"> </v>
      </c>
      <c r="B3847">
        <f>Data!V3847</f>
        <v>12</v>
      </c>
    </row>
    <row r="3848" spans="1:2" x14ac:dyDescent="0.2">
      <c r="A3848" t="str">
        <f>Data!U3848</f>
        <v xml:space="preserve"> </v>
      </c>
      <c r="B3848">
        <f>Data!V3848</f>
        <v>8</v>
      </c>
    </row>
    <row r="3849" spans="1:2" x14ac:dyDescent="0.2">
      <c r="A3849" t="str">
        <f>Data!U3849</f>
        <v xml:space="preserve"> </v>
      </c>
      <c r="B3849">
        <f>Data!V3849</f>
        <v>9</v>
      </c>
    </row>
    <row r="3850" spans="1:2" x14ac:dyDescent="0.2">
      <c r="A3850" t="str">
        <f>Data!U3850</f>
        <v xml:space="preserve"> </v>
      </c>
      <c r="B3850">
        <f>Data!V3850</f>
        <v>43</v>
      </c>
    </row>
    <row r="3851" spans="1:2" x14ac:dyDescent="0.2">
      <c r="A3851" t="str">
        <f>Data!U3851</f>
        <v xml:space="preserve"> </v>
      </c>
      <c r="B3851">
        <f>Data!V3851</f>
        <v>28</v>
      </c>
    </row>
    <row r="3852" spans="1:2" x14ac:dyDescent="0.2">
      <c r="A3852" t="str">
        <f>Data!U3852</f>
        <v xml:space="preserve"> </v>
      </c>
      <c r="B3852">
        <f>Data!V3852</f>
        <v>4</v>
      </c>
    </row>
    <row r="3853" spans="1:2" x14ac:dyDescent="0.2">
      <c r="A3853" t="str">
        <f>Data!U3853</f>
        <v xml:space="preserve"> </v>
      </c>
      <c r="B3853">
        <f>Data!V3853</f>
        <v>24</v>
      </c>
    </row>
    <row r="3854" spans="1:2" x14ac:dyDescent="0.2">
      <c r="A3854" t="str">
        <f>Data!U3854</f>
        <v xml:space="preserve"> </v>
      </c>
      <c r="B3854">
        <f>Data!V3854</f>
        <v>2</v>
      </c>
    </row>
    <row r="3855" spans="1:2" x14ac:dyDescent="0.2">
      <c r="A3855" t="str">
        <f>Data!U3855</f>
        <v xml:space="preserve"> </v>
      </c>
      <c r="B3855">
        <f>Data!V3855</f>
        <v>2</v>
      </c>
    </row>
    <row r="3856" spans="1:2" x14ac:dyDescent="0.2">
      <c r="A3856" t="str">
        <f>Data!U3856</f>
        <v xml:space="preserve"> </v>
      </c>
      <c r="B3856">
        <f>Data!V3856</f>
        <v>20</v>
      </c>
    </row>
    <row r="3857" spans="1:2" x14ac:dyDescent="0.2">
      <c r="A3857" t="str">
        <f>Data!U3857</f>
        <v xml:space="preserve"> </v>
      </c>
      <c r="B3857">
        <f>Data!V3857</f>
        <v>1</v>
      </c>
    </row>
    <row r="3858" spans="1:2" x14ac:dyDescent="0.2">
      <c r="A3858" t="str">
        <f>Data!U3858</f>
        <v xml:space="preserve"> </v>
      </c>
      <c r="B3858">
        <f>Data!V3858</f>
        <v>1</v>
      </c>
    </row>
    <row r="3859" spans="1:2" x14ac:dyDescent="0.2">
      <c r="A3859" t="str">
        <f>Data!U3859</f>
        <v xml:space="preserve"> </v>
      </c>
      <c r="B3859">
        <f>Data!V3859</f>
        <v>4</v>
      </c>
    </row>
    <row r="3860" spans="1:2" x14ac:dyDescent="0.2">
      <c r="A3860" t="str">
        <f>Data!U3860</f>
        <v xml:space="preserve"> </v>
      </c>
      <c r="B3860">
        <f>Data!V3860</f>
        <v>1</v>
      </c>
    </row>
    <row r="3861" spans="1:2" x14ac:dyDescent="0.2">
      <c r="A3861" t="str">
        <f>Data!U3861</f>
        <v xml:space="preserve"> </v>
      </c>
      <c r="B3861">
        <f>Data!V3861</f>
        <v>1</v>
      </c>
    </row>
    <row r="3862" spans="1:2" x14ac:dyDescent="0.2">
      <c r="A3862" t="str">
        <f>Data!U3862</f>
        <v xml:space="preserve"> </v>
      </c>
      <c r="B3862">
        <f>Data!V3862</f>
        <v>13</v>
      </c>
    </row>
    <row r="3863" spans="1:2" x14ac:dyDescent="0.2">
      <c r="A3863" t="str">
        <f>Data!U3863</f>
        <v xml:space="preserve"> </v>
      </c>
      <c r="B3863">
        <f>Data!V3863</f>
        <v>1</v>
      </c>
    </row>
    <row r="3864" spans="1:2" x14ac:dyDescent="0.2">
      <c r="A3864" t="str">
        <f>Data!U3864</f>
        <v xml:space="preserve"> </v>
      </c>
      <c r="B3864">
        <f>Data!V3864</f>
        <v>1</v>
      </c>
    </row>
    <row r="3865" spans="1:2" x14ac:dyDescent="0.2">
      <c r="A3865" t="str">
        <f>Data!U3865</f>
        <v xml:space="preserve"> </v>
      </c>
      <c r="B3865">
        <f>Data!V3865</f>
        <v>0</v>
      </c>
    </row>
    <row r="3866" spans="1:2" x14ac:dyDescent="0.2">
      <c r="A3866" t="str">
        <f>Data!U3866</f>
        <v xml:space="preserve"> </v>
      </c>
      <c r="B3866">
        <f>Data!V3866</f>
        <v>3</v>
      </c>
    </row>
    <row r="3867" spans="1:2" x14ac:dyDescent="0.2">
      <c r="A3867" t="str">
        <f>Data!U3867</f>
        <v xml:space="preserve"> </v>
      </c>
      <c r="B3867">
        <f>Data!V3867</f>
        <v>14</v>
      </c>
    </row>
    <row r="3868" spans="1:2" x14ac:dyDescent="0.2">
      <c r="A3868" t="str">
        <f>Data!U3868</f>
        <v xml:space="preserve"> </v>
      </c>
      <c r="B3868">
        <f>Data!V3868</f>
        <v>2</v>
      </c>
    </row>
    <row r="3869" spans="1:2" x14ac:dyDescent="0.2">
      <c r="A3869" t="str">
        <f>Data!U3869</f>
        <v xml:space="preserve"> </v>
      </c>
      <c r="B3869">
        <f>Data!V3869</f>
        <v>5</v>
      </c>
    </row>
    <row r="3870" spans="1:2" x14ac:dyDescent="0.2">
      <c r="A3870" t="str">
        <f>Data!U3870</f>
        <v xml:space="preserve"> </v>
      </c>
      <c r="B3870" t="str">
        <f>Data!V3870</f>
        <v xml:space="preserve"> </v>
      </c>
    </row>
    <row r="3871" spans="1:2" x14ac:dyDescent="0.2">
      <c r="A3871" t="str">
        <f>Data!U3871</f>
        <v xml:space="preserve"> </v>
      </c>
      <c r="B3871" t="str">
        <f>Data!V3871</f>
        <v xml:space="preserve"> </v>
      </c>
    </row>
    <row r="3872" spans="1:2" x14ac:dyDescent="0.2">
      <c r="A3872" t="str">
        <f>Data!U3872</f>
        <v xml:space="preserve"> </v>
      </c>
      <c r="B3872" t="str">
        <f>Data!V3872</f>
        <v xml:space="preserve"> </v>
      </c>
    </row>
    <row r="3873" spans="1:2" x14ac:dyDescent="0.2">
      <c r="A3873" t="str">
        <f>Data!U3873</f>
        <v xml:space="preserve"> </v>
      </c>
      <c r="B3873" t="str">
        <f>Data!V3873</f>
        <v xml:space="preserve"> </v>
      </c>
    </row>
    <row r="3874" spans="1:2" x14ac:dyDescent="0.2">
      <c r="A3874" t="str">
        <f>Data!U3874</f>
        <v xml:space="preserve"> </v>
      </c>
      <c r="B3874" t="str">
        <f>Data!V3874</f>
        <v xml:space="preserve"> </v>
      </c>
    </row>
    <row r="3875" spans="1:2" x14ac:dyDescent="0.2">
      <c r="A3875" t="str">
        <f>Data!U3875</f>
        <v xml:space="preserve"> </v>
      </c>
      <c r="B3875" t="str">
        <f>Data!V3875</f>
        <v xml:space="preserve"> </v>
      </c>
    </row>
    <row r="3876" spans="1:2" x14ac:dyDescent="0.2">
      <c r="A3876" t="str">
        <f>Data!U3876</f>
        <v xml:space="preserve"> </v>
      </c>
      <c r="B3876" t="str">
        <f>Data!V3876</f>
        <v xml:space="preserve"> </v>
      </c>
    </row>
    <row r="3877" spans="1:2" x14ac:dyDescent="0.2">
      <c r="A3877" t="str">
        <f>Data!U3877</f>
        <v xml:space="preserve"> </v>
      </c>
      <c r="B3877" t="str">
        <f>Data!V3877</f>
        <v xml:space="preserve"> </v>
      </c>
    </row>
    <row r="3878" spans="1:2" x14ac:dyDescent="0.2">
      <c r="A3878" t="str">
        <f>Data!U3878</f>
        <v xml:space="preserve"> </v>
      </c>
      <c r="B3878" t="str">
        <f>Data!V3878</f>
        <v xml:space="preserve"> </v>
      </c>
    </row>
    <row r="3879" spans="1:2" x14ac:dyDescent="0.2">
      <c r="A3879" t="str">
        <f>Data!U3879</f>
        <v xml:space="preserve"> </v>
      </c>
      <c r="B3879" t="str">
        <f>Data!V3879</f>
        <v xml:space="preserve"> </v>
      </c>
    </row>
    <row r="3880" spans="1:2" x14ac:dyDescent="0.2">
      <c r="A3880" t="str">
        <f>Data!U3880</f>
        <v xml:space="preserve"> </v>
      </c>
      <c r="B3880" t="str">
        <f>Data!V3880</f>
        <v xml:space="preserve"> </v>
      </c>
    </row>
    <row r="3881" spans="1:2" x14ac:dyDescent="0.2">
      <c r="A3881" t="str">
        <f>Data!U3881</f>
        <v xml:space="preserve"> </v>
      </c>
      <c r="B3881" t="str">
        <f>Data!V3881</f>
        <v xml:space="preserve"> </v>
      </c>
    </row>
    <row r="3882" spans="1:2" x14ac:dyDescent="0.2">
      <c r="A3882" t="str">
        <f>Data!U3882</f>
        <v xml:space="preserve"> </v>
      </c>
      <c r="B3882" t="str">
        <f>Data!V3882</f>
        <v xml:space="preserve"> </v>
      </c>
    </row>
    <row r="3883" spans="1:2" x14ac:dyDescent="0.2">
      <c r="A3883" t="str">
        <f>Data!U3883</f>
        <v xml:space="preserve"> </v>
      </c>
      <c r="B3883" t="str">
        <f>Data!V3883</f>
        <v xml:space="preserve"> </v>
      </c>
    </row>
    <row r="3884" spans="1:2" x14ac:dyDescent="0.2">
      <c r="A3884" t="str">
        <f>Data!U3884</f>
        <v xml:space="preserve"> </v>
      </c>
      <c r="B3884" t="str">
        <f>Data!V3884</f>
        <v xml:space="preserve"> </v>
      </c>
    </row>
    <row r="3885" spans="1:2" x14ac:dyDescent="0.2">
      <c r="A3885" t="str">
        <f>Data!U3885</f>
        <v xml:space="preserve"> </v>
      </c>
      <c r="B3885" t="str">
        <f>Data!V3885</f>
        <v xml:space="preserve"> </v>
      </c>
    </row>
    <row r="3886" spans="1:2" x14ac:dyDescent="0.2">
      <c r="A3886" t="str">
        <f>Data!U3886</f>
        <v xml:space="preserve"> </v>
      </c>
      <c r="B3886" t="str">
        <f>Data!V3886</f>
        <v xml:space="preserve"> </v>
      </c>
    </row>
    <row r="3887" spans="1:2" x14ac:dyDescent="0.2">
      <c r="A3887" t="str">
        <f>Data!U3887</f>
        <v xml:space="preserve"> </v>
      </c>
      <c r="B3887" t="str">
        <f>Data!V3887</f>
        <v xml:space="preserve"> </v>
      </c>
    </row>
    <row r="3888" spans="1:2" x14ac:dyDescent="0.2">
      <c r="A3888" t="str">
        <f>Data!U3888</f>
        <v xml:space="preserve"> </v>
      </c>
      <c r="B3888" t="str">
        <f>Data!V3888</f>
        <v xml:space="preserve"> </v>
      </c>
    </row>
    <row r="3889" spans="1:2" x14ac:dyDescent="0.2">
      <c r="A3889" t="str">
        <f>Data!U3889</f>
        <v xml:space="preserve"> </v>
      </c>
      <c r="B3889" t="str">
        <f>Data!V3889</f>
        <v xml:space="preserve"> </v>
      </c>
    </row>
    <row r="3890" spans="1:2" x14ac:dyDescent="0.2">
      <c r="A3890" t="str">
        <f>Data!U3890</f>
        <v xml:space="preserve"> </v>
      </c>
      <c r="B3890">
        <f>Data!V3890</f>
        <v>14</v>
      </c>
    </row>
    <row r="3891" spans="1:2" x14ac:dyDescent="0.2">
      <c r="A3891" t="str">
        <f>Data!U3891</f>
        <v xml:space="preserve"> </v>
      </c>
      <c r="B3891">
        <f>Data!V3891</f>
        <v>9</v>
      </c>
    </row>
    <row r="3892" spans="1:2" x14ac:dyDescent="0.2">
      <c r="A3892" t="str">
        <f>Data!U3892</f>
        <v xml:space="preserve"> </v>
      </c>
      <c r="B3892">
        <f>Data!V3892</f>
        <v>8</v>
      </c>
    </row>
    <row r="3893" spans="1:2" x14ac:dyDescent="0.2">
      <c r="A3893" t="str">
        <f>Data!U3893</f>
        <v xml:space="preserve"> </v>
      </c>
      <c r="B3893">
        <f>Data!V3893</f>
        <v>7</v>
      </c>
    </row>
    <row r="3894" spans="1:2" x14ac:dyDescent="0.2">
      <c r="A3894" t="str">
        <f>Data!U3894</f>
        <v xml:space="preserve"> </v>
      </c>
      <c r="B3894">
        <f>Data!V3894</f>
        <v>0</v>
      </c>
    </row>
    <row r="3895" spans="1:2" x14ac:dyDescent="0.2">
      <c r="A3895" t="str">
        <f>Data!U3895</f>
        <v xml:space="preserve"> </v>
      </c>
      <c r="B3895">
        <f>Data!V3895</f>
        <v>84</v>
      </c>
    </row>
    <row r="3896" spans="1:2" x14ac:dyDescent="0.2">
      <c r="A3896" t="str">
        <f>Data!U3896</f>
        <v xml:space="preserve"> </v>
      </c>
      <c r="B3896">
        <f>Data!V3896</f>
        <v>11</v>
      </c>
    </row>
    <row r="3897" spans="1:2" x14ac:dyDescent="0.2">
      <c r="A3897" t="str">
        <f>Data!U3897</f>
        <v xml:space="preserve"> </v>
      </c>
      <c r="B3897">
        <f>Data!V3897</f>
        <v>1</v>
      </c>
    </row>
    <row r="3898" spans="1:2" x14ac:dyDescent="0.2">
      <c r="A3898" t="str">
        <f>Data!U3898</f>
        <v xml:space="preserve"> </v>
      </c>
      <c r="B3898">
        <f>Data!V3898</f>
        <v>4</v>
      </c>
    </row>
    <row r="3899" spans="1:2" x14ac:dyDescent="0.2">
      <c r="A3899" t="str">
        <f>Data!U3899</f>
        <v xml:space="preserve"> </v>
      </c>
      <c r="B3899">
        <f>Data!V3899</f>
        <v>10</v>
      </c>
    </row>
    <row r="3900" spans="1:2" x14ac:dyDescent="0.2">
      <c r="A3900" t="str">
        <f>Data!U3900</f>
        <v xml:space="preserve"> </v>
      </c>
      <c r="B3900">
        <f>Data!V3900</f>
        <v>16</v>
      </c>
    </row>
    <row r="3901" spans="1:2" x14ac:dyDescent="0.2">
      <c r="A3901" t="str">
        <f>Data!U3901</f>
        <v xml:space="preserve"> </v>
      </c>
      <c r="B3901">
        <f>Data!V3901</f>
        <v>2</v>
      </c>
    </row>
    <row r="3902" spans="1:2" x14ac:dyDescent="0.2">
      <c r="A3902" t="str">
        <f>Data!U3902</f>
        <v xml:space="preserve"> </v>
      </c>
      <c r="B3902">
        <f>Data!V3902</f>
        <v>5</v>
      </c>
    </row>
    <row r="3903" spans="1:2" x14ac:dyDescent="0.2">
      <c r="A3903" t="str">
        <f>Data!U3903</f>
        <v xml:space="preserve"> </v>
      </c>
      <c r="B3903">
        <f>Data!V3903</f>
        <v>1</v>
      </c>
    </row>
    <row r="3904" spans="1:2" x14ac:dyDescent="0.2">
      <c r="A3904" t="str">
        <f>Data!U3904</f>
        <v xml:space="preserve"> </v>
      </c>
      <c r="B3904">
        <f>Data!V3904</f>
        <v>31</v>
      </c>
    </row>
    <row r="3905" spans="1:2" x14ac:dyDescent="0.2">
      <c r="A3905" t="str">
        <f>Data!U3905</f>
        <v xml:space="preserve"> </v>
      </c>
      <c r="B3905">
        <f>Data!V3905</f>
        <v>0</v>
      </c>
    </row>
    <row r="3906" spans="1:2" x14ac:dyDescent="0.2">
      <c r="A3906" t="str">
        <f>Data!U3906</f>
        <v xml:space="preserve"> </v>
      </c>
      <c r="B3906">
        <f>Data!V3906</f>
        <v>2</v>
      </c>
    </row>
    <row r="3907" spans="1:2" x14ac:dyDescent="0.2">
      <c r="A3907" t="str">
        <f>Data!U3907</f>
        <v xml:space="preserve"> </v>
      </c>
      <c r="B3907">
        <f>Data!V3907</f>
        <v>7</v>
      </c>
    </row>
    <row r="3908" spans="1:2" x14ac:dyDescent="0.2">
      <c r="A3908" t="str">
        <f>Data!U3908</f>
        <v xml:space="preserve"> </v>
      </c>
      <c r="B3908">
        <f>Data!V3908</f>
        <v>16</v>
      </c>
    </row>
    <row r="3909" spans="1:2" x14ac:dyDescent="0.2">
      <c r="A3909" t="str">
        <f>Data!U3909</f>
        <v xml:space="preserve"> </v>
      </c>
      <c r="B3909">
        <f>Data!V3909</f>
        <v>4</v>
      </c>
    </row>
    <row r="3910" spans="1:2" x14ac:dyDescent="0.2">
      <c r="A3910" t="str">
        <f>Data!U3910</f>
        <v xml:space="preserve"> </v>
      </c>
      <c r="B3910">
        <f>Data!V3910</f>
        <v>4</v>
      </c>
    </row>
    <row r="3911" spans="1:2" x14ac:dyDescent="0.2">
      <c r="A3911" t="str">
        <f>Data!U3911</f>
        <v xml:space="preserve"> </v>
      </c>
      <c r="B3911">
        <f>Data!V3911</f>
        <v>4</v>
      </c>
    </row>
    <row r="3912" spans="1:2" x14ac:dyDescent="0.2">
      <c r="A3912" t="str">
        <f>Data!U3912</f>
        <v xml:space="preserve"> </v>
      </c>
      <c r="B3912">
        <f>Data!V3912</f>
        <v>3</v>
      </c>
    </row>
    <row r="3913" spans="1:2" x14ac:dyDescent="0.2">
      <c r="A3913" t="str">
        <f>Data!U3913</f>
        <v xml:space="preserve"> </v>
      </c>
      <c r="B3913">
        <f>Data!V3913</f>
        <v>36</v>
      </c>
    </row>
    <row r="3914" spans="1:2" x14ac:dyDescent="0.2">
      <c r="A3914" t="str">
        <f>Data!U3914</f>
        <v xml:space="preserve"> </v>
      </c>
      <c r="B3914">
        <f>Data!V3914</f>
        <v>1</v>
      </c>
    </row>
    <row r="3915" spans="1:2" x14ac:dyDescent="0.2">
      <c r="A3915" t="str">
        <f>Data!U3915</f>
        <v xml:space="preserve"> </v>
      </c>
      <c r="B3915">
        <f>Data!V3915</f>
        <v>7</v>
      </c>
    </row>
    <row r="3916" spans="1:2" x14ac:dyDescent="0.2">
      <c r="A3916" t="str">
        <f>Data!U3916</f>
        <v xml:space="preserve"> </v>
      </c>
      <c r="B3916">
        <f>Data!V3916</f>
        <v>27</v>
      </c>
    </row>
    <row r="3917" spans="1:2" x14ac:dyDescent="0.2">
      <c r="A3917" t="str">
        <f>Data!U3917</f>
        <v xml:space="preserve"> </v>
      </c>
      <c r="B3917">
        <f>Data!V3917</f>
        <v>1</v>
      </c>
    </row>
    <row r="3918" spans="1:2" x14ac:dyDescent="0.2">
      <c r="A3918" t="str">
        <f>Data!U3918</f>
        <v xml:space="preserve"> </v>
      </c>
      <c r="B3918">
        <f>Data!V3918</f>
        <v>0</v>
      </c>
    </row>
    <row r="3919" spans="1:2" x14ac:dyDescent="0.2">
      <c r="A3919" t="str">
        <f>Data!U3919</f>
        <v xml:space="preserve"> </v>
      </c>
      <c r="B3919">
        <f>Data!V3919</f>
        <v>1</v>
      </c>
    </row>
    <row r="3920" spans="1:2" x14ac:dyDescent="0.2">
      <c r="A3920" t="str">
        <f>Data!U3920</f>
        <v xml:space="preserve"> </v>
      </c>
      <c r="B3920">
        <f>Data!V3920</f>
        <v>3</v>
      </c>
    </row>
    <row r="3921" spans="1:2" x14ac:dyDescent="0.2">
      <c r="A3921" t="str">
        <f>Data!U3921</f>
        <v xml:space="preserve"> </v>
      </c>
      <c r="B3921">
        <f>Data!V3921</f>
        <v>3</v>
      </c>
    </row>
    <row r="3922" spans="1:2" x14ac:dyDescent="0.2">
      <c r="A3922" t="str">
        <f>Data!U3922</f>
        <v xml:space="preserve"> </v>
      </c>
      <c r="B3922">
        <f>Data!V3922</f>
        <v>3</v>
      </c>
    </row>
    <row r="3923" spans="1:2" x14ac:dyDescent="0.2">
      <c r="A3923" t="str">
        <f>Data!U3923</f>
        <v xml:space="preserve"> </v>
      </c>
      <c r="B3923">
        <f>Data!V3923</f>
        <v>0</v>
      </c>
    </row>
    <row r="3924" spans="1:2" x14ac:dyDescent="0.2">
      <c r="A3924" t="str">
        <f>Data!U3924</f>
        <v xml:space="preserve"> </v>
      </c>
      <c r="B3924">
        <f>Data!V3924</f>
        <v>6</v>
      </c>
    </row>
    <row r="3925" spans="1:2" x14ac:dyDescent="0.2">
      <c r="A3925" t="str">
        <f>Data!U3925</f>
        <v xml:space="preserve"> </v>
      </c>
      <c r="B3925">
        <f>Data!V3925</f>
        <v>17</v>
      </c>
    </row>
    <row r="3926" spans="1:2" x14ac:dyDescent="0.2">
      <c r="A3926" t="str">
        <f>Data!U3926</f>
        <v xml:space="preserve"> </v>
      </c>
      <c r="B3926">
        <f>Data!V3926</f>
        <v>40</v>
      </c>
    </row>
    <row r="3927" spans="1:2" x14ac:dyDescent="0.2">
      <c r="A3927" t="str">
        <f>Data!U3927</f>
        <v xml:space="preserve"> </v>
      </c>
      <c r="B3927">
        <f>Data!V3927</f>
        <v>3</v>
      </c>
    </row>
    <row r="3928" spans="1:2" x14ac:dyDescent="0.2">
      <c r="A3928" t="str">
        <f>Data!U3928</f>
        <v xml:space="preserve"> </v>
      </c>
      <c r="B3928">
        <f>Data!V3928</f>
        <v>1</v>
      </c>
    </row>
    <row r="3929" spans="1:2" x14ac:dyDescent="0.2">
      <c r="A3929" t="str">
        <f>Data!U3929</f>
        <v xml:space="preserve"> </v>
      </c>
      <c r="B3929">
        <f>Data!V3929</f>
        <v>2</v>
      </c>
    </row>
    <row r="3930" spans="1:2" x14ac:dyDescent="0.2">
      <c r="A3930" t="str">
        <f>Data!U3930</f>
        <v xml:space="preserve"> </v>
      </c>
      <c r="B3930">
        <f>Data!V3930</f>
        <v>7</v>
      </c>
    </row>
    <row r="3931" spans="1:2" x14ac:dyDescent="0.2">
      <c r="A3931" t="str">
        <f>Data!U3931</f>
        <v xml:space="preserve"> </v>
      </c>
      <c r="B3931">
        <f>Data!V3931</f>
        <v>14</v>
      </c>
    </row>
    <row r="3932" spans="1:2" x14ac:dyDescent="0.2">
      <c r="A3932" t="str">
        <f>Data!U3932</f>
        <v xml:space="preserve"> </v>
      </c>
      <c r="B3932">
        <f>Data!V3932</f>
        <v>0</v>
      </c>
    </row>
    <row r="3933" spans="1:2" x14ac:dyDescent="0.2">
      <c r="A3933" t="str">
        <f>Data!U3933</f>
        <v xml:space="preserve"> </v>
      </c>
      <c r="B3933">
        <f>Data!V3933</f>
        <v>0</v>
      </c>
    </row>
    <row r="3934" spans="1:2" x14ac:dyDescent="0.2">
      <c r="A3934" t="str">
        <f>Data!U3934</f>
        <v xml:space="preserve"> </v>
      </c>
      <c r="B3934">
        <f>Data!V3934</f>
        <v>1</v>
      </c>
    </row>
    <row r="3935" spans="1:2" x14ac:dyDescent="0.2">
      <c r="A3935" t="str">
        <f>Data!U3935</f>
        <v xml:space="preserve"> </v>
      </c>
      <c r="B3935">
        <f>Data!V3935</f>
        <v>12</v>
      </c>
    </row>
    <row r="3936" spans="1:2" x14ac:dyDescent="0.2">
      <c r="A3936" t="str">
        <f>Data!U3936</f>
        <v xml:space="preserve"> </v>
      </c>
      <c r="B3936">
        <f>Data!V3936</f>
        <v>12</v>
      </c>
    </row>
    <row r="3937" spans="1:2" x14ac:dyDescent="0.2">
      <c r="A3937" t="str">
        <f>Data!U3937</f>
        <v xml:space="preserve"> </v>
      </c>
      <c r="B3937">
        <f>Data!V3937</f>
        <v>23</v>
      </c>
    </row>
    <row r="3938" spans="1:2" x14ac:dyDescent="0.2">
      <c r="A3938" t="str">
        <f>Data!U3938</f>
        <v xml:space="preserve"> </v>
      </c>
      <c r="B3938">
        <f>Data!V3938</f>
        <v>0</v>
      </c>
    </row>
    <row r="3939" spans="1:2" x14ac:dyDescent="0.2">
      <c r="A3939" t="str">
        <f>Data!U3939</f>
        <v xml:space="preserve"> </v>
      </c>
      <c r="B3939">
        <f>Data!V3939</f>
        <v>10</v>
      </c>
    </row>
    <row r="3940" spans="1:2" x14ac:dyDescent="0.2">
      <c r="A3940" t="str">
        <f>Data!U3940</f>
        <v xml:space="preserve"> </v>
      </c>
      <c r="B3940">
        <f>Data!V3940</f>
        <v>5</v>
      </c>
    </row>
    <row r="3941" spans="1:2" x14ac:dyDescent="0.2">
      <c r="A3941" t="str">
        <f>Data!U3941</f>
        <v xml:space="preserve"> </v>
      </c>
      <c r="B3941">
        <f>Data!V3941</f>
        <v>1</v>
      </c>
    </row>
    <row r="3942" spans="1:2" x14ac:dyDescent="0.2">
      <c r="A3942" t="str">
        <f>Data!U3942</f>
        <v xml:space="preserve"> </v>
      </c>
      <c r="B3942">
        <f>Data!V3942</f>
        <v>2</v>
      </c>
    </row>
    <row r="3943" spans="1:2" x14ac:dyDescent="0.2">
      <c r="A3943" t="str">
        <f>Data!U3943</f>
        <v xml:space="preserve"> </v>
      </c>
      <c r="B3943">
        <f>Data!V3943</f>
        <v>2</v>
      </c>
    </row>
    <row r="3944" spans="1:2" x14ac:dyDescent="0.2">
      <c r="A3944" t="str">
        <f>Data!U3944</f>
        <v xml:space="preserve"> </v>
      </c>
      <c r="B3944">
        <f>Data!V3944</f>
        <v>0</v>
      </c>
    </row>
    <row r="3945" spans="1:2" x14ac:dyDescent="0.2">
      <c r="A3945" t="str">
        <f>Data!U3945</f>
        <v xml:space="preserve"> </v>
      </c>
      <c r="B3945">
        <f>Data!V3945</f>
        <v>13</v>
      </c>
    </row>
    <row r="3946" spans="1:2" x14ac:dyDescent="0.2">
      <c r="A3946" t="str">
        <f>Data!U3946</f>
        <v xml:space="preserve"> </v>
      </c>
      <c r="B3946">
        <f>Data!V3946</f>
        <v>0</v>
      </c>
    </row>
    <row r="3947" spans="1:2" x14ac:dyDescent="0.2">
      <c r="A3947" t="str">
        <f>Data!U3947</f>
        <v xml:space="preserve"> </v>
      </c>
      <c r="B3947">
        <f>Data!V3947</f>
        <v>1</v>
      </c>
    </row>
    <row r="3948" spans="1:2" x14ac:dyDescent="0.2">
      <c r="A3948" t="str">
        <f>Data!U3948</f>
        <v xml:space="preserve"> </v>
      </c>
      <c r="B3948">
        <f>Data!V3948</f>
        <v>5</v>
      </c>
    </row>
    <row r="3949" spans="1:2" x14ac:dyDescent="0.2">
      <c r="A3949" t="str">
        <f>Data!U3949</f>
        <v xml:space="preserve"> </v>
      </c>
      <c r="B3949">
        <f>Data!V3949</f>
        <v>2</v>
      </c>
    </row>
    <row r="3950" spans="1:2" x14ac:dyDescent="0.2">
      <c r="A3950" t="str">
        <f>Data!U3950</f>
        <v xml:space="preserve"> </v>
      </c>
      <c r="B3950">
        <f>Data!V3950</f>
        <v>0</v>
      </c>
    </row>
    <row r="3951" spans="1:2" x14ac:dyDescent="0.2">
      <c r="A3951" t="str">
        <f>Data!U3951</f>
        <v xml:space="preserve"> </v>
      </c>
      <c r="B3951">
        <f>Data!V3951</f>
        <v>32</v>
      </c>
    </row>
    <row r="3952" spans="1:2" x14ac:dyDescent="0.2">
      <c r="A3952" t="str">
        <f>Data!U3952</f>
        <v xml:space="preserve"> </v>
      </c>
      <c r="B3952">
        <f>Data!V3952</f>
        <v>1</v>
      </c>
    </row>
    <row r="3953" spans="1:2" x14ac:dyDescent="0.2">
      <c r="A3953" t="str">
        <f>Data!U3953</f>
        <v xml:space="preserve"> </v>
      </c>
      <c r="B3953">
        <f>Data!V3953</f>
        <v>1</v>
      </c>
    </row>
    <row r="3954" spans="1:2" x14ac:dyDescent="0.2">
      <c r="A3954" t="str">
        <f>Data!U3954</f>
        <v xml:space="preserve"> </v>
      </c>
      <c r="B3954">
        <f>Data!V3954</f>
        <v>1</v>
      </c>
    </row>
    <row r="3955" spans="1:2" x14ac:dyDescent="0.2">
      <c r="A3955" t="str">
        <f>Data!U3955</f>
        <v xml:space="preserve"> </v>
      </c>
      <c r="B3955">
        <f>Data!V3955</f>
        <v>0</v>
      </c>
    </row>
    <row r="3956" spans="1:2" x14ac:dyDescent="0.2">
      <c r="A3956" t="str">
        <f>Data!U3956</f>
        <v xml:space="preserve"> </v>
      </c>
      <c r="B3956">
        <f>Data!V3956</f>
        <v>0</v>
      </c>
    </row>
    <row r="3957" spans="1:2" x14ac:dyDescent="0.2">
      <c r="A3957" t="str">
        <f>Data!U3957</f>
        <v xml:space="preserve"> </v>
      </c>
      <c r="B3957">
        <f>Data!V3957</f>
        <v>8</v>
      </c>
    </row>
    <row r="3958" spans="1:2" x14ac:dyDescent="0.2">
      <c r="A3958" t="str">
        <f>Data!U3958</f>
        <v xml:space="preserve"> </v>
      </c>
      <c r="B3958">
        <f>Data!V3958</f>
        <v>0</v>
      </c>
    </row>
    <row r="3959" spans="1:2" x14ac:dyDescent="0.2">
      <c r="A3959" t="str">
        <f>Data!U3959</f>
        <v xml:space="preserve"> </v>
      </c>
      <c r="B3959">
        <f>Data!V3959</f>
        <v>1</v>
      </c>
    </row>
    <row r="3960" spans="1:2" x14ac:dyDescent="0.2">
      <c r="A3960" t="str">
        <f>Data!U3960</f>
        <v xml:space="preserve"> </v>
      </c>
      <c r="B3960">
        <f>Data!V3960</f>
        <v>16</v>
      </c>
    </row>
    <row r="3961" spans="1:2" x14ac:dyDescent="0.2">
      <c r="A3961" t="str">
        <f>Data!U3961</f>
        <v xml:space="preserve"> </v>
      </c>
      <c r="B3961">
        <f>Data!V3961</f>
        <v>12</v>
      </c>
    </row>
    <row r="3962" spans="1:2" x14ac:dyDescent="0.2">
      <c r="A3962" t="str">
        <f>Data!U3962</f>
        <v xml:space="preserve"> </v>
      </c>
      <c r="B3962">
        <f>Data!V3962</f>
        <v>4</v>
      </c>
    </row>
    <row r="3963" spans="1:2" x14ac:dyDescent="0.2">
      <c r="A3963" t="str">
        <f>Data!U3963</f>
        <v xml:space="preserve"> </v>
      </c>
      <c r="B3963">
        <f>Data!V3963</f>
        <v>2</v>
      </c>
    </row>
    <row r="3964" spans="1:2" x14ac:dyDescent="0.2">
      <c r="A3964" t="str">
        <f>Data!U3964</f>
        <v xml:space="preserve"> </v>
      </c>
      <c r="B3964">
        <f>Data!V3964</f>
        <v>3</v>
      </c>
    </row>
    <row r="3965" spans="1:2" x14ac:dyDescent="0.2">
      <c r="A3965" t="str">
        <f>Data!U3965</f>
        <v xml:space="preserve"> </v>
      </c>
      <c r="B3965">
        <f>Data!V3965</f>
        <v>0</v>
      </c>
    </row>
    <row r="3966" spans="1:2" x14ac:dyDescent="0.2">
      <c r="A3966" t="str">
        <f>Data!U3966</f>
        <v xml:space="preserve"> </v>
      </c>
      <c r="B3966">
        <f>Data!V3966</f>
        <v>3</v>
      </c>
    </row>
    <row r="3967" spans="1:2" x14ac:dyDescent="0.2">
      <c r="A3967" t="str">
        <f>Data!U3967</f>
        <v xml:space="preserve"> </v>
      </c>
      <c r="B3967">
        <f>Data!V3967</f>
        <v>4</v>
      </c>
    </row>
    <row r="3968" spans="1:2" x14ac:dyDescent="0.2">
      <c r="A3968" t="str">
        <f>Data!U3968</f>
        <v xml:space="preserve"> </v>
      </c>
      <c r="B3968">
        <f>Data!V3968</f>
        <v>2</v>
      </c>
    </row>
    <row r="3969" spans="1:2" x14ac:dyDescent="0.2">
      <c r="A3969" t="str">
        <f>Data!U3969</f>
        <v xml:space="preserve"> </v>
      </c>
      <c r="B3969">
        <f>Data!V3969</f>
        <v>10</v>
      </c>
    </row>
    <row r="3970" spans="1:2" x14ac:dyDescent="0.2">
      <c r="A3970" t="str">
        <f>Data!U3970</f>
        <v xml:space="preserve"> </v>
      </c>
      <c r="B3970">
        <f>Data!V3970</f>
        <v>11</v>
      </c>
    </row>
    <row r="3971" spans="1:2" x14ac:dyDescent="0.2">
      <c r="A3971" t="str">
        <f>Data!U3971</f>
        <v xml:space="preserve"> </v>
      </c>
      <c r="B3971">
        <f>Data!V3971</f>
        <v>6</v>
      </c>
    </row>
    <row r="3972" spans="1:2" x14ac:dyDescent="0.2">
      <c r="A3972" t="str">
        <f>Data!U3972</f>
        <v xml:space="preserve"> </v>
      </c>
      <c r="B3972">
        <f>Data!V3972</f>
        <v>2</v>
      </c>
    </row>
    <row r="3973" spans="1:2" x14ac:dyDescent="0.2">
      <c r="A3973" t="str">
        <f>Data!U3973</f>
        <v xml:space="preserve"> </v>
      </c>
      <c r="B3973">
        <f>Data!V3973</f>
        <v>6</v>
      </c>
    </row>
    <row r="3974" spans="1:2" x14ac:dyDescent="0.2">
      <c r="A3974" t="str">
        <f>Data!U3974</f>
        <v xml:space="preserve"> </v>
      </c>
      <c r="B3974">
        <f>Data!V3974</f>
        <v>8</v>
      </c>
    </row>
    <row r="3975" spans="1:2" x14ac:dyDescent="0.2">
      <c r="A3975" t="str">
        <f>Data!U3975</f>
        <v xml:space="preserve"> </v>
      </c>
      <c r="B3975">
        <f>Data!V3975</f>
        <v>37</v>
      </c>
    </row>
    <row r="3976" spans="1:2" x14ac:dyDescent="0.2">
      <c r="A3976" t="str">
        <f>Data!U3976</f>
        <v xml:space="preserve"> </v>
      </c>
      <c r="B3976">
        <f>Data!V3976</f>
        <v>11</v>
      </c>
    </row>
    <row r="3977" spans="1:2" x14ac:dyDescent="0.2">
      <c r="A3977" t="str">
        <f>Data!U3977</f>
        <v xml:space="preserve"> </v>
      </c>
      <c r="B3977">
        <f>Data!V3977</f>
        <v>0</v>
      </c>
    </row>
    <row r="3978" spans="1:2" x14ac:dyDescent="0.2">
      <c r="A3978" t="str">
        <f>Data!U3978</f>
        <v xml:space="preserve"> </v>
      </c>
      <c r="B3978">
        <f>Data!V3978</f>
        <v>10</v>
      </c>
    </row>
    <row r="3979" spans="1:2" x14ac:dyDescent="0.2">
      <c r="A3979" t="str">
        <f>Data!U3979</f>
        <v xml:space="preserve"> </v>
      </c>
      <c r="B3979">
        <f>Data!V3979</f>
        <v>6</v>
      </c>
    </row>
    <row r="3980" spans="1:2" x14ac:dyDescent="0.2">
      <c r="A3980" t="str">
        <f>Data!U3980</f>
        <v xml:space="preserve"> </v>
      </c>
      <c r="B3980">
        <f>Data!V3980</f>
        <v>8</v>
      </c>
    </row>
    <row r="3981" spans="1:2" x14ac:dyDescent="0.2">
      <c r="A3981" t="str">
        <f>Data!U3981</f>
        <v xml:space="preserve"> </v>
      </c>
      <c r="B3981">
        <f>Data!V3981</f>
        <v>6</v>
      </c>
    </row>
    <row r="3982" spans="1:2" x14ac:dyDescent="0.2">
      <c r="A3982" t="str">
        <f>Data!U3982</f>
        <v xml:space="preserve"> </v>
      </c>
      <c r="B3982">
        <f>Data!V3982</f>
        <v>7</v>
      </c>
    </row>
    <row r="3983" spans="1:2" x14ac:dyDescent="0.2">
      <c r="A3983" t="str">
        <f>Data!U3983</f>
        <v xml:space="preserve"> </v>
      </c>
      <c r="B3983">
        <f>Data!V3983</f>
        <v>7</v>
      </c>
    </row>
    <row r="3984" spans="1:2" x14ac:dyDescent="0.2">
      <c r="A3984" t="str">
        <f>Data!U3984</f>
        <v xml:space="preserve"> </v>
      </c>
      <c r="B3984">
        <f>Data!V3984</f>
        <v>5</v>
      </c>
    </row>
    <row r="3985" spans="1:2" x14ac:dyDescent="0.2">
      <c r="A3985" t="str">
        <f>Data!U3985</f>
        <v xml:space="preserve"> </v>
      </c>
      <c r="B3985">
        <f>Data!V3985</f>
        <v>46</v>
      </c>
    </row>
    <row r="3986" spans="1:2" x14ac:dyDescent="0.2">
      <c r="A3986" t="str">
        <f>Data!U3986</f>
        <v xml:space="preserve"> </v>
      </c>
      <c r="B3986">
        <f>Data!V3986</f>
        <v>10</v>
      </c>
    </row>
    <row r="3987" spans="1:2" x14ac:dyDescent="0.2">
      <c r="A3987" t="str">
        <f>Data!U3987</f>
        <v xml:space="preserve"> </v>
      </c>
      <c r="B3987">
        <f>Data!V3987</f>
        <v>19</v>
      </c>
    </row>
    <row r="3988" spans="1:2" x14ac:dyDescent="0.2">
      <c r="A3988" t="str">
        <f>Data!U3988</f>
        <v xml:space="preserve"> </v>
      </c>
      <c r="B3988">
        <f>Data!V3988</f>
        <v>13</v>
      </c>
    </row>
    <row r="3989" spans="1:2" x14ac:dyDescent="0.2">
      <c r="A3989" t="str">
        <f>Data!U3989</f>
        <v xml:space="preserve"> </v>
      </c>
      <c r="B3989">
        <f>Data!V3989</f>
        <v>13</v>
      </c>
    </row>
    <row r="3990" spans="1:2" x14ac:dyDescent="0.2">
      <c r="A3990" t="str">
        <f>Data!U3990</f>
        <v xml:space="preserve"> </v>
      </c>
      <c r="B3990">
        <f>Data!V3990</f>
        <v>4</v>
      </c>
    </row>
    <row r="3991" spans="1:2" x14ac:dyDescent="0.2">
      <c r="A3991" t="str">
        <f>Data!U3991</f>
        <v xml:space="preserve"> </v>
      </c>
      <c r="B3991">
        <f>Data!V3991</f>
        <v>0</v>
      </c>
    </row>
    <row r="3992" spans="1:2" x14ac:dyDescent="0.2">
      <c r="A3992" t="str">
        <f>Data!U3992</f>
        <v xml:space="preserve"> </v>
      </c>
      <c r="B3992">
        <f>Data!V3992</f>
        <v>3</v>
      </c>
    </row>
    <row r="3993" spans="1:2" x14ac:dyDescent="0.2">
      <c r="A3993" t="str">
        <f>Data!U3993</f>
        <v xml:space="preserve"> </v>
      </c>
      <c r="B3993">
        <f>Data!V3993</f>
        <v>1</v>
      </c>
    </row>
    <row r="3994" spans="1:2" x14ac:dyDescent="0.2">
      <c r="A3994" t="str">
        <f>Data!U3994</f>
        <v xml:space="preserve"> </v>
      </c>
      <c r="B3994">
        <f>Data!V3994</f>
        <v>9</v>
      </c>
    </row>
    <row r="3995" spans="1:2" x14ac:dyDescent="0.2">
      <c r="A3995" t="str">
        <f>Data!U3995</f>
        <v xml:space="preserve"> </v>
      </c>
      <c r="B3995">
        <f>Data!V3995</f>
        <v>1</v>
      </c>
    </row>
    <row r="3996" spans="1:2" x14ac:dyDescent="0.2">
      <c r="A3996" t="str">
        <f>Data!U3996</f>
        <v xml:space="preserve"> </v>
      </c>
      <c r="B3996">
        <f>Data!V3996</f>
        <v>1</v>
      </c>
    </row>
    <row r="3997" spans="1:2" x14ac:dyDescent="0.2">
      <c r="A3997" t="str">
        <f>Data!U3997</f>
        <v xml:space="preserve"> </v>
      </c>
      <c r="B3997">
        <f>Data!V3997</f>
        <v>4</v>
      </c>
    </row>
    <row r="3998" spans="1:2" x14ac:dyDescent="0.2">
      <c r="A3998" t="str">
        <f>Data!U3998</f>
        <v xml:space="preserve"> </v>
      </c>
      <c r="B3998">
        <f>Data!V3998</f>
        <v>17</v>
      </c>
    </row>
    <row r="3999" spans="1:2" x14ac:dyDescent="0.2">
      <c r="A3999" t="str">
        <f>Data!U3999</f>
        <v xml:space="preserve"> </v>
      </c>
      <c r="B3999">
        <f>Data!V3999</f>
        <v>0</v>
      </c>
    </row>
    <row r="4000" spans="1:2" x14ac:dyDescent="0.2">
      <c r="A4000" t="str">
        <f>Data!U4000</f>
        <v xml:space="preserve"> </v>
      </c>
      <c r="B4000">
        <f>Data!V4000</f>
        <v>12</v>
      </c>
    </row>
    <row r="4001" spans="1:2" x14ac:dyDescent="0.2">
      <c r="A4001" t="str">
        <f>Data!U4001</f>
        <v xml:space="preserve"> </v>
      </c>
      <c r="B4001">
        <f>Data!V4001</f>
        <v>14</v>
      </c>
    </row>
    <row r="4002" spans="1:2" x14ac:dyDescent="0.2">
      <c r="A4002" t="str">
        <f>Data!U4002</f>
        <v xml:space="preserve"> </v>
      </c>
      <c r="B4002">
        <f>Data!V4002</f>
        <v>1</v>
      </c>
    </row>
    <row r="4003" spans="1:2" x14ac:dyDescent="0.2">
      <c r="A4003" t="str">
        <f>Data!U4003</f>
        <v xml:space="preserve"> </v>
      </c>
      <c r="B4003">
        <f>Data!V4003</f>
        <v>14</v>
      </c>
    </row>
    <row r="4004" spans="1:2" x14ac:dyDescent="0.2">
      <c r="A4004" t="str">
        <f>Data!U4004</f>
        <v xml:space="preserve"> </v>
      </c>
      <c r="B4004">
        <f>Data!V4004</f>
        <v>4</v>
      </c>
    </row>
    <row r="4005" spans="1:2" x14ac:dyDescent="0.2">
      <c r="A4005" t="str">
        <f>Data!U4005</f>
        <v xml:space="preserve"> </v>
      </c>
      <c r="B4005">
        <f>Data!V4005</f>
        <v>2</v>
      </c>
    </row>
    <row r="4006" spans="1:2" x14ac:dyDescent="0.2">
      <c r="A4006" t="str">
        <f>Data!U4006</f>
        <v xml:space="preserve"> </v>
      </c>
      <c r="B4006">
        <f>Data!V4006</f>
        <v>1</v>
      </c>
    </row>
    <row r="4007" spans="1:2" x14ac:dyDescent="0.2">
      <c r="A4007" t="str">
        <f>Data!U4007</f>
        <v xml:space="preserve"> </v>
      </c>
      <c r="B4007">
        <f>Data!V4007</f>
        <v>2</v>
      </c>
    </row>
    <row r="4008" spans="1:2" x14ac:dyDescent="0.2">
      <c r="A4008" t="str">
        <f>Data!U4008</f>
        <v xml:space="preserve"> </v>
      </c>
      <c r="B4008">
        <f>Data!V4008</f>
        <v>1</v>
      </c>
    </row>
    <row r="4009" spans="1:2" x14ac:dyDescent="0.2">
      <c r="A4009" t="str">
        <f>Data!U4009</f>
        <v xml:space="preserve"> </v>
      </c>
      <c r="B4009">
        <f>Data!V4009</f>
        <v>1</v>
      </c>
    </row>
    <row r="4010" spans="1:2" x14ac:dyDescent="0.2">
      <c r="A4010" t="str">
        <f>Data!U4010</f>
        <v xml:space="preserve"> </v>
      </c>
      <c r="B4010">
        <f>Data!V4010</f>
        <v>4</v>
      </c>
    </row>
    <row r="4011" spans="1:2" x14ac:dyDescent="0.2">
      <c r="A4011" t="str">
        <f>Data!U4011</f>
        <v xml:space="preserve"> </v>
      </c>
      <c r="B4011">
        <f>Data!V4011</f>
        <v>3</v>
      </c>
    </row>
    <row r="4012" spans="1:2" x14ac:dyDescent="0.2">
      <c r="A4012" t="str">
        <f>Data!U4012</f>
        <v xml:space="preserve"> </v>
      </c>
      <c r="B4012">
        <f>Data!V4012</f>
        <v>38</v>
      </c>
    </row>
    <row r="4013" spans="1:2" x14ac:dyDescent="0.2">
      <c r="A4013" t="str">
        <f>Data!U4013</f>
        <v xml:space="preserve"> </v>
      </c>
      <c r="B4013">
        <f>Data!V4013</f>
        <v>4</v>
      </c>
    </row>
    <row r="4014" spans="1:2" x14ac:dyDescent="0.2">
      <c r="A4014" t="str">
        <f>Data!U4014</f>
        <v xml:space="preserve"> </v>
      </c>
      <c r="B4014">
        <f>Data!V4014</f>
        <v>0</v>
      </c>
    </row>
    <row r="4015" spans="1:2" x14ac:dyDescent="0.2">
      <c r="A4015" t="str">
        <f>Data!U4015</f>
        <v xml:space="preserve"> </v>
      </c>
      <c r="B4015">
        <f>Data!V4015</f>
        <v>2</v>
      </c>
    </row>
    <row r="4016" spans="1:2" x14ac:dyDescent="0.2">
      <c r="A4016" t="str">
        <f>Data!U4016</f>
        <v xml:space="preserve"> </v>
      </c>
      <c r="B4016">
        <f>Data!V4016</f>
        <v>0</v>
      </c>
    </row>
    <row r="4017" spans="1:2" x14ac:dyDescent="0.2">
      <c r="A4017" t="str">
        <f>Data!U4017</f>
        <v xml:space="preserve"> </v>
      </c>
      <c r="B4017">
        <f>Data!V4017</f>
        <v>1</v>
      </c>
    </row>
    <row r="4018" spans="1:2" x14ac:dyDescent="0.2">
      <c r="A4018" t="str">
        <f>Data!U4018</f>
        <v xml:space="preserve"> </v>
      </c>
      <c r="B4018">
        <f>Data!V4018</f>
        <v>7</v>
      </c>
    </row>
    <row r="4019" spans="1:2" x14ac:dyDescent="0.2">
      <c r="A4019" t="str">
        <f>Data!U4019</f>
        <v xml:space="preserve"> </v>
      </c>
      <c r="B4019">
        <f>Data!V4019</f>
        <v>2</v>
      </c>
    </row>
    <row r="4020" spans="1:2" x14ac:dyDescent="0.2">
      <c r="A4020" t="str">
        <f>Data!U4020</f>
        <v xml:space="preserve"> </v>
      </c>
      <c r="B4020">
        <f>Data!V4020</f>
        <v>4</v>
      </c>
    </row>
    <row r="4021" spans="1:2" x14ac:dyDescent="0.2">
      <c r="A4021" t="str">
        <f>Data!U4021</f>
        <v xml:space="preserve"> </v>
      </c>
      <c r="B4021">
        <f>Data!V4021</f>
        <v>4</v>
      </c>
    </row>
    <row r="4022" spans="1:2" x14ac:dyDescent="0.2">
      <c r="A4022" t="str">
        <f>Data!U4022</f>
        <v xml:space="preserve"> </v>
      </c>
      <c r="B4022">
        <f>Data!V4022</f>
        <v>3</v>
      </c>
    </row>
    <row r="4023" spans="1:2" x14ac:dyDescent="0.2">
      <c r="A4023" t="str">
        <f>Data!U4023</f>
        <v xml:space="preserve"> </v>
      </c>
      <c r="B4023">
        <f>Data!V4023</f>
        <v>2</v>
      </c>
    </row>
    <row r="4024" spans="1:2" x14ac:dyDescent="0.2">
      <c r="A4024" t="str">
        <f>Data!U4024</f>
        <v xml:space="preserve"> </v>
      </c>
      <c r="B4024">
        <f>Data!V4024</f>
        <v>197</v>
      </c>
    </row>
    <row r="4025" spans="1:2" x14ac:dyDescent="0.2">
      <c r="A4025" t="str">
        <f>Data!U4025</f>
        <v xml:space="preserve"> </v>
      </c>
      <c r="B4025">
        <f>Data!V4025</f>
        <v>0</v>
      </c>
    </row>
    <row r="4026" spans="1:2" x14ac:dyDescent="0.2">
      <c r="A4026" t="str">
        <f>Data!U4026</f>
        <v xml:space="preserve"> </v>
      </c>
      <c r="B4026">
        <f>Data!V4026</f>
        <v>1</v>
      </c>
    </row>
    <row r="4027" spans="1:2" x14ac:dyDescent="0.2">
      <c r="A4027" t="str">
        <f>Data!U4027</f>
        <v xml:space="preserve"> </v>
      </c>
      <c r="B4027">
        <f>Data!V4027</f>
        <v>4</v>
      </c>
    </row>
    <row r="4028" spans="1:2" x14ac:dyDescent="0.2">
      <c r="A4028" t="str">
        <f>Data!U4028</f>
        <v xml:space="preserve"> </v>
      </c>
      <c r="B4028">
        <f>Data!V4028</f>
        <v>0</v>
      </c>
    </row>
    <row r="4029" spans="1:2" x14ac:dyDescent="0.2">
      <c r="A4029" t="str">
        <f>Data!U4029</f>
        <v xml:space="preserve"> </v>
      </c>
      <c r="B4029">
        <f>Data!V4029</f>
        <v>7</v>
      </c>
    </row>
    <row r="4030" spans="1:2" x14ac:dyDescent="0.2">
      <c r="A4030" t="str">
        <f>Data!U4030</f>
        <v xml:space="preserve"> </v>
      </c>
      <c r="B4030">
        <f>Data!V4030</f>
        <v>11</v>
      </c>
    </row>
    <row r="4031" spans="1:2" x14ac:dyDescent="0.2">
      <c r="A4031" t="str">
        <f>Data!U4031</f>
        <v xml:space="preserve"> </v>
      </c>
      <c r="B4031">
        <f>Data!V4031</f>
        <v>0</v>
      </c>
    </row>
    <row r="4032" spans="1:2" x14ac:dyDescent="0.2">
      <c r="A4032" t="str">
        <f>Data!U4032</f>
        <v xml:space="preserve"> </v>
      </c>
      <c r="B4032">
        <f>Data!V4032</f>
        <v>6</v>
      </c>
    </row>
    <row r="4033" spans="1:2" x14ac:dyDescent="0.2">
      <c r="A4033" t="str">
        <f>Data!U4033</f>
        <v xml:space="preserve"> </v>
      </c>
      <c r="B4033">
        <f>Data!V4033</f>
        <v>0</v>
      </c>
    </row>
    <row r="4034" spans="1:2" x14ac:dyDescent="0.2">
      <c r="A4034" t="str">
        <f>Data!U4034</f>
        <v xml:space="preserve"> </v>
      </c>
      <c r="B4034">
        <f>Data!V4034</f>
        <v>7</v>
      </c>
    </row>
    <row r="4035" spans="1:2" x14ac:dyDescent="0.2">
      <c r="A4035" t="str">
        <f>Data!U4035</f>
        <v xml:space="preserve"> </v>
      </c>
      <c r="B4035">
        <f>Data!V4035</f>
        <v>94</v>
      </c>
    </row>
    <row r="4036" spans="1:2" x14ac:dyDescent="0.2">
      <c r="A4036" t="str">
        <f>Data!U4036</f>
        <v xml:space="preserve"> </v>
      </c>
      <c r="B4036">
        <f>Data!V4036</f>
        <v>2</v>
      </c>
    </row>
    <row r="4037" spans="1:2" x14ac:dyDescent="0.2">
      <c r="A4037" t="str">
        <f>Data!U4037</f>
        <v xml:space="preserve"> </v>
      </c>
      <c r="B4037">
        <f>Data!V4037</f>
        <v>25</v>
      </c>
    </row>
    <row r="4038" spans="1:2" x14ac:dyDescent="0.2">
      <c r="A4038" t="str">
        <f>Data!U4038</f>
        <v xml:space="preserve"> </v>
      </c>
      <c r="B4038">
        <f>Data!V4038</f>
        <v>17</v>
      </c>
    </row>
    <row r="4039" spans="1:2" x14ac:dyDescent="0.2">
      <c r="A4039" t="str">
        <f>Data!U4039</f>
        <v xml:space="preserve"> </v>
      </c>
      <c r="B4039">
        <f>Data!V4039</f>
        <v>2</v>
      </c>
    </row>
    <row r="4040" spans="1:2" x14ac:dyDescent="0.2">
      <c r="A4040" t="str">
        <f>Data!U4040</f>
        <v xml:space="preserve"> </v>
      </c>
      <c r="B4040">
        <f>Data!V4040</f>
        <v>4</v>
      </c>
    </row>
    <row r="4041" spans="1:2" x14ac:dyDescent="0.2">
      <c r="A4041" t="str">
        <f>Data!U4041</f>
        <v xml:space="preserve"> </v>
      </c>
      <c r="B4041">
        <f>Data!V4041</f>
        <v>5</v>
      </c>
    </row>
    <row r="4042" spans="1:2" x14ac:dyDescent="0.2">
      <c r="A4042" t="str">
        <f>Data!U4042</f>
        <v xml:space="preserve"> </v>
      </c>
      <c r="B4042">
        <f>Data!V4042</f>
        <v>2</v>
      </c>
    </row>
    <row r="4043" spans="1:2" x14ac:dyDescent="0.2">
      <c r="A4043" t="str">
        <f>Data!U4043</f>
        <v xml:space="preserve"> </v>
      </c>
      <c r="B4043">
        <f>Data!V4043</f>
        <v>2</v>
      </c>
    </row>
    <row r="4044" spans="1:2" x14ac:dyDescent="0.2">
      <c r="A4044" t="str">
        <f>Data!U4044</f>
        <v xml:space="preserve"> </v>
      </c>
      <c r="B4044">
        <f>Data!V4044</f>
        <v>3</v>
      </c>
    </row>
    <row r="4045" spans="1:2" x14ac:dyDescent="0.2">
      <c r="A4045" t="str">
        <f>Data!U4045</f>
        <v xml:space="preserve"> </v>
      </c>
      <c r="B4045">
        <f>Data!V4045</f>
        <v>0</v>
      </c>
    </row>
    <row r="4046" spans="1:2" x14ac:dyDescent="0.2">
      <c r="A4046" t="str">
        <f>Data!U4046</f>
        <v xml:space="preserve"> </v>
      </c>
      <c r="B4046">
        <f>Data!V4046</f>
        <v>4</v>
      </c>
    </row>
    <row r="4047" spans="1:2" x14ac:dyDescent="0.2">
      <c r="A4047" t="str">
        <f>Data!U4047</f>
        <v xml:space="preserve"> </v>
      </c>
      <c r="B4047">
        <f>Data!V4047</f>
        <v>1</v>
      </c>
    </row>
    <row r="4048" spans="1:2" x14ac:dyDescent="0.2">
      <c r="A4048" t="str">
        <f>Data!U4048</f>
        <v xml:space="preserve"> </v>
      </c>
      <c r="B4048">
        <f>Data!V4048</f>
        <v>12</v>
      </c>
    </row>
    <row r="4049" spans="1:2" x14ac:dyDescent="0.2">
      <c r="A4049" t="str">
        <f>Data!U4049</f>
        <v xml:space="preserve"> </v>
      </c>
      <c r="B4049">
        <f>Data!V4049</f>
        <v>4</v>
      </c>
    </row>
    <row r="4050" spans="1:2" x14ac:dyDescent="0.2">
      <c r="A4050" t="str">
        <f>Data!U4050</f>
        <v xml:space="preserve"> </v>
      </c>
      <c r="B4050">
        <f>Data!V4050</f>
        <v>91</v>
      </c>
    </row>
    <row r="4051" spans="1:2" x14ac:dyDescent="0.2">
      <c r="A4051" t="str">
        <f>Data!U4051</f>
        <v xml:space="preserve"> </v>
      </c>
      <c r="B4051">
        <f>Data!V4051</f>
        <v>1</v>
      </c>
    </row>
    <row r="4052" spans="1:2" x14ac:dyDescent="0.2">
      <c r="A4052" t="str">
        <f>Data!U4052</f>
        <v xml:space="preserve"> </v>
      </c>
      <c r="B4052">
        <f>Data!V4052</f>
        <v>1</v>
      </c>
    </row>
    <row r="4053" spans="1:2" x14ac:dyDescent="0.2">
      <c r="A4053" t="str">
        <f>Data!U4053</f>
        <v xml:space="preserve"> </v>
      </c>
      <c r="B4053">
        <f>Data!V4053</f>
        <v>0</v>
      </c>
    </row>
    <row r="4054" spans="1:2" x14ac:dyDescent="0.2">
      <c r="A4054" t="str">
        <f>Data!U4054</f>
        <v xml:space="preserve"> </v>
      </c>
      <c r="B4054">
        <f>Data!V4054</f>
        <v>13</v>
      </c>
    </row>
    <row r="4055" spans="1:2" x14ac:dyDescent="0.2">
      <c r="A4055" t="str">
        <f>Data!U4055</f>
        <v xml:space="preserve"> </v>
      </c>
      <c r="B4055">
        <f>Data!V4055</f>
        <v>2</v>
      </c>
    </row>
    <row r="4056" spans="1:2" x14ac:dyDescent="0.2">
      <c r="A4056" t="str">
        <f>Data!U4056</f>
        <v xml:space="preserve"> </v>
      </c>
      <c r="B4056">
        <f>Data!V4056</f>
        <v>0</v>
      </c>
    </row>
    <row r="4057" spans="1:2" x14ac:dyDescent="0.2">
      <c r="A4057" t="str">
        <f>Data!U4057</f>
        <v xml:space="preserve"> </v>
      </c>
      <c r="B4057">
        <f>Data!V4057</f>
        <v>21</v>
      </c>
    </row>
    <row r="4058" spans="1:2" x14ac:dyDescent="0.2">
      <c r="A4058" t="str">
        <f>Data!U4058</f>
        <v xml:space="preserve"> </v>
      </c>
      <c r="B4058">
        <f>Data!V4058</f>
        <v>9</v>
      </c>
    </row>
    <row r="4059" spans="1:2" x14ac:dyDescent="0.2">
      <c r="A4059" t="str">
        <f>Data!U4059</f>
        <v xml:space="preserve"> </v>
      </c>
      <c r="B4059">
        <f>Data!V4059</f>
        <v>6</v>
      </c>
    </row>
    <row r="4060" spans="1:2" x14ac:dyDescent="0.2">
      <c r="A4060" t="str">
        <f>Data!U4060</f>
        <v xml:space="preserve"> </v>
      </c>
      <c r="B4060">
        <f>Data!V4060</f>
        <v>4</v>
      </c>
    </row>
    <row r="4061" spans="1:2" x14ac:dyDescent="0.2">
      <c r="A4061" t="str">
        <f>Data!U4061</f>
        <v xml:space="preserve"> </v>
      </c>
      <c r="B4061">
        <f>Data!V4061</f>
        <v>7</v>
      </c>
    </row>
    <row r="4062" spans="1:2" x14ac:dyDescent="0.2">
      <c r="A4062" t="str">
        <f>Data!U4062</f>
        <v xml:space="preserve"> </v>
      </c>
      <c r="B4062">
        <f>Data!V4062</f>
        <v>5</v>
      </c>
    </row>
    <row r="4063" spans="1:2" x14ac:dyDescent="0.2">
      <c r="A4063" t="str">
        <f>Data!U4063</f>
        <v xml:space="preserve"> </v>
      </c>
      <c r="B4063">
        <f>Data!V4063</f>
        <v>0</v>
      </c>
    </row>
    <row r="4064" spans="1:2" x14ac:dyDescent="0.2">
      <c r="A4064" t="str">
        <f>Data!U4064</f>
        <v xml:space="preserve"> </v>
      </c>
      <c r="B4064">
        <f>Data!V4064</f>
        <v>3</v>
      </c>
    </row>
    <row r="4065" spans="1:2" x14ac:dyDescent="0.2">
      <c r="A4065" t="str">
        <f>Data!U4065</f>
        <v xml:space="preserve"> </v>
      </c>
      <c r="B4065">
        <f>Data!V4065</f>
        <v>9</v>
      </c>
    </row>
    <row r="4066" spans="1:2" x14ac:dyDescent="0.2">
      <c r="A4066" t="str">
        <f>Data!U4066</f>
        <v xml:space="preserve"> </v>
      </c>
      <c r="B4066">
        <f>Data!V4066</f>
        <v>6</v>
      </c>
    </row>
    <row r="4067" spans="1:2" x14ac:dyDescent="0.2">
      <c r="A4067" t="str">
        <f>Data!U4067</f>
        <v xml:space="preserve"> </v>
      </c>
      <c r="B4067">
        <f>Data!V4067</f>
        <v>4</v>
      </c>
    </row>
    <row r="4068" spans="1:2" x14ac:dyDescent="0.2">
      <c r="A4068" t="str">
        <f>Data!U4068</f>
        <v xml:space="preserve"> </v>
      </c>
      <c r="B4068">
        <f>Data!V4068</f>
        <v>1</v>
      </c>
    </row>
    <row r="4069" spans="1:2" x14ac:dyDescent="0.2">
      <c r="A4069" t="str">
        <f>Data!U4069</f>
        <v xml:space="preserve"> </v>
      </c>
      <c r="B4069">
        <f>Data!V4069</f>
        <v>17</v>
      </c>
    </row>
    <row r="4070" spans="1:2" x14ac:dyDescent="0.2">
      <c r="A4070" t="str">
        <f>Data!U4070</f>
        <v xml:space="preserve"> </v>
      </c>
      <c r="B4070">
        <f>Data!V4070</f>
        <v>1</v>
      </c>
    </row>
    <row r="4071" spans="1:2" x14ac:dyDescent="0.2">
      <c r="A4071" t="str">
        <f>Data!U4071</f>
        <v xml:space="preserve"> </v>
      </c>
      <c r="B4071">
        <f>Data!V4071</f>
        <v>13</v>
      </c>
    </row>
    <row r="4072" spans="1:2" x14ac:dyDescent="0.2">
      <c r="A4072" t="str">
        <f>Data!U4072</f>
        <v xml:space="preserve"> </v>
      </c>
      <c r="B4072">
        <f>Data!V4072</f>
        <v>6</v>
      </c>
    </row>
    <row r="4073" spans="1:2" x14ac:dyDescent="0.2">
      <c r="A4073" t="str">
        <f>Data!U4073</f>
        <v xml:space="preserve"> </v>
      </c>
      <c r="B4073">
        <f>Data!V4073</f>
        <v>0</v>
      </c>
    </row>
    <row r="4074" spans="1:2" x14ac:dyDescent="0.2">
      <c r="A4074" t="str">
        <f>Data!U4074</f>
        <v xml:space="preserve"> </v>
      </c>
      <c r="B4074">
        <f>Data!V4074</f>
        <v>2</v>
      </c>
    </row>
    <row r="4075" spans="1:2" x14ac:dyDescent="0.2">
      <c r="A4075" t="str">
        <f>Data!U4075</f>
        <v xml:space="preserve"> </v>
      </c>
      <c r="B4075">
        <f>Data!V4075</f>
        <v>2</v>
      </c>
    </row>
    <row r="4076" spans="1:2" x14ac:dyDescent="0.2">
      <c r="A4076" t="str">
        <f>Data!U4076</f>
        <v xml:space="preserve"> </v>
      </c>
      <c r="B4076">
        <f>Data!V4076</f>
        <v>21</v>
      </c>
    </row>
    <row r="4077" spans="1:2" x14ac:dyDescent="0.2">
      <c r="A4077" t="str">
        <f>Data!U4077</f>
        <v xml:space="preserve"> </v>
      </c>
      <c r="B4077">
        <f>Data!V4077</f>
        <v>13</v>
      </c>
    </row>
    <row r="4078" spans="1:2" x14ac:dyDescent="0.2">
      <c r="A4078" t="str">
        <f>Data!U4078</f>
        <v xml:space="preserve"> </v>
      </c>
      <c r="B4078">
        <f>Data!V4078</f>
        <v>0</v>
      </c>
    </row>
    <row r="4079" spans="1:2" x14ac:dyDescent="0.2">
      <c r="A4079" t="str">
        <f>Data!U4079</f>
        <v xml:space="preserve"> </v>
      </c>
      <c r="B4079">
        <f>Data!V4079</f>
        <v>6</v>
      </c>
    </row>
    <row r="4080" spans="1:2" x14ac:dyDescent="0.2">
      <c r="A4080" t="str">
        <f>Data!U4080</f>
        <v xml:space="preserve"> </v>
      </c>
      <c r="B4080">
        <f>Data!V4080</f>
        <v>0</v>
      </c>
    </row>
    <row r="4081" spans="1:2" x14ac:dyDescent="0.2">
      <c r="A4081" t="str">
        <f>Data!U4081</f>
        <v xml:space="preserve"> </v>
      </c>
      <c r="B4081">
        <f>Data!V4081</f>
        <v>1</v>
      </c>
    </row>
    <row r="4082" spans="1:2" x14ac:dyDescent="0.2">
      <c r="A4082" t="str">
        <f>Data!U4082</f>
        <v xml:space="preserve"> </v>
      </c>
      <c r="B4082">
        <f>Data!V4082</f>
        <v>0</v>
      </c>
    </row>
    <row r="4083" spans="1:2" x14ac:dyDescent="0.2">
      <c r="A4083" t="str">
        <f>Data!U4083</f>
        <v xml:space="preserve"> </v>
      </c>
      <c r="B4083">
        <f>Data!V4083</f>
        <v>12</v>
      </c>
    </row>
    <row r="4084" spans="1:2" x14ac:dyDescent="0.2">
      <c r="A4084" t="str">
        <f>Data!U4084</f>
        <v xml:space="preserve"> </v>
      </c>
      <c r="B4084">
        <f>Data!V4084</f>
        <v>2</v>
      </c>
    </row>
    <row r="4085" spans="1:2" x14ac:dyDescent="0.2">
      <c r="A4085" t="str">
        <f>Data!U4085</f>
        <v xml:space="preserve"> </v>
      </c>
      <c r="B4085">
        <f>Data!V4085</f>
        <v>6</v>
      </c>
    </row>
    <row r="4086" spans="1:2" x14ac:dyDescent="0.2">
      <c r="A4086" t="str">
        <f>Data!U4086</f>
        <v xml:space="preserve"> </v>
      </c>
      <c r="B4086">
        <f>Data!V4086</f>
        <v>1</v>
      </c>
    </row>
    <row r="4087" spans="1:2" x14ac:dyDescent="0.2">
      <c r="A4087" t="str">
        <f>Data!U4087</f>
        <v xml:space="preserve"> </v>
      </c>
      <c r="B4087">
        <f>Data!V4087</f>
        <v>1</v>
      </c>
    </row>
    <row r="4088" spans="1:2" x14ac:dyDescent="0.2">
      <c r="A4088" t="str">
        <f>Data!U4088</f>
        <v xml:space="preserve"> </v>
      </c>
      <c r="B4088">
        <f>Data!V4088</f>
        <v>5</v>
      </c>
    </row>
    <row r="4089" spans="1:2" x14ac:dyDescent="0.2">
      <c r="A4089" t="str">
        <f>Data!U4089</f>
        <v xml:space="preserve"> </v>
      </c>
      <c r="B4089">
        <f>Data!V4089</f>
        <v>0</v>
      </c>
    </row>
    <row r="4090" spans="1:2" x14ac:dyDescent="0.2">
      <c r="A4090" t="str">
        <f>Data!U4090</f>
        <v xml:space="preserve"> </v>
      </c>
      <c r="B4090">
        <f>Data!V4090</f>
        <v>3</v>
      </c>
    </row>
    <row r="4091" spans="1:2" x14ac:dyDescent="0.2">
      <c r="A4091" t="str">
        <f>Data!U4091</f>
        <v xml:space="preserve"> </v>
      </c>
      <c r="B4091">
        <f>Data!V4091</f>
        <v>8</v>
      </c>
    </row>
    <row r="4092" spans="1:2" x14ac:dyDescent="0.2">
      <c r="A4092" t="str">
        <f>Data!U4092</f>
        <v xml:space="preserve"> </v>
      </c>
      <c r="B4092">
        <f>Data!V4092</f>
        <v>3</v>
      </c>
    </row>
    <row r="4093" spans="1:2" x14ac:dyDescent="0.2">
      <c r="A4093" t="str">
        <f>Data!U4093</f>
        <v xml:space="preserve"> </v>
      </c>
      <c r="B4093">
        <f>Data!V4093</f>
        <v>8</v>
      </c>
    </row>
    <row r="4094" spans="1:2" x14ac:dyDescent="0.2">
      <c r="A4094" t="str">
        <f>Data!U4094</f>
        <v xml:space="preserve"> </v>
      </c>
      <c r="B4094">
        <f>Data!V4094</f>
        <v>1</v>
      </c>
    </row>
    <row r="4095" spans="1:2" x14ac:dyDescent="0.2">
      <c r="A4095" t="str">
        <f>Data!U4095</f>
        <v xml:space="preserve"> </v>
      </c>
      <c r="B4095">
        <f>Data!V4095</f>
        <v>4</v>
      </c>
    </row>
    <row r="4096" spans="1:2" x14ac:dyDescent="0.2">
      <c r="A4096" t="str">
        <f>Data!U4096</f>
        <v xml:space="preserve"> </v>
      </c>
      <c r="B4096">
        <f>Data!V4096</f>
        <v>8</v>
      </c>
    </row>
    <row r="4097" spans="1:2" x14ac:dyDescent="0.2">
      <c r="A4097" t="str">
        <f>Data!U4097</f>
        <v xml:space="preserve"> </v>
      </c>
      <c r="B4097">
        <f>Data!V4097</f>
        <v>1</v>
      </c>
    </row>
    <row r="4098" spans="1:2" x14ac:dyDescent="0.2">
      <c r="A4098" t="str">
        <f>Data!U4098</f>
        <v xml:space="preserve"> </v>
      </c>
      <c r="B4098">
        <f>Data!V4098</f>
        <v>5</v>
      </c>
    </row>
    <row r="4099" spans="1:2" x14ac:dyDescent="0.2">
      <c r="A4099" t="str">
        <f>Data!U4099</f>
        <v xml:space="preserve"> </v>
      </c>
      <c r="B4099">
        <f>Data!V4099</f>
        <v>0</v>
      </c>
    </row>
    <row r="4100" spans="1:2" x14ac:dyDescent="0.2">
      <c r="A4100" t="str">
        <f>Data!U4100</f>
        <v xml:space="preserve"> </v>
      </c>
      <c r="B4100">
        <f>Data!V4100</f>
        <v>0</v>
      </c>
    </row>
    <row r="4101" spans="1:2" x14ac:dyDescent="0.2">
      <c r="A4101" t="str">
        <f>Data!U4101</f>
        <v xml:space="preserve"> </v>
      </c>
      <c r="B4101">
        <f>Data!V4101</f>
        <v>1</v>
      </c>
    </row>
    <row r="4102" spans="1:2" x14ac:dyDescent="0.2">
      <c r="A4102" t="str">
        <f>Data!U4102</f>
        <v xml:space="preserve"> </v>
      </c>
      <c r="B4102">
        <f>Data!V4102</f>
        <v>0</v>
      </c>
    </row>
    <row r="4103" spans="1:2" x14ac:dyDescent="0.2">
      <c r="A4103" t="str">
        <f>Data!U4103</f>
        <v xml:space="preserve"> </v>
      </c>
      <c r="B4103">
        <f>Data!V4103</f>
        <v>0</v>
      </c>
    </row>
    <row r="4104" spans="1:2" x14ac:dyDescent="0.2">
      <c r="A4104" t="str">
        <f>Data!U4104</f>
        <v xml:space="preserve"> </v>
      </c>
      <c r="B4104">
        <f>Data!V4104</f>
        <v>6</v>
      </c>
    </row>
    <row r="4105" spans="1:2" x14ac:dyDescent="0.2">
      <c r="A4105" t="str">
        <f>Data!U4105</f>
        <v xml:space="preserve"> </v>
      </c>
      <c r="B4105">
        <f>Data!V4105</f>
        <v>6</v>
      </c>
    </row>
    <row r="4106" spans="1:2" x14ac:dyDescent="0.2">
      <c r="A4106" t="str">
        <f>Data!U4106</f>
        <v xml:space="preserve"> </v>
      </c>
      <c r="B4106">
        <f>Data!V4106</f>
        <v>14</v>
      </c>
    </row>
    <row r="4107" spans="1:2" x14ac:dyDescent="0.2">
      <c r="A4107" t="str">
        <f>Data!U4107</f>
        <v xml:space="preserve"> </v>
      </c>
      <c r="B4107">
        <f>Data!V4107</f>
        <v>6</v>
      </c>
    </row>
    <row r="4108" spans="1:2" x14ac:dyDescent="0.2">
      <c r="A4108" t="str">
        <f>Data!U4108</f>
        <v xml:space="preserve"> </v>
      </c>
      <c r="B4108">
        <f>Data!V4108</f>
        <v>33</v>
      </c>
    </row>
    <row r="4109" spans="1:2" x14ac:dyDescent="0.2">
      <c r="A4109" t="str">
        <f>Data!U4109</f>
        <v xml:space="preserve"> </v>
      </c>
      <c r="B4109">
        <f>Data!V4109</f>
        <v>4</v>
      </c>
    </row>
    <row r="4110" spans="1:2" x14ac:dyDescent="0.2">
      <c r="A4110" t="str">
        <f>Data!U4110</f>
        <v xml:space="preserve"> </v>
      </c>
      <c r="B4110">
        <f>Data!V4110</f>
        <v>1</v>
      </c>
    </row>
    <row r="4111" spans="1:2" x14ac:dyDescent="0.2">
      <c r="A4111" t="str">
        <f>Data!U4111</f>
        <v xml:space="preserve"> </v>
      </c>
      <c r="B4111">
        <f>Data!V4111</f>
        <v>0</v>
      </c>
    </row>
    <row r="4112" spans="1:2" x14ac:dyDescent="0.2">
      <c r="A4112" t="str">
        <f>Data!U4112</f>
        <v xml:space="preserve"> </v>
      </c>
      <c r="B4112">
        <f>Data!V4112</f>
        <v>6</v>
      </c>
    </row>
    <row r="4113" spans="1:2" x14ac:dyDescent="0.2">
      <c r="A4113" t="str">
        <f>Data!U4113</f>
        <v xml:space="preserve"> </v>
      </c>
      <c r="B4113">
        <f>Data!V4113</f>
        <v>6</v>
      </c>
    </row>
    <row r="4114" spans="1:2" x14ac:dyDescent="0.2">
      <c r="A4114" t="str">
        <f>Data!U4114</f>
        <v xml:space="preserve"> </v>
      </c>
      <c r="B4114">
        <f>Data!V4114</f>
        <v>1</v>
      </c>
    </row>
    <row r="4115" spans="1:2" x14ac:dyDescent="0.2">
      <c r="A4115" t="str">
        <f>Data!U4115</f>
        <v xml:space="preserve"> </v>
      </c>
      <c r="B4115">
        <f>Data!V4115</f>
        <v>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2B42B-350A-AD41-B65D-3FBFFDB2CC4E}">
  <dimension ref="A1:R4115"/>
  <sheetViews>
    <sheetView topLeftCell="G1" zoomScale="111" zoomScaleNormal="55" workbookViewId="0">
      <selection activeCell="U1" sqref="U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/>
      <c r="P1" s="1"/>
      <c r="Q1" s="1"/>
      <c r="R1" s="1"/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State by Category</vt:lpstr>
      <vt:lpstr>State by Sub-Category</vt:lpstr>
      <vt:lpstr>State and Category by Time</vt:lpstr>
      <vt:lpstr>Bonus</vt:lpstr>
      <vt:lpstr>Bonus Statistical Analysis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Jimenez</cp:lastModifiedBy>
  <dcterms:created xsi:type="dcterms:W3CDTF">2017-04-20T15:17:24Z</dcterms:created>
  <dcterms:modified xsi:type="dcterms:W3CDTF">2020-12-05T06:11:17Z</dcterms:modified>
</cp:coreProperties>
</file>