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linnardwheeler/Desktop/"/>
    </mc:Choice>
  </mc:AlternateContent>
  <xr:revisionPtr revIDLastSave="0" documentId="13_ncr:1_{8A20CE14-57F9-B449-84FD-1450FBFA2CD0}" xr6:coauthVersionLast="46" xr6:coauthVersionMax="46" xr10:uidLastSave="{00000000-0000-0000-0000-000000000000}"/>
  <bookViews>
    <workbookView xWindow="0" yWindow="500" windowWidth="29040" windowHeight="16000" activeTab="1" xr2:uid="{00000000-000D-0000-FFFF-FFFF00000000}"/>
  </bookViews>
  <sheets>
    <sheet name="Chart1" sheetId="4" r:id="rId1"/>
    <sheet name="wildfire" sheetId="1" r:id="rId2"/>
    <sheet name="size and death" sheetId="2" r:id="rId3"/>
    <sheet name="most destrutiv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O4" i="1" l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O3" i="1"/>
  <c r="O5" i="1"/>
  <c r="O6" i="1" l="1"/>
  <c r="O7" i="1" l="1"/>
  <c r="O8" i="1" l="1"/>
  <c r="O9" i="1" l="1"/>
  <c r="O10" i="1" l="1"/>
  <c r="O11" i="1" l="1"/>
  <c r="O12" i="1" l="1"/>
  <c r="O13" i="1" l="1"/>
  <c r="O14" i="1" l="1"/>
  <c r="O15" i="1" l="1"/>
  <c r="O16" i="1" l="1"/>
  <c r="O17" i="1" l="1"/>
  <c r="O18" i="1" l="1"/>
  <c r="O19" i="1" l="1"/>
  <c r="O20" i="1" l="1"/>
  <c r="O21" i="1" l="1"/>
  <c r="O22" i="1" l="1"/>
  <c r="O23" i="1" l="1"/>
  <c r="O24" i="1" l="1"/>
  <c r="O25" i="1" l="1"/>
  <c r="O26" i="1" l="1"/>
  <c r="O27" i="1" l="1"/>
  <c r="O28" i="1" l="1"/>
  <c r="O29" i="1" l="1"/>
  <c r="O30" i="1" l="1"/>
  <c r="O31" i="1" l="1"/>
  <c r="O32" i="1" l="1"/>
  <c r="O34" i="1" l="1"/>
  <c r="O33" i="1"/>
</calcChain>
</file>

<file path=xl/sharedStrings.xml><?xml version="1.0" encoding="utf-8"?>
<sst xmlns="http://schemas.openxmlformats.org/spreadsheetml/2006/main" count="97" uniqueCount="66">
  <si>
    <t>Calfire</t>
  </si>
  <si>
    <t>Federal</t>
  </si>
  <si>
    <t>Local</t>
  </si>
  <si>
    <t xml:space="preserve">Total </t>
  </si>
  <si>
    <t>Fires</t>
  </si>
  <si>
    <t>Acres</t>
  </si>
  <si>
    <t>Year</t>
  </si>
  <si>
    <t>Rescaled Count</t>
  </si>
  <si>
    <t>AUGUST COMPLEX</t>
  </si>
  <si>
    <t>Death</t>
  </si>
  <si>
    <t>Fire name</t>
  </si>
  <si>
    <t>MENDOCINO COMPLEX</t>
  </si>
  <si>
    <t>SCU LIGHTNING COMPLEX</t>
  </si>
  <si>
    <t>Creek fire</t>
  </si>
  <si>
    <t xml:space="preserve">LNU Lighting complex </t>
  </si>
  <si>
    <t>North complex</t>
  </si>
  <si>
    <t>Thomas</t>
  </si>
  <si>
    <t>Cedar</t>
  </si>
  <si>
    <t>RUSH</t>
  </si>
  <si>
    <t>ZACA</t>
  </si>
  <si>
    <t>CARR</t>
  </si>
  <si>
    <t>MATILIJA</t>
  </si>
  <si>
    <t>WITCH</t>
  </si>
  <si>
    <t>KLAMATH THEATHER COMPLEX</t>
  </si>
  <si>
    <t>Marble cone</t>
  </si>
  <si>
    <t>lLaguna</t>
  </si>
  <si>
    <t>SQF complex</t>
  </si>
  <si>
    <t>BASIN complex</t>
  </si>
  <si>
    <t>DAY Fire</t>
  </si>
  <si>
    <t>RIM</t>
  </si>
  <si>
    <t>CAMP FIRE</t>
  </si>
  <si>
    <t>TUBBS</t>
  </si>
  <si>
    <t>TUNNEL-OAKDLAND HILLS</t>
  </si>
  <si>
    <t>CEDAR</t>
  </si>
  <si>
    <t>NORTH COMPLEX</t>
  </si>
  <si>
    <t>VALLEY</t>
  </si>
  <si>
    <t>WOOLSEY</t>
  </si>
  <si>
    <t>CLASS FIRE</t>
  </si>
  <si>
    <t>LNU LIGHTTING COMPLEX</t>
  </si>
  <si>
    <t>CZU LIGHTING COMPLEX</t>
  </si>
  <si>
    <t>NUNS</t>
  </si>
  <si>
    <t>THOMAS</t>
  </si>
  <si>
    <t>OLD</t>
  </si>
  <si>
    <t>JONES</t>
  </si>
  <si>
    <t>BUTTE</t>
  </si>
  <si>
    <t>CREEK FIRE</t>
  </si>
  <si>
    <t>ATLAS</t>
  </si>
  <si>
    <t>Firename</t>
  </si>
  <si>
    <t>Frequency</t>
  </si>
  <si>
    <t>GRIFFITH PARK</t>
  </si>
  <si>
    <t>TUNNEL-Oakland Hills</t>
  </si>
  <si>
    <t>RATTLESNAKE</t>
  </si>
  <si>
    <t>LOOP</t>
  </si>
  <si>
    <t>HAUSER CREEK</t>
  </si>
  <si>
    <t>INAJA</t>
  </si>
  <si>
    <t>IRON ALPS COMPLEX</t>
  </si>
  <si>
    <t>REDWOOD VALLEY</t>
  </si>
  <si>
    <t>HARRIS</t>
  </si>
  <si>
    <t>CANYON</t>
  </si>
  <si>
    <t>LUN LIGHTING COMPLEX</t>
  </si>
  <si>
    <t>CEKER</t>
  </si>
  <si>
    <t>HACIENDA</t>
  </si>
  <si>
    <t>YEAR</t>
  </si>
  <si>
    <t>DEATH</t>
  </si>
  <si>
    <t>refernce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</si>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</sst>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wildfire!$P$2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wildfire!$P$3:$P$36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4</c:v>
                </c:pt>
                <c:pt idx="31">
                  <c:v>3</c:v>
                </c:pt>
                <c:pt idx="32">
                  <c:v>0</c:v>
                </c:pt>
                <c:pt idx="3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4-40B8-BD4F-3C7A4420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53496"/>
        <c:axId val="567943656"/>
      </c:barChart>
      <c:lineChart>
        <c:grouping val="standard"/>
        <c:varyColors val="0"/>
        <c:ser>
          <c:idx val="0"/>
          <c:order val="0"/>
          <c:tx>
            <c:strRef>
              <c:f>wildfire!$O$2</c:f>
              <c:strCache>
                <c:ptCount val="1"/>
                <c:pt idx="0">
                  <c:v>Rescaled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wildfire!$O$3:$O$36</c:f>
              <c:numCache>
                <c:formatCode>#,##0</c:formatCode>
                <c:ptCount val="34"/>
                <c:pt idx="0">
                  <c:v>538000</c:v>
                </c:pt>
                <c:pt idx="1">
                  <c:v>548000</c:v>
                </c:pt>
                <c:pt idx="2">
                  <c:v>386400</c:v>
                </c:pt>
                <c:pt idx="3">
                  <c:v>416600</c:v>
                </c:pt>
                <c:pt idx="4">
                  <c:v>125800</c:v>
                </c:pt>
                <c:pt idx="5">
                  <c:v>73545</c:v>
                </c:pt>
                <c:pt idx="6">
                  <c:v>48324</c:v>
                </c:pt>
                <c:pt idx="7">
                  <c:v>239543</c:v>
                </c:pt>
                <c:pt idx="8">
                  <c:v>114358</c:v>
                </c:pt>
                <c:pt idx="9">
                  <c:v>531730</c:v>
                </c:pt>
                <c:pt idx="10">
                  <c:v>480615</c:v>
                </c:pt>
                <c:pt idx="11">
                  <c:v>361027</c:v>
                </c:pt>
                <c:pt idx="12">
                  <c:v>1198877</c:v>
                </c:pt>
                <c:pt idx="13">
                  <c:v>1158903</c:v>
                </c:pt>
                <c:pt idx="14">
                  <c:v>1201243</c:v>
                </c:pt>
                <c:pt idx="15">
                  <c:v>1404459</c:v>
                </c:pt>
                <c:pt idx="16">
                  <c:v>2035229</c:v>
                </c:pt>
                <c:pt idx="17">
                  <c:v>2011253</c:v>
                </c:pt>
                <c:pt idx="18">
                  <c:v>1955467</c:v>
                </c:pt>
                <c:pt idx="19">
                  <c:v>2483812</c:v>
                </c:pt>
                <c:pt idx="20">
                  <c:v>3669174</c:v>
                </c:pt>
                <c:pt idx="21">
                  <c:v>4927864</c:v>
                </c:pt>
                <c:pt idx="22">
                  <c:v>5044833</c:v>
                </c:pt>
                <c:pt idx="23">
                  <c:v>4844295</c:v>
                </c:pt>
                <c:pt idx="24">
                  <c:v>4737894</c:v>
                </c:pt>
                <c:pt idx="25">
                  <c:v>5232118</c:v>
                </c:pt>
                <c:pt idx="26">
                  <c:v>5498753</c:v>
                </c:pt>
                <c:pt idx="27">
                  <c:v>5789293</c:v>
                </c:pt>
                <c:pt idx="28">
                  <c:v>6335192</c:v>
                </c:pt>
                <c:pt idx="29">
                  <c:v>6669726</c:v>
                </c:pt>
                <c:pt idx="30">
                  <c:v>7883155</c:v>
                </c:pt>
                <c:pt idx="31">
                  <c:v>9523241</c:v>
                </c:pt>
                <c:pt idx="32" formatCode="General">
                  <c:v>0</c:v>
                </c:pt>
                <c:pt idx="3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4-40B8-BD4F-3C7A4420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945952"/>
        <c:axId val="567937424"/>
      </c:lineChart>
      <c:catAx>
        <c:axId val="56794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37424"/>
        <c:crosses val="autoZero"/>
        <c:auto val="1"/>
        <c:lblAlgn val="ctr"/>
        <c:lblOffset val="100"/>
        <c:noMultiLvlLbl val="0"/>
      </c:catAx>
      <c:valAx>
        <c:axId val="567937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952"/>
        <c:crosses val="autoZero"/>
        <c:crossBetween val="between"/>
        <c:majorUnit val="10000000"/>
      </c:valAx>
      <c:valAx>
        <c:axId val="567943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53496"/>
        <c:crosses val="max"/>
        <c:crossBetween val="between"/>
      </c:valAx>
      <c:catAx>
        <c:axId val="567953496"/>
        <c:scaling>
          <c:orientation val="minMax"/>
        </c:scaling>
        <c:delete val="1"/>
        <c:axPos val="b"/>
        <c:majorTickMark val="out"/>
        <c:minorTickMark val="none"/>
        <c:tickLblPos val="nextTo"/>
        <c:crossAx val="567943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Rescaled</a:t>
            </a:r>
            <a:r>
              <a:rPr lang="en-US" baseline="0"/>
              <a:t> California Wildfires and Acres for all Jurisdictions</a:t>
            </a:r>
          </a:p>
          <a:p>
            <a:pPr>
              <a:defRPr/>
            </a:pPr>
            <a:r>
              <a:rPr lang="en-US" baseline="0"/>
              <a:t>(source: fire.ca.gov, last access, JAN 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wildfire!$L$3:$L$36</c:f>
              <c:numCache>
                <c:formatCode>General</c:formatCode>
                <c:ptCount val="34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</c:numCache>
            </c:numRef>
          </c:xVal>
          <c:yVal>
            <c:numRef>
              <c:f>wildfire!$O$3:$O$36</c:f>
              <c:numCache>
                <c:formatCode>#,##0</c:formatCode>
                <c:ptCount val="34"/>
                <c:pt idx="0">
                  <c:v>538000</c:v>
                </c:pt>
                <c:pt idx="1">
                  <c:v>548000</c:v>
                </c:pt>
                <c:pt idx="2">
                  <c:v>386400</c:v>
                </c:pt>
                <c:pt idx="3">
                  <c:v>416600</c:v>
                </c:pt>
                <c:pt idx="4">
                  <c:v>125800</c:v>
                </c:pt>
                <c:pt idx="5">
                  <c:v>73545</c:v>
                </c:pt>
                <c:pt idx="6">
                  <c:v>48324</c:v>
                </c:pt>
                <c:pt idx="7">
                  <c:v>239543</c:v>
                </c:pt>
                <c:pt idx="8">
                  <c:v>114358</c:v>
                </c:pt>
                <c:pt idx="9">
                  <c:v>531730</c:v>
                </c:pt>
                <c:pt idx="10">
                  <c:v>480615</c:v>
                </c:pt>
                <c:pt idx="11">
                  <c:v>361027</c:v>
                </c:pt>
                <c:pt idx="12">
                  <c:v>1198877</c:v>
                </c:pt>
                <c:pt idx="13">
                  <c:v>1158903</c:v>
                </c:pt>
                <c:pt idx="14">
                  <c:v>1201243</c:v>
                </c:pt>
                <c:pt idx="15">
                  <c:v>1404459</c:v>
                </c:pt>
                <c:pt idx="16">
                  <c:v>2035229</c:v>
                </c:pt>
                <c:pt idx="17">
                  <c:v>2011253</c:v>
                </c:pt>
                <c:pt idx="18">
                  <c:v>1955467</c:v>
                </c:pt>
                <c:pt idx="19">
                  <c:v>2483812</c:v>
                </c:pt>
                <c:pt idx="20">
                  <c:v>3669174</c:v>
                </c:pt>
                <c:pt idx="21">
                  <c:v>4927864</c:v>
                </c:pt>
                <c:pt idx="22">
                  <c:v>5044833</c:v>
                </c:pt>
                <c:pt idx="23">
                  <c:v>4844295</c:v>
                </c:pt>
                <c:pt idx="24">
                  <c:v>4737894</c:v>
                </c:pt>
                <c:pt idx="25">
                  <c:v>5232118</c:v>
                </c:pt>
                <c:pt idx="26">
                  <c:v>5498753</c:v>
                </c:pt>
                <c:pt idx="27">
                  <c:v>5789293</c:v>
                </c:pt>
                <c:pt idx="28">
                  <c:v>6335192</c:v>
                </c:pt>
                <c:pt idx="29">
                  <c:v>6669726</c:v>
                </c:pt>
                <c:pt idx="30">
                  <c:v>7883155</c:v>
                </c:pt>
                <c:pt idx="31">
                  <c:v>9523241</c:v>
                </c:pt>
                <c:pt idx="32" formatCode="General">
                  <c:v>0</c:v>
                </c:pt>
                <c:pt idx="3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2-4095-AF3E-C5E091A1E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86680"/>
        <c:axId val="3834847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wildfire!$L$3:$L$36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1987</c:v>
                      </c:pt>
                      <c:pt idx="1">
                        <c:v>1988</c:v>
                      </c:pt>
                      <c:pt idx="2">
                        <c:v>1989</c:v>
                      </c:pt>
                      <c:pt idx="3">
                        <c:v>1990</c:v>
                      </c:pt>
                      <c:pt idx="4">
                        <c:v>1991</c:v>
                      </c:pt>
                      <c:pt idx="5">
                        <c:v>1992</c:v>
                      </c:pt>
                      <c:pt idx="6">
                        <c:v>1993</c:v>
                      </c:pt>
                      <c:pt idx="7">
                        <c:v>1994</c:v>
                      </c:pt>
                      <c:pt idx="8">
                        <c:v>1995</c:v>
                      </c:pt>
                      <c:pt idx="9">
                        <c:v>1996</c:v>
                      </c:pt>
                      <c:pt idx="10">
                        <c:v>1997</c:v>
                      </c:pt>
                      <c:pt idx="11">
                        <c:v>1998</c:v>
                      </c:pt>
                      <c:pt idx="12">
                        <c:v>1999</c:v>
                      </c:pt>
                      <c:pt idx="13">
                        <c:v>2000</c:v>
                      </c:pt>
                      <c:pt idx="14">
                        <c:v>2001</c:v>
                      </c:pt>
                      <c:pt idx="15">
                        <c:v>2002</c:v>
                      </c:pt>
                      <c:pt idx="16">
                        <c:v>2003</c:v>
                      </c:pt>
                      <c:pt idx="17">
                        <c:v>2004</c:v>
                      </c:pt>
                      <c:pt idx="18">
                        <c:v>2005</c:v>
                      </c:pt>
                      <c:pt idx="19">
                        <c:v>2006</c:v>
                      </c:pt>
                      <c:pt idx="20">
                        <c:v>2007</c:v>
                      </c:pt>
                      <c:pt idx="21">
                        <c:v>2008</c:v>
                      </c:pt>
                      <c:pt idx="22">
                        <c:v>2009</c:v>
                      </c:pt>
                      <c:pt idx="23">
                        <c:v>2010</c:v>
                      </c:pt>
                      <c:pt idx="24">
                        <c:v>2011</c:v>
                      </c:pt>
                      <c:pt idx="25">
                        <c:v>2012</c:v>
                      </c:pt>
                      <c:pt idx="26">
                        <c:v>2013</c:v>
                      </c:pt>
                      <c:pt idx="27">
                        <c:v>2014</c:v>
                      </c:pt>
                      <c:pt idx="28">
                        <c:v>2015</c:v>
                      </c:pt>
                      <c:pt idx="29">
                        <c:v>2016</c:v>
                      </c:pt>
                      <c:pt idx="30">
                        <c:v>2017</c:v>
                      </c:pt>
                      <c:pt idx="31">
                        <c:v>2018</c:v>
                      </c:pt>
                      <c:pt idx="32">
                        <c:v>2019</c:v>
                      </c:pt>
                      <c:pt idx="33">
                        <c:v>2020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wildfire!$O$3:$O$36</c15:sqref>
                        </c15:formulaRef>
                      </c:ext>
                    </c:extLst>
                    <c:numCache>
                      <c:formatCode>#,##0</c:formatCode>
                      <c:ptCount val="34"/>
                      <c:pt idx="0">
                        <c:v>538000</c:v>
                      </c:pt>
                      <c:pt idx="1">
                        <c:v>548000</c:v>
                      </c:pt>
                      <c:pt idx="2">
                        <c:v>386400</c:v>
                      </c:pt>
                      <c:pt idx="3">
                        <c:v>416600</c:v>
                      </c:pt>
                      <c:pt idx="4">
                        <c:v>125800</c:v>
                      </c:pt>
                      <c:pt idx="5">
                        <c:v>73545</c:v>
                      </c:pt>
                      <c:pt idx="6">
                        <c:v>48324</c:v>
                      </c:pt>
                      <c:pt idx="7">
                        <c:v>239543</c:v>
                      </c:pt>
                      <c:pt idx="8">
                        <c:v>114358</c:v>
                      </c:pt>
                      <c:pt idx="9">
                        <c:v>531730</c:v>
                      </c:pt>
                      <c:pt idx="10">
                        <c:v>480615</c:v>
                      </c:pt>
                      <c:pt idx="11">
                        <c:v>361027</c:v>
                      </c:pt>
                      <c:pt idx="12">
                        <c:v>1198877</c:v>
                      </c:pt>
                      <c:pt idx="13">
                        <c:v>1158903</c:v>
                      </c:pt>
                      <c:pt idx="14">
                        <c:v>1201243</c:v>
                      </c:pt>
                      <c:pt idx="15">
                        <c:v>1404459</c:v>
                      </c:pt>
                      <c:pt idx="16">
                        <c:v>2035229</c:v>
                      </c:pt>
                      <c:pt idx="17">
                        <c:v>2011253</c:v>
                      </c:pt>
                      <c:pt idx="18">
                        <c:v>1955467</c:v>
                      </c:pt>
                      <c:pt idx="19">
                        <c:v>2483812</c:v>
                      </c:pt>
                      <c:pt idx="20">
                        <c:v>3669174</c:v>
                      </c:pt>
                      <c:pt idx="21">
                        <c:v>4927864</c:v>
                      </c:pt>
                      <c:pt idx="22">
                        <c:v>5044833</c:v>
                      </c:pt>
                      <c:pt idx="23">
                        <c:v>4844295</c:v>
                      </c:pt>
                      <c:pt idx="24">
                        <c:v>4737894</c:v>
                      </c:pt>
                      <c:pt idx="25">
                        <c:v>5232118</c:v>
                      </c:pt>
                      <c:pt idx="26">
                        <c:v>5498753</c:v>
                      </c:pt>
                      <c:pt idx="27">
                        <c:v>5789293</c:v>
                      </c:pt>
                      <c:pt idx="28">
                        <c:v>6335192</c:v>
                      </c:pt>
                      <c:pt idx="29">
                        <c:v>6669726</c:v>
                      </c:pt>
                      <c:pt idx="30">
                        <c:v>7883155</c:v>
                      </c:pt>
                      <c:pt idx="31">
                        <c:v>9523241</c:v>
                      </c:pt>
                      <c:pt idx="32" formatCode="General">
                        <c:v>0</c:v>
                      </c:pt>
                      <c:pt idx="33" formatCode="General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3A2-4095-AF3E-C5E091A1EA73}"/>
                  </c:ext>
                </c:extLst>
              </c15:ser>
            </c15:filteredScatterSeries>
          </c:ext>
        </c:extLst>
      </c:scatterChart>
      <c:valAx>
        <c:axId val="38348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84712"/>
        <c:crosses val="autoZero"/>
        <c:crossBetween val="midCat"/>
      </c:valAx>
      <c:valAx>
        <c:axId val="383484712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383486680"/>
        <c:crosses val="autoZero"/>
        <c:crossBetween val="midCat"/>
        <c:majorUnit val="10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wildfire</a:t>
            </a:r>
            <a:r>
              <a:rPr lang="en-US" baseline="0"/>
              <a:t> s</a:t>
            </a:r>
            <a:r>
              <a:rPr lang="en-US"/>
              <a:t>ize by acres from</a:t>
            </a:r>
            <a:r>
              <a:rPr lang="en-US" baseline="0"/>
              <a:t> 1932 to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'size and death'!$C$2:$C$21</c:f>
              <c:numCache>
                <c:formatCode>General</c:formatCode>
                <c:ptCount val="20"/>
                <c:pt idx="0">
                  <c:v>2020</c:v>
                </c:pt>
                <c:pt idx="1">
                  <c:v>2018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2017</c:v>
                </c:pt>
                <c:pt idx="7">
                  <c:v>2003</c:v>
                </c:pt>
                <c:pt idx="8">
                  <c:v>2012</c:v>
                </c:pt>
                <c:pt idx="9">
                  <c:v>2013</c:v>
                </c:pt>
                <c:pt idx="10">
                  <c:v>2007</c:v>
                </c:pt>
                <c:pt idx="11">
                  <c:v>2018</c:v>
                </c:pt>
                <c:pt idx="12">
                  <c:v>1932</c:v>
                </c:pt>
                <c:pt idx="13">
                  <c:v>2007</c:v>
                </c:pt>
                <c:pt idx="14">
                  <c:v>2008</c:v>
                </c:pt>
                <c:pt idx="15">
                  <c:v>1977</c:v>
                </c:pt>
                <c:pt idx="16">
                  <c:v>1970</c:v>
                </c:pt>
                <c:pt idx="17">
                  <c:v>2020</c:v>
                </c:pt>
                <c:pt idx="18">
                  <c:v>2008</c:v>
                </c:pt>
                <c:pt idx="19">
                  <c:v>2006</c:v>
                </c:pt>
              </c:numCache>
            </c:numRef>
          </c:xVal>
          <c:yVal>
            <c:numRef>
              <c:f>'size and death'!$D$2:$D$21</c:f>
              <c:numCache>
                <c:formatCode>General</c:formatCode>
                <c:ptCount val="20"/>
                <c:pt idx="0" formatCode="#,##0">
                  <c:v>1032649</c:v>
                </c:pt>
                <c:pt idx="1">
                  <c:v>459123</c:v>
                </c:pt>
                <c:pt idx="2">
                  <c:v>396624</c:v>
                </c:pt>
                <c:pt idx="3">
                  <c:v>377693</c:v>
                </c:pt>
                <c:pt idx="4">
                  <c:v>363200</c:v>
                </c:pt>
                <c:pt idx="5">
                  <c:v>318930</c:v>
                </c:pt>
                <c:pt idx="6">
                  <c:v>281893</c:v>
                </c:pt>
                <c:pt idx="7">
                  <c:v>273246</c:v>
                </c:pt>
                <c:pt idx="8">
                  <c:v>271911</c:v>
                </c:pt>
                <c:pt idx="9">
                  <c:v>257314</c:v>
                </c:pt>
                <c:pt idx="10">
                  <c:v>240207</c:v>
                </c:pt>
                <c:pt idx="11">
                  <c:v>229651</c:v>
                </c:pt>
                <c:pt idx="12">
                  <c:v>220000</c:v>
                </c:pt>
                <c:pt idx="13">
                  <c:v>197990</c:v>
                </c:pt>
                <c:pt idx="14">
                  <c:v>192038</c:v>
                </c:pt>
                <c:pt idx="15">
                  <c:v>177866</c:v>
                </c:pt>
                <c:pt idx="16">
                  <c:v>175425</c:v>
                </c:pt>
                <c:pt idx="17">
                  <c:v>170384</c:v>
                </c:pt>
                <c:pt idx="18">
                  <c:v>162818</c:v>
                </c:pt>
                <c:pt idx="19">
                  <c:v>162702</c:v>
                </c:pt>
              </c:numCache>
            </c:numRef>
          </c:yVal>
          <c:bubbleSize>
            <c:numRef>
              <c:f>'size and death'!$E$2:$E$21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15</c:v>
                </c:pt>
                <c:pt idx="6">
                  <c:v>2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A4B-417D-B1DC-E0B6F5A5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93122704"/>
        <c:axId val="493115160"/>
      </c:bubbleChart>
      <c:valAx>
        <c:axId val="493122704"/>
        <c:scaling>
          <c:orientation val="minMax"/>
          <c:min val="1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15160"/>
        <c:crosses val="autoZero"/>
        <c:crossBetween val="midCat"/>
      </c:valAx>
      <c:valAx>
        <c:axId val="493115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2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20 Most Destructive California Wild fire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'most destrutive'!$G$1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'most destrutive'!$F$2:$F$35</c:f>
              <c:numCache>
                <c:formatCode>General</c:formatCode>
                <c:ptCount val="34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</c:numCache>
            </c:numRef>
          </c:xVal>
          <c:yVal>
            <c:numRef>
              <c:f>'most destrutive'!$G$2:$G$35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4</c:v>
                </c:pt>
                <c:pt idx="31">
                  <c:v>3</c:v>
                </c:pt>
                <c:pt idx="32">
                  <c:v>0</c:v>
                </c:pt>
                <c:pt idx="3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A-4880-831A-0E0270A5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010832"/>
        <c:axId val="692003944"/>
      </c:scatterChart>
      <c:valAx>
        <c:axId val="692010832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03944"/>
        <c:crosses val="autoZero"/>
        <c:crossBetween val="midCat"/>
      </c:valAx>
      <c:valAx>
        <c:axId val="69200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1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death resulting from  wildfire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'most destrutive'!$C$1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xVal>
            <c:numRef>
              <c:f>'most destrutive'!$C$2:$C$22</c:f>
              <c:numCache>
                <c:formatCode>General</c:formatCode>
                <c:ptCount val="21"/>
                <c:pt idx="0">
                  <c:v>1991</c:v>
                </c:pt>
                <c:pt idx="1">
                  <c:v>1999</c:v>
                </c:pt>
                <c:pt idx="2">
                  <c:v>2003</c:v>
                </c:pt>
                <c:pt idx="3">
                  <c:v>2003</c:v>
                </c:pt>
                <c:pt idx="4">
                  <c:v>2007</c:v>
                </c:pt>
                <c:pt idx="5">
                  <c:v>2015</c:v>
                </c:pt>
                <c:pt idx="6">
                  <c:v>2015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2018</c:v>
                </c:pt>
                <c:pt idx="12">
                  <c:v>2018</c:v>
                </c:pt>
                <c:pt idx="13">
                  <c:v>2018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1920</c:v>
                </c:pt>
              </c:numCache>
            </c:numRef>
          </c:xVal>
          <c:yVal>
            <c:numRef>
              <c:f>'most destrutive'!$D$2:$D$22</c:f>
              <c:numCache>
                <c:formatCode>General</c:formatCode>
                <c:ptCount val="21"/>
                <c:pt idx="0">
                  <c:v>25</c:v>
                </c:pt>
                <c:pt idx="1">
                  <c:v>1</c:v>
                </c:pt>
                <c:pt idx="2">
                  <c:v>15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85</c:v>
                </c:pt>
                <c:pt idx="12">
                  <c:v>3</c:v>
                </c:pt>
                <c:pt idx="13">
                  <c:v>8</c:v>
                </c:pt>
                <c:pt idx="14">
                  <c:v>15</c:v>
                </c:pt>
                <c:pt idx="15">
                  <c:v>0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bubbleSize>
            <c:numRef>
              <c:f>'most destrutive'!$D$2:$D$22</c:f>
              <c:numCache>
                <c:formatCode>General</c:formatCode>
                <c:ptCount val="21"/>
                <c:pt idx="0">
                  <c:v>25</c:v>
                </c:pt>
                <c:pt idx="1">
                  <c:v>1</c:v>
                </c:pt>
                <c:pt idx="2">
                  <c:v>15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85</c:v>
                </c:pt>
                <c:pt idx="12">
                  <c:v>3</c:v>
                </c:pt>
                <c:pt idx="13">
                  <c:v>8</c:v>
                </c:pt>
                <c:pt idx="14">
                  <c:v>15</c:v>
                </c:pt>
                <c:pt idx="15">
                  <c:v>0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A75-41F1-AFA3-612EA3D42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92034448"/>
        <c:axId val="692034776"/>
      </c:bubbleChart>
      <c:valAx>
        <c:axId val="692034448"/>
        <c:scaling>
          <c:orientation val="minMax"/>
          <c:min val="1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34776"/>
        <c:crosses val="autoZero"/>
        <c:crossBetween val="midCat"/>
      </c:valAx>
      <c:valAx>
        <c:axId val="692034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3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143CF-F3CE-4193-B8A2-B76AC85673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609600</xdr:colOff>
      <xdr:row>5</xdr:row>
      <xdr:rowOff>39686</xdr:rowOff>
    </xdr:from>
    <xdr:to>
      <xdr:col>34</xdr:col>
      <xdr:colOff>107950</xdr:colOff>
      <xdr:row>28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BF0091-143F-40B8-AE40-D98E54979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5</xdr:row>
      <xdr:rowOff>33337</xdr:rowOff>
    </xdr:from>
    <xdr:to>
      <xdr:col>12</xdr:col>
      <xdr:colOff>114300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54ED5-8605-4540-9920-7E650C839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9</xdr:row>
      <xdr:rowOff>4762</xdr:rowOff>
    </xdr:from>
    <xdr:to>
      <xdr:col>21</xdr:col>
      <xdr:colOff>171449</xdr:colOff>
      <xdr:row>23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C4A7A4-974C-4EB0-868D-17903A7BF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255587</xdr:colOff>
      <xdr:row>30</xdr:row>
      <xdr:rowOff>39686</xdr:rowOff>
    </xdr:from>
    <xdr:to>
      <xdr:col>21</xdr:col>
      <xdr:colOff>600075</xdr:colOff>
      <xdr:row>50</xdr:row>
      <xdr:rowOff>120649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06812D-CD4F-4A7D-A2E2-D7D381AFA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6"/>
  <sheetViews>
    <sheetView tabSelected="1" workbookViewId="0">
      <selection activeCell="Q2" sqref="Q2:S36"/>
    </sheetView>
  </sheetViews>
  <sheetFormatPr baseColWidth="10" defaultColWidth="8.83203125" defaultRowHeight="15" x14ac:dyDescent="0.2"/>
  <cols>
    <col min="13" max="13" width="10.1640625" bestFit="1" customWidth="1"/>
    <col min="15" max="15" width="14.6640625" bestFit="1" customWidth="1"/>
  </cols>
  <sheetData>
    <row r="1" spans="1:19" x14ac:dyDescent="0.2">
      <c r="B1" s="7" t="s">
        <v>0</v>
      </c>
      <c r="C1" s="7"/>
      <c r="D1" s="7" t="s">
        <v>1</v>
      </c>
      <c r="E1" s="7"/>
      <c r="F1" s="7" t="s">
        <v>2</v>
      </c>
      <c r="G1" s="7"/>
      <c r="I1" s="7" t="s">
        <v>3</v>
      </c>
      <c r="J1" s="7"/>
      <c r="K1" s="2"/>
      <c r="O1">
        <v>335000</v>
      </c>
    </row>
    <row r="2" spans="1:19" x14ac:dyDescent="0.2"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  <c r="H2" t="s">
        <v>6</v>
      </c>
      <c r="I2" t="s">
        <v>4</v>
      </c>
      <c r="J2" t="s">
        <v>5</v>
      </c>
      <c r="L2" t="s">
        <v>6</v>
      </c>
      <c r="N2" t="s">
        <v>6</v>
      </c>
      <c r="O2" t="s">
        <v>7</v>
      </c>
      <c r="P2" t="s">
        <v>48</v>
      </c>
      <c r="Q2" t="s">
        <v>6</v>
      </c>
      <c r="R2" t="s">
        <v>7</v>
      </c>
      <c r="S2" t="s">
        <v>48</v>
      </c>
    </row>
    <row r="3" spans="1:19" x14ac:dyDescent="0.2">
      <c r="A3">
        <v>1987</v>
      </c>
      <c r="B3" s="1">
        <v>8062</v>
      </c>
      <c r="C3" s="1">
        <v>87000</v>
      </c>
      <c r="D3" s="1">
        <v>4374</v>
      </c>
      <c r="E3" s="1">
        <v>744000</v>
      </c>
      <c r="F3" s="1">
        <v>1040</v>
      </c>
      <c r="G3" s="1">
        <v>42000</v>
      </c>
      <c r="H3">
        <v>1987</v>
      </c>
      <c r="I3" s="1">
        <v>13476</v>
      </c>
      <c r="J3" s="1">
        <v>873000</v>
      </c>
      <c r="K3" s="1">
        <v>1</v>
      </c>
      <c r="L3">
        <v>1987</v>
      </c>
      <c r="M3" s="1">
        <f>J3</f>
        <v>873000</v>
      </c>
      <c r="N3">
        <v>1987</v>
      </c>
      <c r="O3" s="1">
        <f>M3-O$1*K3</f>
        <v>538000</v>
      </c>
      <c r="P3">
        <v>0</v>
      </c>
      <c r="Q3">
        <v>1987</v>
      </c>
      <c r="R3">
        <v>538000</v>
      </c>
      <c r="S3">
        <v>0</v>
      </c>
    </row>
    <row r="4" spans="1:19" x14ac:dyDescent="0.2">
      <c r="A4">
        <v>1988</v>
      </c>
      <c r="B4" s="1">
        <v>8121</v>
      </c>
      <c r="C4" s="1">
        <v>191000</v>
      </c>
      <c r="D4" s="1">
        <v>4160</v>
      </c>
      <c r="E4" s="1">
        <v>96000</v>
      </c>
      <c r="F4" s="1">
        <v>1009</v>
      </c>
      <c r="G4" s="1">
        <v>58000</v>
      </c>
      <c r="H4">
        <v>1988</v>
      </c>
      <c r="I4" s="1">
        <v>13290</v>
      </c>
      <c r="J4" s="1">
        <v>345000</v>
      </c>
      <c r="K4" s="1">
        <v>2</v>
      </c>
      <c r="L4">
        <v>1988</v>
      </c>
      <c r="M4" s="1">
        <f>J4+M3</f>
        <v>1218000</v>
      </c>
      <c r="N4">
        <v>1988</v>
      </c>
      <c r="O4" s="1">
        <f t="shared" ref="O4:O34" si="0">M4-O$1*K4</f>
        <v>548000</v>
      </c>
      <c r="P4">
        <v>0</v>
      </c>
      <c r="Q4">
        <v>1988</v>
      </c>
      <c r="R4">
        <v>548000</v>
      </c>
      <c r="S4">
        <v>0</v>
      </c>
    </row>
    <row r="5" spans="1:19" x14ac:dyDescent="0.2">
      <c r="A5">
        <v>1989</v>
      </c>
      <c r="B5" s="1">
        <v>6635</v>
      </c>
      <c r="C5" s="1">
        <v>73600</v>
      </c>
      <c r="D5" s="1">
        <v>2547</v>
      </c>
      <c r="E5" s="1">
        <v>87800</v>
      </c>
      <c r="F5">
        <v>842</v>
      </c>
      <c r="G5" s="1">
        <v>12000</v>
      </c>
      <c r="H5">
        <v>1989</v>
      </c>
      <c r="I5" s="1">
        <v>10024</v>
      </c>
      <c r="J5" s="1">
        <v>173400</v>
      </c>
      <c r="K5" s="1">
        <v>3</v>
      </c>
      <c r="L5">
        <v>1989</v>
      </c>
      <c r="M5" s="1">
        <f t="shared" ref="M5:M34" si="1">J5+M4</f>
        <v>1391400</v>
      </c>
      <c r="N5">
        <v>1989</v>
      </c>
      <c r="O5" s="1">
        <f t="shared" si="0"/>
        <v>386400</v>
      </c>
      <c r="P5">
        <v>0</v>
      </c>
      <c r="Q5">
        <v>1989</v>
      </c>
      <c r="R5">
        <v>386400</v>
      </c>
      <c r="S5">
        <v>0</v>
      </c>
    </row>
    <row r="6" spans="1:19" x14ac:dyDescent="0.2">
      <c r="A6">
        <v>1990</v>
      </c>
      <c r="B6" s="1">
        <v>7283</v>
      </c>
      <c r="C6" s="1">
        <v>212100</v>
      </c>
      <c r="D6" s="1">
        <v>2670</v>
      </c>
      <c r="E6" s="1">
        <v>128100</v>
      </c>
      <c r="F6">
        <v>595</v>
      </c>
      <c r="G6" s="1">
        <v>25000</v>
      </c>
      <c r="H6">
        <v>1990</v>
      </c>
      <c r="I6" s="1">
        <v>10548</v>
      </c>
      <c r="J6" s="1">
        <v>365200</v>
      </c>
      <c r="K6" s="1">
        <v>4</v>
      </c>
      <c r="L6">
        <v>1990</v>
      </c>
      <c r="M6" s="1">
        <f t="shared" si="1"/>
        <v>1756600</v>
      </c>
      <c r="N6">
        <v>1990</v>
      </c>
      <c r="O6" s="1">
        <f t="shared" si="0"/>
        <v>416600</v>
      </c>
      <c r="P6">
        <v>0</v>
      </c>
      <c r="Q6">
        <v>1990</v>
      </c>
      <c r="R6">
        <v>416600</v>
      </c>
      <c r="S6">
        <v>0</v>
      </c>
    </row>
    <row r="7" spans="1:19" x14ac:dyDescent="0.2">
      <c r="A7">
        <v>1991</v>
      </c>
      <c r="B7" s="1">
        <v>6271</v>
      </c>
      <c r="C7" s="1">
        <v>23100</v>
      </c>
      <c r="D7" s="1">
        <v>2681</v>
      </c>
      <c r="E7" s="1">
        <v>18800</v>
      </c>
      <c r="F7">
        <v>657</v>
      </c>
      <c r="G7" s="1">
        <v>2300</v>
      </c>
      <c r="H7">
        <v>1991</v>
      </c>
      <c r="I7" s="1">
        <v>9609</v>
      </c>
      <c r="J7" s="1">
        <v>44200</v>
      </c>
      <c r="K7" s="1">
        <v>5</v>
      </c>
      <c r="L7">
        <v>1991</v>
      </c>
      <c r="M7" s="1">
        <f t="shared" si="1"/>
        <v>1800800</v>
      </c>
      <c r="N7">
        <v>1991</v>
      </c>
      <c r="O7" s="1">
        <f t="shared" si="0"/>
        <v>125800</v>
      </c>
      <c r="P7">
        <v>1</v>
      </c>
      <c r="Q7">
        <v>1991</v>
      </c>
      <c r="R7">
        <v>125800</v>
      </c>
      <c r="S7">
        <v>1</v>
      </c>
    </row>
    <row r="8" spans="1:19" x14ac:dyDescent="0.2">
      <c r="A8">
        <v>1992</v>
      </c>
      <c r="B8" s="1">
        <v>7939</v>
      </c>
      <c r="C8" s="1">
        <v>191490</v>
      </c>
      <c r="D8" s="1">
        <v>3682</v>
      </c>
      <c r="E8" s="1">
        <v>86340</v>
      </c>
      <c r="F8">
        <v>426</v>
      </c>
      <c r="G8" s="1">
        <v>4915</v>
      </c>
      <c r="H8">
        <v>1992</v>
      </c>
      <c r="I8" s="1">
        <v>12047</v>
      </c>
      <c r="J8" s="1">
        <v>282745</v>
      </c>
      <c r="K8" s="1">
        <v>6</v>
      </c>
      <c r="L8">
        <v>1992</v>
      </c>
      <c r="M8" s="1">
        <f t="shared" si="1"/>
        <v>2083545</v>
      </c>
      <c r="N8">
        <v>1992</v>
      </c>
      <c r="O8" s="1">
        <f t="shared" si="0"/>
        <v>73545</v>
      </c>
      <c r="P8">
        <v>0</v>
      </c>
      <c r="Q8">
        <v>1992</v>
      </c>
      <c r="R8">
        <v>73545</v>
      </c>
      <c r="S8">
        <v>0</v>
      </c>
    </row>
    <row r="9" spans="1:19" x14ac:dyDescent="0.2">
      <c r="A9">
        <v>1993</v>
      </c>
      <c r="B9" s="1">
        <v>6688</v>
      </c>
      <c r="C9" s="1">
        <v>122606</v>
      </c>
      <c r="D9" s="1">
        <v>1774</v>
      </c>
      <c r="E9" s="1">
        <v>67646</v>
      </c>
      <c r="F9">
        <v>227</v>
      </c>
      <c r="G9" s="1">
        <v>119527</v>
      </c>
      <c r="H9">
        <v>1993</v>
      </c>
      <c r="I9" s="1">
        <v>8689</v>
      </c>
      <c r="J9" s="1">
        <v>309779</v>
      </c>
      <c r="K9" s="1">
        <v>7</v>
      </c>
      <c r="L9">
        <v>1993</v>
      </c>
      <c r="M9" s="1">
        <f t="shared" si="1"/>
        <v>2393324</v>
      </c>
      <c r="N9">
        <v>1993</v>
      </c>
      <c r="O9" s="1">
        <f t="shared" si="0"/>
        <v>48324</v>
      </c>
      <c r="P9">
        <v>0</v>
      </c>
      <c r="Q9">
        <v>1993</v>
      </c>
      <c r="R9">
        <v>48324</v>
      </c>
      <c r="S9">
        <v>0</v>
      </c>
    </row>
    <row r="10" spans="1:19" x14ac:dyDescent="0.2">
      <c r="A10">
        <v>1994</v>
      </c>
      <c r="B10" s="1">
        <v>7207</v>
      </c>
      <c r="C10" s="1">
        <v>140792</v>
      </c>
      <c r="D10" s="1">
        <v>2698</v>
      </c>
      <c r="E10" s="1">
        <v>359227</v>
      </c>
      <c r="F10">
        <v>364</v>
      </c>
      <c r="G10" s="1">
        <v>26200</v>
      </c>
      <c r="H10">
        <v>1994</v>
      </c>
      <c r="I10" s="1">
        <v>10269</v>
      </c>
      <c r="J10" s="1">
        <v>526219</v>
      </c>
      <c r="K10" s="1">
        <v>8</v>
      </c>
      <c r="L10">
        <v>1994</v>
      </c>
      <c r="M10" s="1">
        <f t="shared" si="1"/>
        <v>2919543</v>
      </c>
      <c r="N10">
        <v>1994</v>
      </c>
      <c r="O10" s="1">
        <f t="shared" si="0"/>
        <v>239543</v>
      </c>
      <c r="P10">
        <v>0</v>
      </c>
      <c r="Q10">
        <v>1994</v>
      </c>
      <c r="R10">
        <v>239543</v>
      </c>
      <c r="S10">
        <v>0</v>
      </c>
    </row>
    <row r="11" spans="1:19" x14ac:dyDescent="0.2">
      <c r="A11">
        <v>1995</v>
      </c>
      <c r="B11" s="1">
        <v>6601</v>
      </c>
      <c r="C11" s="1">
        <v>121198</v>
      </c>
      <c r="D11" s="1">
        <v>1563</v>
      </c>
      <c r="E11" s="1">
        <v>78414</v>
      </c>
      <c r="F11">
        <v>328</v>
      </c>
      <c r="G11" s="1">
        <v>10203</v>
      </c>
      <c r="H11">
        <v>1995</v>
      </c>
      <c r="I11" s="1">
        <v>8492</v>
      </c>
      <c r="J11" s="1">
        <v>209815</v>
      </c>
      <c r="K11" s="1">
        <v>9</v>
      </c>
      <c r="L11">
        <v>1995</v>
      </c>
      <c r="M11" s="1">
        <f t="shared" si="1"/>
        <v>3129358</v>
      </c>
      <c r="N11">
        <v>1995</v>
      </c>
      <c r="O11" s="1">
        <f t="shared" si="0"/>
        <v>114358</v>
      </c>
      <c r="P11">
        <v>0</v>
      </c>
      <c r="Q11">
        <v>1995</v>
      </c>
      <c r="R11">
        <v>114358</v>
      </c>
      <c r="S11">
        <v>0</v>
      </c>
    </row>
    <row r="12" spans="1:19" x14ac:dyDescent="0.2">
      <c r="A12">
        <v>1996</v>
      </c>
      <c r="B12" s="1">
        <v>7237</v>
      </c>
      <c r="C12" s="1">
        <v>232624</v>
      </c>
      <c r="D12" s="1">
        <v>2637</v>
      </c>
      <c r="E12" s="1">
        <v>488010</v>
      </c>
      <c r="F12">
        <v>736</v>
      </c>
      <c r="G12" s="1">
        <v>31738</v>
      </c>
      <c r="H12">
        <v>1996</v>
      </c>
      <c r="I12" s="1">
        <v>10610</v>
      </c>
      <c r="J12" s="1">
        <v>752372</v>
      </c>
      <c r="K12" s="1">
        <v>10</v>
      </c>
      <c r="L12">
        <v>1996</v>
      </c>
      <c r="M12" s="1">
        <f t="shared" si="1"/>
        <v>3881730</v>
      </c>
      <c r="N12">
        <v>1996</v>
      </c>
      <c r="O12" s="1">
        <f t="shared" si="0"/>
        <v>531730</v>
      </c>
      <c r="P12">
        <v>0</v>
      </c>
      <c r="Q12">
        <v>1996</v>
      </c>
      <c r="R12">
        <v>531730</v>
      </c>
      <c r="S12">
        <v>0</v>
      </c>
    </row>
    <row r="13" spans="1:19" x14ac:dyDescent="0.2">
      <c r="A13">
        <v>1997</v>
      </c>
      <c r="B13" s="1">
        <v>6835</v>
      </c>
      <c r="C13" s="1">
        <v>57788</v>
      </c>
      <c r="D13" s="1">
        <v>2180</v>
      </c>
      <c r="E13" s="1">
        <v>198431</v>
      </c>
      <c r="F13">
        <v>487</v>
      </c>
      <c r="G13" s="1">
        <v>27666</v>
      </c>
      <c r="H13">
        <v>1997</v>
      </c>
      <c r="I13" s="1">
        <v>9502</v>
      </c>
      <c r="J13" s="1">
        <v>283885</v>
      </c>
      <c r="K13" s="1">
        <v>11</v>
      </c>
      <c r="L13">
        <v>1997</v>
      </c>
      <c r="M13" s="1">
        <f t="shared" si="1"/>
        <v>4165615</v>
      </c>
      <c r="N13">
        <v>1997</v>
      </c>
      <c r="O13" s="1">
        <f t="shared" si="0"/>
        <v>480615</v>
      </c>
      <c r="P13">
        <v>0</v>
      </c>
      <c r="Q13">
        <v>1997</v>
      </c>
      <c r="R13">
        <v>480615</v>
      </c>
      <c r="S13">
        <v>0</v>
      </c>
    </row>
    <row r="14" spans="1:19" x14ac:dyDescent="0.2">
      <c r="A14">
        <v>1998</v>
      </c>
      <c r="B14" s="1">
        <v>5227</v>
      </c>
      <c r="C14" s="1">
        <v>92456</v>
      </c>
      <c r="D14" s="1">
        <v>1860</v>
      </c>
      <c r="E14" s="1">
        <v>90246</v>
      </c>
      <c r="F14">
        <v>485</v>
      </c>
      <c r="G14" s="1">
        <v>32710</v>
      </c>
      <c r="H14">
        <v>1998</v>
      </c>
      <c r="I14" s="1">
        <v>7572</v>
      </c>
      <c r="J14" s="1">
        <v>215412</v>
      </c>
      <c r="K14" s="1">
        <v>12</v>
      </c>
      <c r="L14">
        <v>1998</v>
      </c>
      <c r="M14" s="1">
        <f t="shared" si="1"/>
        <v>4381027</v>
      </c>
      <c r="N14">
        <v>1998</v>
      </c>
      <c r="O14" s="1">
        <f t="shared" si="0"/>
        <v>361027</v>
      </c>
      <c r="P14">
        <v>0</v>
      </c>
      <c r="Q14">
        <v>1998</v>
      </c>
      <c r="R14">
        <v>361027</v>
      </c>
      <c r="S14">
        <v>0</v>
      </c>
    </row>
    <row r="15" spans="1:19" x14ac:dyDescent="0.2">
      <c r="A15">
        <v>1999</v>
      </c>
      <c r="B15" s="1">
        <v>7562</v>
      </c>
      <c r="C15" s="1">
        <v>285272</v>
      </c>
      <c r="D15" s="1">
        <v>3139</v>
      </c>
      <c r="E15" s="1">
        <v>865621</v>
      </c>
      <c r="F15">
        <v>424</v>
      </c>
      <c r="G15" s="1">
        <v>21957</v>
      </c>
      <c r="H15">
        <v>1999</v>
      </c>
      <c r="I15" s="1">
        <v>11125</v>
      </c>
      <c r="J15" s="1">
        <v>1172850</v>
      </c>
      <c r="K15" s="1">
        <v>13</v>
      </c>
      <c r="L15">
        <v>1999</v>
      </c>
      <c r="M15" s="1">
        <f t="shared" si="1"/>
        <v>5553877</v>
      </c>
      <c r="N15">
        <v>1999</v>
      </c>
      <c r="O15" s="1">
        <f t="shared" si="0"/>
        <v>1198877</v>
      </c>
      <c r="P15">
        <v>1</v>
      </c>
      <c r="Q15">
        <v>1999</v>
      </c>
      <c r="R15">
        <v>1198877</v>
      </c>
      <c r="S15">
        <v>1</v>
      </c>
    </row>
    <row r="16" spans="1:19" x14ac:dyDescent="0.2">
      <c r="A16">
        <v>2000</v>
      </c>
      <c r="B16" s="1">
        <v>5177</v>
      </c>
      <c r="C16" s="1">
        <v>72718</v>
      </c>
      <c r="D16" s="1">
        <v>1884</v>
      </c>
      <c r="E16" s="1">
        <v>218578</v>
      </c>
      <c r="F16">
        <v>561</v>
      </c>
      <c r="G16" s="1">
        <v>3730</v>
      </c>
      <c r="H16">
        <v>2000</v>
      </c>
      <c r="I16" s="1">
        <v>7622</v>
      </c>
      <c r="J16" s="1">
        <v>295026</v>
      </c>
      <c r="K16" s="1">
        <v>14</v>
      </c>
      <c r="L16">
        <v>2000</v>
      </c>
      <c r="M16" s="1">
        <f t="shared" si="1"/>
        <v>5848903</v>
      </c>
      <c r="N16">
        <v>2000</v>
      </c>
      <c r="O16" s="1">
        <f t="shared" si="0"/>
        <v>1158903</v>
      </c>
      <c r="P16">
        <v>0</v>
      </c>
      <c r="Q16">
        <v>2000</v>
      </c>
      <c r="R16">
        <v>1158903</v>
      </c>
      <c r="S16">
        <v>0</v>
      </c>
    </row>
    <row r="17" spans="1:19" x14ac:dyDescent="0.2">
      <c r="A17">
        <v>2001</v>
      </c>
      <c r="B17" s="1">
        <v>6223</v>
      </c>
      <c r="C17" s="1">
        <v>90985</v>
      </c>
      <c r="D17" s="1">
        <v>2567</v>
      </c>
      <c r="E17" s="1">
        <v>275152</v>
      </c>
      <c r="F17">
        <v>527</v>
      </c>
      <c r="G17" s="1">
        <v>11203</v>
      </c>
      <c r="H17">
        <v>2001</v>
      </c>
      <c r="I17" s="1">
        <v>9317</v>
      </c>
      <c r="J17" s="1">
        <v>377340</v>
      </c>
      <c r="K17" s="1">
        <v>15</v>
      </c>
      <c r="L17">
        <v>2001</v>
      </c>
      <c r="M17" s="1">
        <f t="shared" si="1"/>
        <v>6226243</v>
      </c>
      <c r="N17">
        <v>2001</v>
      </c>
      <c r="O17" s="1">
        <f t="shared" si="0"/>
        <v>1201243</v>
      </c>
      <c r="P17">
        <v>0</v>
      </c>
      <c r="Q17">
        <v>2001</v>
      </c>
      <c r="R17">
        <v>1201243</v>
      </c>
      <c r="S17">
        <v>0</v>
      </c>
    </row>
    <row r="18" spans="1:19" x14ac:dyDescent="0.2">
      <c r="A18">
        <v>2002</v>
      </c>
      <c r="B18" s="1">
        <v>5759</v>
      </c>
      <c r="C18" s="1">
        <v>112810</v>
      </c>
      <c r="D18" s="1">
        <v>1837</v>
      </c>
      <c r="E18" s="1">
        <v>366842</v>
      </c>
      <c r="F18">
        <v>575</v>
      </c>
      <c r="G18" s="1">
        <v>58564</v>
      </c>
      <c r="H18">
        <v>2002</v>
      </c>
      <c r="I18" s="1">
        <v>8171</v>
      </c>
      <c r="J18" s="1">
        <v>538216</v>
      </c>
      <c r="K18" s="1">
        <v>16</v>
      </c>
      <c r="L18">
        <v>2002</v>
      </c>
      <c r="M18" s="1">
        <f t="shared" si="1"/>
        <v>6764459</v>
      </c>
      <c r="N18">
        <v>2002</v>
      </c>
      <c r="O18" s="1">
        <f t="shared" si="0"/>
        <v>1404459</v>
      </c>
      <c r="P18">
        <v>0</v>
      </c>
      <c r="Q18">
        <v>2002</v>
      </c>
      <c r="R18">
        <v>1404459</v>
      </c>
      <c r="S18">
        <v>0</v>
      </c>
    </row>
    <row r="19" spans="1:19" x14ac:dyDescent="0.2">
      <c r="A19">
        <v>2003</v>
      </c>
      <c r="B19" s="1">
        <v>5961</v>
      </c>
      <c r="C19" s="1">
        <v>404328</v>
      </c>
      <c r="D19" s="1">
        <v>1783</v>
      </c>
      <c r="E19" s="1">
        <v>399635</v>
      </c>
      <c r="F19">
        <v>543</v>
      </c>
      <c r="G19" s="1">
        <v>161807</v>
      </c>
      <c r="H19">
        <v>2003</v>
      </c>
      <c r="I19" s="1">
        <v>8287</v>
      </c>
      <c r="J19" s="1">
        <v>965770</v>
      </c>
      <c r="K19" s="1">
        <v>17</v>
      </c>
      <c r="L19">
        <v>2003</v>
      </c>
      <c r="M19" s="1">
        <f t="shared" si="1"/>
        <v>7730229</v>
      </c>
      <c r="N19">
        <v>2003</v>
      </c>
      <c r="O19" s="1">
        <f t="shared" si="0"/>
        <v>2035229</v>
      </c>
      <c r="P19">
        <v>1</v>
      </c>
      <c r="Q19">
        <v>2003</v>
      </c>
      <c r="R19">
        <v>2035229</v>
      </c>
      <c r="S19">
        <v>1</v>
      </c>
    </row>
    <row r="20" spans="1:19" x14ac:dyDescent="0.2">
      <c r="A20">
        <v>2004</v>
      </c>
      <c r="B20" s="1">
        <v>5574</v>
      </c>
      <c r="C20" s="1">
        <v>168134</v>
      </c>
      <c r="D20" s="1">
        <v>1852</v>
      </c>
      <c r="E20" s="1">
        <v>110082</v>
      </c>
      <c r="F20">
        <v>472</v>
      </c>
      <c r="G20" s="1">
        <v>32808</v>
      </c>
      <c r="H20">
        <v>2004</v>
      </c>
      <c r="I20" s="1">
        <v>7898</v>
      </c>
      <c r="J20" s="1">
        <v>311024</v>
      </c>
      <c r="K20" s="1">
        <v>18</v>
      </c>
      <c r="L20">
        <v>2004</v>
      </c>
      <c r="M20" s="1">
        <f t="shared" si="1"/>
        <v>8041253</v>
      </c>
      <c r="N20">
        <v>2004</v>
      </c>
      <c r="O20" s="1">
        <f t="shared" si="0"/>
        <v>2011253</v>
      </c>
      <c r="P20">
        <v>0</v>
      </c>
      <c r="Q20">
        <v>2004</v>
      </c>
      <c r="R20">
        <v>2011253</v>
      </c>
      <c r="S20">
        <v>0</v>
      </c>
    </row>
    <row r="21" spans="1:19" x14ac:dyDescent="0.2">
      <c r="A21">
        <v>2005</v>
      </c>
      <c r="B21" s="1">
        <v>4908</v>
      </c>
      <c r="C21" s="1">
        <v>74004</v>
      </c>
      <c r="D21" s="1">
        <v>1604</v>
      </c>
      <c r="E21" s="1">
        <v>139399</v>
      </c>
      <c r="F21">
        <v>725</v>
      </c>
      <c r="G21" s="1">
        <v>65811</v>
      </c>
      <c r="H21">
        <v>2005</v>
      </c>
      <c r="I21" s="1">
        <v>7237</v>
      </c>
      <c r="J21" s="1">
        <v>279214</v>
      </c>
      <c r="K21" s="1">
        <v>19</v>
      </c>
      <c r="L21">
        <v>2005</v>
      </c>
      <c r="M21" s="1">
        <f t="shared" si="1"/>
        <v>8320467</v>
      </c>
      <c r="N21">
        <v>2005</v>
      </c>
      <c r="O21" s="1">
        <f t="shared" si="0"/>
        <v>1955467</v>
      </c>
      <c r="P21">
        <v>0</v>
      </c>
      <c r="Q21">
        <v>2005</v>
      </c>
      <c r="R21">
        <v>1955467</v>
      </c>
      <c r="S21">
        <v>0</v>
      </c>
    </row>
    <row r="22" spans="1:19" x14ac:dyDescent="0.2">
      <c r="A22">
        <v>2006</v>
      </c>
      <c r="B22" s="1">
        <v>4805</v>
      </c>
      <c r="C22" s="1">
        <v>222896</v>
      </c>
      <c r="D22" s="1">
        <v>2400</v>
      </c>
      <c r="E22" s="1">
        <v>603378</v>
      </c>
      <c r="F22">
        <v>650</v>
      </c>
      <c r="G22" s="1">
        <v>37071</v>
      </c>
      <c r="H22">
        <v>2006</v>
      </c>
      <c r="I22" s="1">
        <v>7855</v>
      </c>
      <c r="J22" s="1">
        <v>863345</v>
      </c>
      <c r="K22" s="1">
        <v>20</v>
      </c>
      <c r="L22">
        <v>2006</v>
      </c>
      <c r="M22" s="1">
        <f t="shared" si="1"/>
        <v>9183812</v>
      </c>
      <c r="N22">
        <v>2006</v>
      </c>
      <c r="O22" s="1">
        <f t="shared" si="0"/>
        <v>2483812</v>
      </c>
      <c r="P22">
        <v>0</v>
      </c>
      <c r="Q22">
        <v>2006</v>
      </c>
      <c r="R22">
        <v>2483812</v>
      </c>
      <c r="S22">
        <v>0</v>
      </c>
    </row>
    <row r="23" spans="1:19" x14ac:dyDescent="0.2">
      <c r="A23">
        <v>2007</v>
      </c>
      <c r="B23" s="1">
        <v>3610</v>
      </c>
      <c r="C23" s="1">
        <v>434667</v>
      </c>
      <c r="D23" s="1">
        <v>1932</v>
      </c>
      <c r="E23" s="1">
        <v>990730</v>
      </c>
      <c r="F23">
        <v>501</v>
      </c>
      <c r="G23" s="1">
        <v>95565</v>
      </c>
      <c r="H23">
        <v>2007</v>
      </c>
      <c r="I23" s="1">
        <v>6043</v>
      </c>
      <c r="J23" s="1">
        <v>1520362</v>
      </c>
      <c r="K23" s="1">
        <v>21</v>
      </c>
      <c r="L23">
        <v>2007</v>
      </c>
      <c r="M23" s="1">
        <f t="shared" si="1"/>
        <v>10704174</v>
      </c>
      <c r="N23">
        <v>2007</v>
      </c>
      <c r="O23" s="1">
        <f t="shared" si="0"/>
        <v>3669174</v>
      </c>
      <c r="P23">
        <v>1</v>
      </c>
      <c r="Q23">
        <v>2007</v>
      </c>
      <c r="R23">
        <v>3669174</v>
      </c>
      <c r="S23">
        <v>1</v>
      </c>
    </row>
    <row r="24" spans="1:19" x14ac:dyDescent="0.2">
      <c r="A24">
        <v>2008</v>
      </c>
      <c r="B24" s="1">
        <v>3593</v>
      </c>
      <c r="C24" s="1">
        <v>380310</v>
      </c>
      <c r="D24" s="1">
        <v>2203</v>
      </c>
      <c r="E24" s="1">
        <v>1153973</v>
      </c>
      <c r="F24">
        <v>459</v>
      </c>
      <c r="G24" s="1">
        <v>59407</v>
      </c>
      <c r="H24">
        <v>2008</v>
      </c>
      <c r="I24" s="1">
        <v>6255</v>
      </c>
      <c r="J24" s="1">
        <v>1593690</v>
      </c>
      <c r="K24" s="1">
        <v>22</v>
      </c>
      <c r="L24">
        <v>2008</v>
      </c>
      <c r="M24" s="1">
        <f t="shared" si="1"/>
        <v>12297864</v>
      </c>
      <c r="N24">
        <v>2008</v>
      </c>
      <c r="O24" s="1">
        <f t="shared" si="0"/>
        <v>4927864</v>
      </c>
      <c r="P24">
        <v>0</v>
      </c>
      <c r="Q24">
        <v>2008</v>
      </c>
      <c r="R24">
        <v>4927864</v>
      </c>
      <c r="S24">
        <v>0</v>
      </c>
    </row>
    <row r="25" spans="1:19" x14ac:dyDescent="0.2">
      <c r="A25">
        <v>2009</v>
      </c>
      <c r="B25" s="1">
        <v>2858</v>
      </c>
      <c r="C25" s="1">
        <v>75960</v>
      </c>
      <c r="D25" s="1">
        <v>1820</v>
      </c>
      <c r="E25" s="1">
        <v>339908</v>
      </c>
      <c r="F25" s="1">
        <v>2332</v>
      </c>
      <c r="G25" s="1">
        <v>36101</v>
      </c>
      <c r="H25">
        <v>2009</v>
      </c>
      <c r="I25" s="1">
        <v>7010</v>
      </c>
      <c r="J25" s="1">
        <v>451969</v>
      </c>
      <c r="K25" s="1">
        <v>23</v>
      </c>
      <c r="L25">
        <v>2009</v>
      </c>
      <c r="M25" s="1">
        <f t="shared" si="1"/>
        <v>12749833</v>
      </c>
      <c r="N25">
        <v>2009</v>
      </c>
      <c r="O25" s="1">
        <f t="shared" si="0"/>
        <v>5044833</v>
      </c>
      <c r="P25">
        <v>0</v>
      </c>
      <c r="Q25">
        <v>2009</v>
      </c>
      <c r="R25">
        <v>5044833</v>
      </c>
      <c r="S25">
        <v>0</v>
      </c>
    </row>
    <row r="26" spans="1:19" x14ac:dyDescent="0.2">
      <c r="A26">
        <v>2010</v>
      </c>
      <c r="B26" s="1">
        <v>2434</v>
      </c>
      <c r="C26" s="1">
        <v>25438</v>
      </c>
      <c r="D26" s="1">
        <v>1616</v>
      </c>
      <c r="E26" s="1">
        <v>98871</v>
      </c>
      <c r="F26" s="1">
        <v>2344</v>
      </c>
      <c r="G26" s="1">
        <v>10153</v>
      </c>
      <c r="H26">
        <v>2010</v>
      </c>
      <c r="I26" s="1">
        <v>6394</v>
      </c>
      <c r="J26" s="1">
        <v>134462</v>
      </c>
      <c r="K26" s="1">
        <v>24</v>
      </c>
      <c r="L26">
        <v>2010</v>
      </c>
      <c r="M26" s="1">
        <f t="shared" si="1"/>
        <v>12884295</v>
      </c>
      <c r="N26">
        <v>2010</v>
      </c>
      <c r="O26" s="1">
        <f t="shared" si="0"/>
        <v>4844295</v>
      </c>
      <c r="P26">
        <v>0</v>
      </c>
      <c r="Q26">
        <v>2010</v>
      </c>
      <c r="R26">
        <v>4844295</v>
      </c>
      <c r="S26">
        <v>0</v>
      </c>
    </row>
    <row r="27" spans="1:19" x14ac:dyDescent="0.2">
      <c r="A27">
        <v>2011</v>
      </c>
      <c r="B27" s="1">
        <v>3056</v>
      </c>
      <c r="C27" s="1">
        <v>51889</v>
      </c>
      <c r="D27" s="1">
        <v>2021</v>
      </c>
      <c r="E27" s="1">
        <v>73124</v>
      </c>
      <c r="F27" s="1">
        <v>2655</v>
      </c>
      <c r="G27" s="1">
        <v>103586</v>
      </c>
      <c r="H27">
        <v>2011</v>
      </c>
      <c r="I27" s="1">
        <v>7732</v>
      </c>
      <c r="J27" s="1">
        <v>228599</v>
      </c>
      <c r="K27" s="1">
        <v>25</v>
      </c>
      <c r="L27">
        <v>2011</v>
      </c>
      <c r="M27" s="1">
        <f t="shared" si="1"/>
        <v>13112894</v>
      </c>
      <c r="N27">
        <v>2011</v>
      </c>
      <c r="O27" s="1">
        <f t="shared" si="0"/>
        <v>4737894</v>
      </c>
      <c r="P27">
        <v>0</v>
      </c>
      <c r="Q27">
        <v>2011</v>
      </c>
      <c r="R27">
        <v>4737894</v>
      </c>
      <c r="S27">
        <v>0</v>
      </c>
    </row>
    <row r="28" spans="1:19" x14ac:dyDescent="0.2">
      <c r="A28">
        <v>2012</v>
      </c>
      <c r="B28" s="1">
        <v>2922</v>
      </c>
      <c r="C28" s="1">
        <v>128956</v>
      </c>
      <c r="D28" s="1">
        <v>1562</v>
      </c>
      <c r="E28" s="1">
        <v>687013</v>
      </c>
      <c r="F28" s="1">
        <v>2557</v>
      </c>
      <c r="G28" s="1">
        <v>13255</v>
      </c>
      <c r="H28">
        <v>2012</v>
      </c>
      <c r="I28" s="1">
        <v>7041</v>
      </c>
      <c r="J28" s="1">
        <v>829224</v>
      </c>
      <c r="K28" s="1">
        <v>26</v>
      </c>
      <c r="L28">
        <v>2012</v>
      </c>
      <c r="M28" s="1">
        <f t="shared" si="1"/>
        <v>13942118</v>
      </c>
      <c r="N28">
        <v>2012</v>
      </c>
      <c r="O28" s="1">
        <f t="shared" si="0"/>
        <v>5232118</v>
      </c>
      <c r="P28">
        <v>0</v>
      </c>
      <c r="Q28">
        <v>2012</v>
      </c>
      <c r="R28">
        <v>5232118</v>
      </c>
      <c r="S28">
        <v>0</v>
      </c>
    </row>
    <row r="29" spans="1:19" x14ac:dyDescent="0.2">
      <c r="A29">
        <v>2013</v>
      </c>
      <c r="B29" s="1">
        <v>3672</v>
      </c>
      <c r="C29" s="1">
        <v>114473</v>
      </c>
      <c r="D29" s="1">
        <v>2213</v>
      </c>
      <c r="E29" s="1">
        <v>450126</v>
      </c>
      <c r="F29" s="1">
        <v>3004</v>
      </c>
      <c r="G29" s="1">
        <v>37036</v>
      </c>
      <c r="H29">
        <v>2013</v>
      </c>
      <c r="I29" s="1">
        <v>8889</v>
      </c>
      <c r="J29" s="1">
        <v>601635</v>
      </c>
      <c r="K29" s="1">
        <v>27</v>
      </c>
      <c r="L29">
        <v>2013</v>
      </c>
      <c r="M29" s="1">
        <f t="shared" si="1"/>
        <v>14543753</v>
      </c>
      <c r="N29">
        <v>2013</v>
      </c>
      <c r="O29" s="1">
        <f t="shared" si="0"/>
        <v>5498753</v>
      </c>
      <c r="P29">
        <v>0</v>
      </c>
      <c r="Q29">
        <v>2013</v>
      </c>
      <c r="R29">
        <v>5498753</v>
      </c>
      <c r="S29">
        <v>0</v>
      </c>
    </row>
    <row r="30" spans="1:19" x14ac:dyDescent="0.2">
      <c r="A30">
        <v>2014</v>
      </c>
      <c r="B30" s="1">
        <v>2920</v>
      </c>
      <c r="C30" s="1">
        <v>163067</v>
      </c>
      <c r="D30" s="1">
        <v>1960</v>
      </c>
      <c r="E30" s="1">
        <v>451810</v>
      </c>
      <c r="F30" s="1">
        <v>2353</v>
      </c>
      <c r="G30" s="1">
        <v>10663</v>
      </c>
      <c r="H30">
        <v>2014</v>
      </c>
      <c r="I30" s="1">
        <v>7233</v>
      </c>
      <c r="J30" s="1">
        <v>625540</v>
      </c>
      <c r="K30" s="1">
        <v>28</v>
      </c>
      <c r="L30">
        <v>2014</v>
      </c>
      <c r="M30" s="1">
        <f t="shared" si="1"/>
        <v>15169293</v>
      </c>
      <c r="N30">
        <v>2014</v>
      </c>
      <c r="O30" s="1">
        <f t="shared" si="0"/>
        <v>5789293</v>
      </c>
      <c r="P30">
        <v>0</v>
      </c>
      <c r="Q30">
        <v>2014</v>
      </c>
      <c r="R30">
        <v>5789293</v>
      </c>
      <c r="S30">
        <v>0</v>
      </c>
    </row>
    <row r="31" spans="1:19" x14ac:dyDescent="0.2">
      <c r="A31">
        <v>2015</v>
      </c>
      <c r="B31" s="1">
        <v>3231</v>
      </c>
      <c r="C31" s="1">
        <v>291282</v>
      </c>
      <c r="D31" s="1">
        <v>2184</v>
      </c>
      <c r="E31" s="1">
        <v>577115</v>
      </c>
      <c r="F31" s="1">
        <v>2868</v>
      </c>
      <c r="G31" s="1">
        <v>6137</v>
      </c>
      <c r="H31">
        <v>2015</v>
      </c>
      <c r="I31" s="1">
        <v>8283</v>
      </c>
      <c r="J31" s="1">
        <v>880899</v>
      </c>
      <c r="K31" s="1">
        <v>29</v>
      </c>
      <c r="L31">
        <v>2015</v>
      </c>
      <c r="M31" s="1">
        <f t="shared" si="1"/>
        <v>16050192</v>
      </c>
      <c r="N31">
        <v>2015</v>
      </c>
      <c r="O31" s="1">
        <f t="shared" si="0"/>
        <v>6335192</v>
      </c>
      <c r="P31">
        <v>2</v>
      </c>
      <c r="Q31">
        <v>2015</v>
      </c>
      <c r="R31">
        <v>6335192</v>
      </c>
      <c r="S31">
        <v>2</v>
      </c>
    </row>
    <row r="32" spans="1:19" x14ac:dyDescent="0.2">
      <c r="A32">
        <v>2016</v>
      </c>
      <c r="B32" s="1">
        <v>2816</v>
      </c>
      <c r="C32" s="1">
        <v>244556</v>
      </c>
      <c r="D32" s="1">
        <v>1220</v>
      </c>
      <c r="E32" s="1">
        <v>412990</v>
      </c>
      <c r="F32" s="1">
        <v>2923</v>
      </c>
      <c r="G32" s="1">
        <v>12078</v>
      </c>
      <c r="H32">
        <v>2016</v>
      </c>
      <c r="I32" s="1">
        <v>6959</v>
      </c>
      <c r="J32" s="1">
        <v>669534</v>
      </c>
      <c r="K32" s="1">
        <v>30</v>
      </c>
      <c r="L32">
        <v>2016</v>
      </c>
      <c r="M32" s="1">
        <f t="shared" si="1"/>
        <v>16719726</v>
      </c>
      <c r="N32">
        <v>2016</v>
      </c>
      <c r="O32" s="1">
        <f t="shared" si="0"/>
        <v>6669726</v>
      </c>
      <c r="P32">
        <v>0</v>
      </c>
      <c r="Q32">
        <v>2016</v>
      </c>
      <c r="R32">
        <v>6669726</v>
      </c>
      <c r="S32">
        <v>0</v>
      </c>
    </row>
    <row r="33" spans="1:19" x14ac:dyDescent="0.2">
      <c r="A33">
        <v>2017</v>
      </c>
      <c r="B33" s="1">
        <v>3470</v>
      </c>
      <c r="C33" s="1">
        <v>467497</v>
      </c>
      <c r="D33" s="1">
        <v>2189</v>
      </c>
      <c r="E33" s="1">
        <v>746701</v>
      </c>
      <c r="F33" s="1">
        <v>3611</v>
      </c>
      <c r="G33" s="1">
        <v>385442</v>
      </c>
      <c r="H33">
        <v>2017</v>
      </c>
      <c r="I33" s="1">
        <v>9270</v>
      </c>
      <c r="J33" s="1">
        <v>1548429</v>
      </c>
      <c r="K33" s="1">
        <v>31</v>
      </c>
      <c r="L33">
        <v>2017</v>
      </c>
      <c r="M33" s="1">
        <f t="shared" si="1"/>
        <v>18268155</v>
      </c>
      <c r="N33">
        <v>2017</v>
      </c>
      <c r="O33" s="1">
        <f t="shared" si="0"/>
        <v>7883155</v>
      </c>
      <c r="P33">
        <v>4</v>
      </c>
      <c r="Q33">
        <v>2017</v>
      </c>
      <c r="R33">
        <v>7883155</v>
      </c>
      <c r="S33">
        <v>4</v>
      </c>
    </row>
    <row r="34" spans="1:19" x14ac:dyDescent="0.2">
      <c r="A34">
        <v>2018</v>
      </c>
      <c r="B34" s="1">
        <v>3504</v>
      </c>
      <c r="C34" s="1">
        <v>1063414</v>
      </c>
      <c r="D34" s="1">
        <v>1307</v>
      </c>
      <c r="E34" s="1">
        <v>793548</v>
      </c>
      <c r="F34" s="1">
        <v>3137</v>
      </c>
      <c r="G34" s="1">
        <v>118124</v>
      </c>
      <c r="H34">
        <v>2018</v>
      </c>
      <c r="I34" s="1">
        <v>7948</v>
      </c>
      <c r="J34" s="1">
        <v>1975086</v>
      </c>
      <c r="K34" s="1">
        <v>32</v>
      </c>
      <c r="L34">
        <v>2018</v>
      </c>
      <c r="M34" s="1">
        <f t="shared" si="1"/>
        <v>20243241</v>
      </c>
      <c r="N34">
        <v>2018</v>
      </c>
      <c r="O34" s="1">
        <f t="shared" si="0"/>
        <v>9523241</v>
      </c>
      <c r="P34">
        <v>3</v>
      </c>
      <c r="Q34">
        <v>2018</v>
      </c>
      <c r="R34">
        <v>9523241</v>
      </c>
      <c r="S34">
        <v>3</v>
      </c>
    </row>
    <row r="35" spans="1:19" x14ac:dyDescent="0.2">
      <c r="L35">
        <v>2019</v>
      </c>
      <c r="N35">
        <v>2019</v>
      </c>
      <c r="O35" t="s">
        <v>65</v>
      </c>
      <c r="P35">
        <v>0</v>
      </c>
      <c r="Q35">
        <v>2019</v>
      </c>
      <c r="R35" t="s">
        <v>65</v>
      </c>
      <c r="S35">
        <v>0</v>
      </c>
    </row>
    <row r="36" spans="1:19" x14ac:dyDescent="0.2">
      <c r="L36">
        <v>2020</v>
      </c>
      <c r="N36">
        <v>2020</v>
      </c>
      <c r="O36" t="s">
        <v>65</v>
      </c>
      <c r="P36">
        <v>6</v>
      </c>
      <c r="Q36">
        <v>2020</v>
      </c>
      <c r="R36" t="s">
        <v>65</v>
      </c>
      <c r="S36">
        <v>6</v>
      </c>
    </row>
  </sheetData>
  <mergeCells count="4">
    <mergeCell ref="B1:C1"/>
    <mergeCell ref="D1:E1"/>
    <mergeCell ref="F1:G1"/>
    <mergeCell ref="I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0"/>
  <sheetViews>
    <sheetView workbookViewId="0">
      <selection activeCell="C13" sqref="C13"/>
    </sheetView>
  </sheetViews>
  <sheetFormatPr baseColWidth="10" defaultColWidth="8.83203125" defaultRowHeight="15" x14ac:dyDescent="0.2"/>
  <cols>
    <col min="2" max="2" width="25.5" customWidth="1"/>
    <col min="3" max="6" width="9.1640625" style="2"/>
    <col min="8" max="8" width="68.33203125" bestFit="1" customWidth="1"/>
  </cols>
  <sheetData>
    <row r="1" spans="1:7" x14ac:dyDescent="0.2">
      <c r="B1" t="s">
        <v>10</v>
      </c>
      <c r="C1" s="2" t="s">
        <v>6</v>
      </c>
      <c r="D1" s="2" t="s">
        <v>5</v>
      </c>
      <c r="E1" s="2" t="s">
        <v>9</v>
      </c>
      <c r="G1" s="2" t="s">
        <v>6</v>
      </c>
    </row>
    <row r="2" spans="1:7" x14ac:dyDescent="0.2">
      <c r="A2">
        <v>1</v>
      </c>
      <c r="B2" t="s">
        <v>8</v>
      </c>
      <c r="C2" s="2">
        <v>2020</v>
      </c>
      <c r="D2" s="3">
        <v>1032649</v>
      </c>
      <c r="E2" s="2">
        <v>1</v>
      </c>
      <c r="G2" s="2">
        <v>1932</v>
      </c>
    </row>
    <row r="3" spans="1:7" x14ac:dyDescent="0.2">
      <c r="A3">
        <v>2</v>
      </c>
      <c r="B3" t="s">
        <v>11</v>
      </c>
      <c r="C3" s="2">
        <v>2018</v>
      </c>
      <c r="D3" s="2">
        <v>459123</v>
      </c>
      <c r="E3" s="2">
        <v>1</v>
      </c>
      <c r="G3" s="2">
        <v>1933</v>
      </c>
    </row>
    <row r="4" spans="1:7" x14ac:dyDescent="0.2">
      <c r="A4">
        <v>3</v>
      </c>
      <c r="B4" t="s">
        <v>12</v>
      </c>
      <c r="C4" s="2">
        <v>2020</v>
      </c>
      <c r="D4" s="2">
        <v>396624</v>
      </c>
      <c r="E4" s="2">
        <v>0</v>
      </c>
      <c r="G4" s="2">
        <v>1934</v>
      </c>
    </row>
    <row r="5" spans="1:7" x14ac:dyDescent="0.2">
      <c r="A5">
        <v>4</v>
      </c>
      <c r="B5" t="s">
        <v>13</v>
      </c>
      <c r="C5" s="2">
        <v>2020</v>
      </c>
      <c r="D5" s="2">
        <v>377693</v>
      </c>
      <c r="E5" s="2">
        <v>0</v>
      </c>
      <c r="G5" s="2">
        <v>1935</v>
      </c>
    </row>
    <row r="6" spans="1:7" x14ac:dyDescent="0.2">
      <c r="A6">
        <v>5</v>
      </c>
      <c r="B6" t="s">
        <v>14</v>
      </c>
      <c r="C6" s="2">
        <v>2020</v>
      </c>
      <c r="D6" s="2">
        <v>363200</v>
      </c>
      <c r="E6" s="2">
        <v>6</v>
      </c>
      <c r="G6" s="2">
        <v>1936</v>
      </c>
    </row>
    <row r="7" spans="1:7" x14ac:dyDescent="0.2">
      <c r="A7">
        <v>6</v>
      </c>
      <c r="B7" t="s">
        <v>15</v>
      </c>
      <c r="C7" s="2">
        <v>2020</v>
      </c>
      <c r="D7" s="2">
        <v>318930</v>
      </c>
      <c r="E7" s="2">
        <v>15</v>
      </c>
      <c r="G7" s="2">
        <v>1937</v>
      </c>
    </row>
    <row r="8" spans="1:7" x14ac:dyDescent="0.2">
      <c r="A8">
        <v>7</v>
      </c>
      <c r="B8" t="s">
        <v>16</v>
      </c>
      <c r="C8" s="2">
        <v>2017</v>
      </c>
      <c r="D8" s="2">
        <v>281893</v>
      </c>
      <c r="E8" s="2">
        <v>2</v>
      </c>
      <c r="G8" s="2">
        <v>1938</v>
      </c>
    </row>
    <row r="9" spans="1:7" x14ac:dyDescent="0.2">
      <c r="A9">
        <v>8</v>
      </c>
      <c r="B9" t="s">
        <v>17</v>
      </c>
      <c r="C9" s="2">
        <v>2003</v>
      </c>
      <c r="D9" s="2">
        <v>273246</v>
      </c>
      <c r="E9" s="2">
        <v>15</v>
      </c>
      <c r="G9" s="2">
        <v>1939</v>
      </c>
    </row>
    <row r="10" spans="1:7" x14ac:dyDescent="0.2">
      <c r="A10">
        <v>9</v>
      </c>
      <c r="B10" t="s">
        <v>18</v>
      </c>
      <c r="C10" s="2">
        <v>2012</v>
      </c>
      <c r="D10" s="2">
        <v>271911</v>
      </c>
      <c r="E10" s="2">
        <v>0</v>
      </c>
      <c r="G10" s="2">
        <v>1940</v>
      </c>
    </row>
    <row r="11" spans="1:7" x14ac:dyDescent="0.2">
      <c r="A11">
        <v>10</v>
      </c>
      <c r="B11" t="s">
        <v>29</v>
      </c>
      <c r="C11" s="2">
        <v>2013</v>
      </c>
      <c r="D11" s="2">
        <v>257314</v>
      </c>
      <c r="E11" s="2">
        <v>0</v>
      </c>
      <c r="G11" s="2">
        <v>1941</v>
      </c>
    </row>
    <row r="12" spans="1:7" x14ac:dyDescent="0.2">
      <c r="A12">
        <v>11</v>
      </c>
      <c r="B12" t="s">
        <v>19</v>
      </c>
      <c r="C12" s="2">
        <v>2007</v>
      </c>
      <c r="D12" s="2">
        <v>240207</v>
      </c>
      <c r="E12" s="2">
        <v>0</v>
      </c>
      <c r="G12" s="2">
        <v>1942</v>
      </c>
    </row>
    <row r="13" spans="1:7" x14ac:dyDescent="0.2">
      <c r="A13">
        <v>12</v>
      </c>
      <c r="B13" t="s">
        <v>20</v>
      </c>
      <c r="C13" s="2">
        <v>2018</v>
      </c>
      <c r="D13" s="2">
        <v>229651</v>
      </c>
      <c r="E13" s="2">
        <v>8</v>
      </c>
      <c r="G13" s="2">
        <v>1943</v>
      </c>
    </row>
    <row r="14" spans="1:7" x14ac:dyDescent="0.2">
      <c r="A14">
        <v>13</v>
      </c>
      <c r="B14" t="s">
        <v>21</v>
      </c>
      <c r="C14" s="2">
        <v>1932</v>
      </c>
      <c r="D14" s="2">
        <v>220000</v>
      </c>
      <c r="E14" s="2">
        <v>0</v>
      </c>
      <c r="G14" s="2">
        <v>1944</v>
      </c>
    </row>
    <row r="15" spans="1:7" x14ac:dyDescent="0.2">
      <c r="A15">
        <v>14</v>
      </c>
      <c r="B15" t="s">
        <v>22</v>
      </c>
      <c r="C15" s="2">
        <v>2007</v>
      </c>
      <c r="D15" s="2">
        <v>197990</v>
      </c>
      <c r="E15" s="2">
        <v>2</v>
      </c>
      <c r="G15" s="2">
        <v>1945</v>
      </c>
    </row>
    <row r="16" spans="1:7" x14ac:dyDescent="0.2">
      <c r="A16">
        <v>15</v>
      </c>
      <c r="B16" t="s">
        <v>23</v>
      </c>
      <c r="C16" s="2">
        <v>2008</v>
      </c>
      <c r="D16" s="2">
        <v>192038</v>
      </c>
      <c r="E16" s="2">
        <v>2</v>
      </c>
      <c r="G16" s="2">
        <v>1946</v>
      </c>
    </row>
    <row r="17" spans="1:7" x14ac:dyDescent="0.2">
      <c r="A17">
        <v>16</v>
      </c>
      <c r="B17" t="s">
        <v>24</v>
      </c>
      <c r="C17" s="2">
        <v>1977</v>
      </c>
      <c r="D17" s="2">
        <v>177866</v>
      </c>
      <c r="E17" s="2">
        <v>0</v>
      </c>
      <c r="G17" s="2">
        <v>1947</v>
      </c>
    </row>
    <row r="18" spans="1:7" x14ac:dyDescent="0.2">
      <c r="A18">
        <v>17</v>
      </c>
      <c r="B18" t="s">
        <v>25</v>
      </c>
      <c r="C18" s="2">
        <v>1970</v>
      </c>
      <c r="D18" s="2">
        <v>175425</v>
      </c>
      <c r="E18" s="2">
        <v>5</v>
      </c>
      <c r="G18" s="2">
        <v>1948</v>
      </c>
    </row>
    <row r="19" spans="1:7" x14ac:dyDescent="0.2">
      <c r="A19">
        <v>18</v>
      </c>
      <c r="B19" t="s">
        <v>26</v>
      </c>
      <c r="C19" s="2">
        <v>2020</v>
      </c>
      <c r="D19" s="2">
        <v>170384</v>
      </c>
      <c r="E19" s="2">
        <v>0</v>
      </c>
      <c r="G19" s="2">
        <v>1949</v>
      </c>
    </row>
    <row r="20" spans="1:7" x14ac:dyDescent="0.2">
      <c r="A20">
        <v>19</v>
      </c>
      <c r="B20" t="s">
        <v>27</v>
      </c>
      <c r="C20" s="2">
        <v>2008</v>
      </c>
      <c r="D20" s="2">
        <v>162818</v>
      </c>
      <c r="E20" s="2">
        <v>0</v>
      </c>
      <c r="G20" s="2">
        <v>1950</v>
      </c>
    </row>
    <row r="21" spans="1:7" x14ac:dyDescent="0.2">
      <c r="A21">
        <v>20</v>
      </c>
      <c r="B21" t="s">
        <v>28</v>
      </c>
      <c r="C21" s="2">
        <v>2006</v>
      </c>
      <c r="D21" s="2">
        <v>162702</v>
      </c>
      <c r="E21" s="2">
        <v>0</v>
      </c>
      <c r="G21" s="2">
        <v>1951</v>
      </c>
    </row>
    <row r="22" spans="1:7" x14ac:dyDescent="0.2">
      <c r="G22" s="2">
        <v>1952</v>
      </c>
    </row>
    <row r="23" spans="1:7" x14ac:dyDescent="0.2">
      <c r="G23" s="2">
        <v>1953</v>
      </c>
    </row>
    <row r="24" spans="1:7" x14ac:dyDescent="0.2">
      <c r="G24" s="2">
        <v>1954</v>
      </c>
    </row>
    <row r="25" spans="1:7" x14ac:dyDescent="0.2">
      <c r="G25" s="2">
        <v>1955</v>
      </c>
    </row>
    <row r="26" spans="1:7" x14ac:dyDescent="0.2">
      <c r="G26" s="2">
        <v>1956</v>
      </c>
    </row>
    <row r="27" spans="1:7" x14ac:dyDescent="0.2">
      <c r="G27" s="2">
        <v>1957</v>
      </c>
    </row>
    <row r="28" spans="1:7" x14ac:dyDescent="0.2">
      <c r="G28" s="2">
        <v>1958</v>
      </c>
    </row>
    <row r="29" spans="1:7" x14ac:dyDescent="0.2">
      <c r="G29" s="2">
        <v>1959</v>
      </c>
    </row>
    <row r="30" spans="1:7" x14ac:dyDescent="0.2">
      <c r="G30" s="2">
        <v>1960</v>
      </c>
    </row>
    <row r="31" spans="1:7" x14ac:dyDescent="0.2">
      <c r="G31" s="2">
        <v>1961</v>
      </c>
    </row>
    <row r="32" spans="1:7" x14ac:dyDescent="0.2">
      <c r="G32" s="2">
        <v>1962</v>
      </c>
    </row>
    <row r="33" spans="7:7" x14ac:dyDescent="0.2">
      <c r="G33" s="2">
        <v>1963</v>
      </c>
    </row>
    <row r="34" spans="7:7" x14ac:dyDescent="0.2">
      <c r="G34" s="2">
        <v>1964</v>
      </c>
    </row>
    <row r="35" spans="7:7" x14ac:dyDescent="0.2">
      <c r="G35" s="2">
        <v>1965</v>
      </c>
    </row>
    <row r="36" spans="7:7" x14ac:dyDescent="0.2">
      <c r="G36" s="2">
        <v>1966</v>
      </c>
    </row>
    <row r="37" spans="7:7" x14ac:dyDescent="0.2">
      <c r="G37" s="2">
        <v>1967</v>
      </c>
    </row>
    <row r="38" spans="7:7" x14ac:dyDescent="0.2">
      <c r="G38" s="2">
        <v>1968</v>
      </c>
    </row>
    <row r="39" spans="7:7" x14ac:dyDescent="0.2">
      <c r="G39" s="2">
        <v>1969</v>
      </c>
    </row>
    <row r="40" spans="7:7" x14ac:dyDescent="0.2">
      <c r="G40" s="2">
        <v>1970</v>
      </c>
    </row>
    <row r="41" spans="7:7" x14ac:dyDescent="0.2">
      <c r="G41" s="2">
        <v>1971</v>
      </c>
    </row>
    <row r="42" spans="7:7" x14ac:dyDescent="0.2">
      <c r="G42" s="2">
        <v>1972</v>
      </c>
    </row>
    <row r="43" spans="7:7" x14ac:dyDescent="0.2">
      <c r="G43" s="2">
        <v>1973</v>
      </c>
    </row>
    <row r="44" spans="7:7" x14ac:dyDescent="0.2">
      <c r="G44" s="2">
        <v>1974</v>
      </c>
    </row>
    <row r="45" spans="7:7" x14ac:dyDescent="0.2">
      <c r="G45" s="2">
        <v>1975</v>
      </c>
    </row>
    <row r="46" spans="7:7" x14ac:dyDescent="0.2">
      <c r="G46" s="2">
        <v>1976</v>
      </c>
    </row>
    <row r="47" spans="7:7" x14ac:dyDescent="0.2">
      <c r="G47" s="2">
        <v>1977</v>
      </c>
    </row>
    <row r="48" spans="7:7" x14ac:dyDescent="0.2">
      <c r="G48" s="2">
        <v>1978</v>
      </c>
    </row>
    <row r="49" spans="7:7" x14ac:dyDescent="0.2">
      <c r="G49" s="2">
        <v>1979</v>
      </c>
    </row>
    <row r="50" spans="7:7" x14ac:dyDescent="0.2">
      <c r="G50" s="2">
        <v>1980</v>
      </c>
    </row>
    <row r="51" spans="7:7" x14ac:dyDescent="0.2">
      <c r="G51" s="2">
        <v>1981</v>
      </c>
    </row>
    <row r="52" spans="7:7" x14ac:dyDescent="0.2">
      <c r="G52" s="2">
        <v>1982</v>
      </c>
    </row>
    <row r="53" spans="7:7" x14ac:dyDescent="0.2">
      <c r="G53" s="2">
        <v>1983</v>
      </c>
    </row>
    <row r="54" spans="7:7" x14ac:dyDescent="0.2">
      <c r="G54" s="2">
        <v>1984</v>
      </c>
    </row>
    <row r="55" spans="7:7" x14ac:dyDescent="0.2">
      <c r="G55" s="2">
        <v>1985</v>
      </c>
    </row>
    <row r="56" spans="7:7" x14ac:dyDescent="0.2">
      <c r="G56" s="2">
        <v>1986</v>
      </c>
    </row>
    <row r="57" spans="7:7" x14ac:dyDescent="0.2">
      <c r="G57" s="2">
        <v>1987</v>
      </c>
    </row>
    <row r="58" spans="7:7" x14ac:dyDescent="0.2">
      <c r="G58" s="2">
        <v>1988</v>
      </c>
    </row>
    <row r="59" spans="7:7" x14ac:dyDescent="0.2">
      <c r="G59" s="2">
        <v>1989</v>
      </c>
    </row>
    <row r="60" spans="7:7" x14ac:dyDescent="0.2">
      <c r="G60" s="2">
        <v>1990</v>
      </c>
    </row>
    <row r="61" spans="7:7" x14ac:dyDescent="0.2">
      <c r="G61" s="2">
        <v>1991</v>
      </c>
    </row>
    <row r="62" spans="7:7" x14ac:dyDescent="0.2">
      <c r="G62" s="2">
        <v>1992</v>
      </c>
    </row>
    <row r="63" spans="7:7" x14ac:dyDescent="0.2">
      <c r="G63" s="2">
        <v>1993</v>
      </c>
    </row>
    <row r="64" spans="7:7" x14ac:dyDescent="0.2">
      <c r="G64" s="2">
        <v>1994</v>
      </c>
    </row>
    <row r="65" spans="7:7" x14ac:dyDescent="0.2">
      <c r="G65" s="2">
        <v>1995</v>
      </c>
    </row>
    <row r="66" spans="7:7" x14ac:dyDescent="0.2">
      <c r="G66" s="2">
        <v>1996</v>
      </c>
    </row>
    <row r="67" spans="7:7" x14ac:dyDescent="0.2">
      <c r="G67" s="2">
        <v>1997</v>
      </c>
    </row>
    <row r="68" spans="7:7" x14ac:dyDescent="0.2">
      <c r="G68" s="2">
        <v>1998</v>
      </c>
    </row>
    <row r="69" spans="7:7" x14ac:dyDescent="0.2">
      <c r="G69" s="2">
        <v>1999</v>
      </c>
    </row>
    <row r="70" spans="7:7" x14ac:dyDescent="0.2">
      <c r="G70" s="2">
        <v>2000</v>
      </c>
    </row>
    <row r="71" spans="7:7" x14ac:dyDescent="0.2">
      <c r="G71" s="2">
        <v>2001</v>
      </c>
    </row>
    <row r="72" spans="7:7" x14ac:dyDescent="0.2">
      <c r="G72" s="2">
        <v>2002</v>
      </c>
    </row>
    <row r="73" spans="7:7" x14ac:dyDescent="0.2">
      <c r="G73" s="2">
        <v>2003</v>
      </c>
    </row>
    <row r="74" spans="7:7" x14ac:dyDescent="0.2">
      <c r="G74" s="2">
        <v>2004</v>
      </c>
    </row>
    <row r="75" spans="7:7" x14ac:dyDescent="0.2">
      <c r="G75" s="2">
        <v>2005</v>
      </c>
    </row>
    <row r="76" spans="7:7" x14ac:dyDescent="0.2">
      <c r="G76" s="2">
        <v>2006</v>
      </c>
    </row>
    <row r="77" spans="7:7" x14ac:dyDescent="0.2">
      <c r="G77" s="2">
        <v>2007</v>
      </c>
    </row>
    <row r="78" spans="7:7" x14ac:dyDescent="0.2">
      <c r="G78" s="2">
        <v>2008</v>
      </c>
    </row>
    <row r="79" spans="7:7" x14ac:dyDescent="0.2">
      <c r="G79" s="2">
        <v>2009</v>
      </c>
    </row>
    <row r="80" spans="7:7" x14ac:dyDescent="0.2">
      <c r="G80" s="2">
        <v>2010</v>
      </c>
    </row>
    <row r="81" spans="7:7" x14ac:dyDescent="0.2">
      <c r="G81" s="2">
        <v>2011</v>
      </c>
    </row>
    <row r="82" spans="7:7" x14ac:dyDescent="0.2">
      <c r="G82" s="2">
        <v>2012</v>
      </c>
    </row>
    <row r="83" spans="7:7" x14ac:dyDescent="0.2">
      <c r="G83" s="2">
        <v>2013</v>
      </c>
    </row>
    <row r="84" spans="7:7" x14ac:dyDescent="0.2">
      <c r="G84" s="2">
        <v>2014</v>
      </c>
    </row>
    <row r="85" spans="7:7" x14ac:dyDescent="0.2">
      <c r="G85" s="2">
        <v>2015</v>
      </c>
    </row>
    <row r="86" spans="7:7" x14ac:dyDescent="0.2">
      <c r="G86" s="2">
        <v>2016</v>
      </c>
    </row>
    <row r="87" spans="7:7" x14ac:dyDescent="0.2">
      <c r="G87" s="2">
        <v>2017</v>
      </c>
    </row>
    <row r="88" spans="7:7" x14ac:dyDescent="0.2">
      <c r="G88" s="2">
        <v>2018</v>
      </c>
    </row>
    <row r="89" spans="7:7" x14ac:dyDescent="0.2">
      <c r="G89" s="2">
        <v>2019</v>
      </c>
    </row>
    <row r="90" spans="7:7" x14ac:dyDescent="0.2">
      <c r="G90" s="2">
        <v>2020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5"/>
  <sheetViews>
    <sheetView topLeftCell="A9" workbookViewId="0">
      <selection activeCell="G35" sqref="F1:G35"/>
    </sheetView>
  </sheetViews>
  <sheetFormatPr baseColWidth="10" defaultColWidth="8.83203125" defaultRowHeight="15" x14ac:dyDescent="0.2"/>
  <cols>
    <col min="2" max="2" width="24.1640625" bestFit="1" customWidth="1"/>
    <col min="9" max="9" width="22.5" bestFit="1" customWidth="1"/>
  </cols>
  <sheetData>
    <row r="1" spans="1:11" x14ac:dyDescent="0.2">
      <c r="B1" t="s">
        <v>47</v>
      </c>
      <c r="C1" t="s">
        <v>6</v>
      </c>
      <c r="D1" t="s">
        <v>9</v>
      </c>
      <c r="F1" t="s">
        <v>6</v>
      </c>
      <c r="G1" t="s">
        <v>48</v>
      </c>
      <c r="I1" s="4"/>
      <c r="J1" s="4" t="s">
        <v>62</v>
      </c>
      <c r="K1" s="4" t="s">
        <v>63</v>
      </c>
    </row>
    <row r="2" spans="1:11" x14ac:dyDescent="0.2">
      <c r="A2">
        <v>3</v>
      </c>
      <c r="B2" t="s">
        <v>32</v>
      </c>
      <c r="C2">
        <v>1991</v>
      </c>
      <c r="D2">
        <v>25</v>
      </c>
      <c r="F2">
        <v>1987</v>
      </c>
      <c r="G2">
        <v>0</v>
      </c>
      <c r="I2" s="6" t="s">
        <v>30</v>
      </c>
      <c r="J2" s="6">
        <v>2018</v>
      </c>
      <c r="K2" s="6">
        <v>85</v>
      </c>
    </row>
    <row r="3" spans="1:11" x14ac:dyDescent="0.2">
      <c r="A3">
        <v>16</v>
      </c>
      <c r="B3" t="s">
        <v>43</v>
      </c>
      <c r="C3">
        <v>1999</v>
      </c>
      <c r="D3">
        <v>1</v>
      </c>
      <c r="F3">
        <v>1988</v>
      </c>
      <c r="G3">
        <v>0</v>
      </c>
      <c r="I3" s="4" t="s">
        <v>49</v>
      </c>
      <c r="J3" s="4">
        <v>1933</v>
      </c>
      <c r="K3" s="4">
        <v>29</v>
      </c>
    </row>
    <row r="4" spans="1:11" x14ac:dyDescent="0.2">
      <c r="A4">
        <v>4</v>
      </c>
      <c r="B4" t="s">
        <v>33</v>
      </c>
      <c r="C4">
        <v>2003</v>
      </c>
      <c r="D4">
        <v>15</v>
      </c>
      <c r="F4">
        <v>1989</v>
      </c>
      <c r="G4">
        <v>0</v>
      </c>
      <c r="I4" s="6" t="s">
        <v>50</v>
      </c>
      <c r="J4" s="6">
        <v>1991</v>
      </c>
      <c r="K4" s="6">
        <v>25</v>
      </c>
    </row>
    <row r="5" spans="1:11" x14ac:dyDescent="0.2">
      <c r="A5">
        <v>15</v>
      </c>
      <c r="B5" t="s">
        <v>42</v>
      </c>
      <c r="C5">
        <v>2003</v>
      </c>
      <c r="D5">
        <v>6</v>
      </c>
      <c r="F5">
        <v>1990</v>
      </c>
      <c r="G5">
        <v>0</v>
      </c>
      <c r="I5" s="6" t="s">
        <v>31</v>
      </c>
      <c r="J5" s="6">
        <v>2017</v>
      </c>
      <c r="K5" s="6">
        <v>22</v>
      </c>
    </row>
    <row r="6" spans="1:11" x14ac:dyDescent="0.2">
      <c r="A6">
        <v>7</v>
      </c>
      <c r="B6" t="s">
        <v>22</v>
      </c>
      <c r="C6">
        <v>2007</v>
      </c>
      <c r="D6">
        <v>2</v>
      </c>
      <c r="F6">
        <v>1991</v>
      </c>
      <c r="G6">
        <v>1</v>
      </c>
      <c r="I6" s="6" t="s">
        <v>34</v>
      </c>
      <c r="J6" s="6">
        <v>2020</v>
      </c>
      <c r="K6" s="6">
        <v>15</v>
      </c>
    </row>
    <row r="7" spans="1:11" x14ac:dyDescent="0.2">
      <c r="A7">
        <v>6</v>
      </c>
      <c r="B7" t="s">
        <v>35</v>
      </c>
      <c r="C7">
        <v>2015</v>
      </c>
      <c r="D7">
        <v>4</v>
      </c>
      <c r="F7">
        <v>1992</v>
      </c>
      <c r="G7">
        <v>0</v>
      </c>
      <c r="I7" s="6" t="s">
        <v>33</v>
      </c>
      <c r="J7" s="6">
        <v>2003</v>
      </c>
      <c r="K7" s="6">
        <v>15</v>
      </c>
    </row>
    <row r="8" spans="1:11" x14ac:dyDescent="0.2">
      <c r="A8">
        <v>18</v>
      </c>
      <c r="B8" t="s">
        <v>44</v>
      </c>
      <c r="C8">
        <v>2015</v>
      </c>
      <c r="D8">
        <v>2</v>
      </c>
      <c r="F8">
        <v>1993</v>
      </c>
      <c r="G8">
        <v>0</v>
      </c>
      <c r="I8" s="4" t="s">
        <v>51</v>
      </c>
      <c r="J8" s="4">
        <v>1953</v>
      </c>
      <c r="K8" s="4">
        <v>15</v>
      </c>
    </row>
    <row r="9" spans="1:11" x14ac:dyDescent="0.2">
      <c r="A9">
        <v>2</v>
      </c>
      <c r="B9" t="s">
        <v>31</v>
      </c>
      <c r="C9">
        <v>2017</v>
      </c>
      <c r="D9">
        <v>22</v>
      </c>
      <c r="F9">
        <v>1994</v>
      </c>
      <c r="G9">
        <v>0</v>
      </c>
      <c r="I9" s="4" t="s">
        <v>52</v>
      </c>
      <c r="J9" s="4">
        <v>1966</v>
      </c>
      <c r="K9" s="4">
        <v>12</v>
      </c>
    </row>
    <row r="10" spans="1:11" x14ac:dyDescent="0.2">
      <c r="A10">
        <v>13</v>
      </c>
      <c r="B10" t="s">
        <v>40</v>
      </c>
      <c r="C10">
        <v>2017</v>
      </c>
      <c r="D10">
        <v>3</v>
      </c>
      <c r="F10">
        <v>1995</v>
      </c>
      <c r="G10">
        <v>0</v>
      </c>
      <c r="I10" s="4" t="s">
        <v>53</v>
      </c>
      <c r="J10" s="4">
        <v>1943</v>
      </c>
      <c r="K10" s="4">
        <v>11</v>
      </c>
    </row>
    <row r="11" spans="1:11" x14ac:dyDescent="0.2">
      <c r="A11">
        <v>14</v>
      </c>
      <c r="B11" t="s">
        <v>41</v>
      </c>
      <c r="C11">
        <v>2017</v>
      </c>
      <c r="D11">
        <v>2</v>
      </c>
      <c r="F11">
        <v>1996</v>
      </c>
      <c r="G11">
        <v>0</v>
      </c>
      <c r="I11" s="4" t="s">
        <v>54</v>
      </c>
      <c r="J11" s="4">
        <v>1956</v>
      </c>
      <c r="K11" s="4">
        <v>11</v>
      </c>
    </row>
    <row r="12" spans="1:11" x14ac:dyDescent="0.2">
      <c r="A12">
        <v>20</v>
      </c>
      <c r="B12" t="s">
        <v>46</v>
      </c>
      <c r="C12">
        <v>2017</v>
      </c>
      <c r="D12">
        <v>6</v>
      </c>
      <c r="F12">
        <v>1997</v>
      </c>
      <c r="G12">
        <v>0</v>
      </c>
      <c r="I12" s="6" t="s">
        <v>55</v>
      </c>
      <c r="J12" s="6">
        <v>2008</v>
      </c>
      <c r="K12" s="6">
        <v>10</v>
      </c>
    </row>
    <row r="13" spans="1:11" x14ac:dyDescent="0.2">
      <c r="A13">
        <v>1</v>
      </c>
      <c r="B13" t="s">
        <v>30</v>
      </c>
      <c r="C13">
        <v>2018</v>
      </c>
      <c r="D13">
        <v>85</v>
      </c>
      <c r="F13">
        <v>1998</v>
      </c>
      <c r="G13">
        <v>0</v>
      </c>
      <c r="I13" s="6" t="s">
        <v>56</v>
      </c>
      <c r="J13" s="6">
        <v>2017</v>
      </c>
      <c r="K13" s="6">
        <v>9</v>
      </c>
    </row>
    <row r="14" spans="1:11" x14ac:dyDescent="0.2">
      <c r="A14">
        <v>8</v>
      </c>
      <c r="B14" t="s">
        <v>36</v>
      </c>
      <c r="C14">
        <v>2018</v>
      </c>
      <c r="D14">
        <v>3</v>
      </c>
      <c r="F14">
        <v>1999</v>
      </c>
      <c r="G14">
        <v>1</v>
      </c>
      <c r="I14" s="6" t="s">
        <v>57</v>
      </c>
      <c r="J14" s="6">
        <v>2007</v>
      </c>
      <c r="K14" s="6">
        <v>8</v>
      </c>
    </row>
    <row r="15" spans="1:11" x14ac:dyDescent="0.2">
      <c r="A15">
        <v>9</v>
      </c>
      <c r="B15" t="s">
        <v>20</v>
      </c>
      <c r="C15">
        <v>2018</v>
      </c>
      <c r="D15">
        <v>8</v>
      </c>
      <c r="F15">
        <v>2000</v>
      </c>
      <c r="G15">
        <v>0</v>
      </c>
      <c r="I15" s="4" t="s">
        <v>58</v>
      </c>
      <c r="J15" s="4">
        <v>1968</v>
      </c>
      <c r="K15" s="4">
        <v>8</v>
      </c>
    </row>
    <row r="16" spans="1:11" x14ac:dyDescent="0.2">
      <c r="A16">
        <v>5</v>
      </c>
      <c r="B16" t="s">
        <v>34</v>
      </c>
      <c r="C16">
        <v>2020</v>
      </c>
      <c r="D16">
        <v>15</v>
      </c>
      <c r="F16">
        <v>2001</v>
      </c>
      <c r="G16">
        <v>0</v>
      </c>
      <c r="I16" s="6" t="s">
        <v>20</v>
      </c>
      <c r="J16" s="6">
        <v>2018</v>
      </c>
      <c r="K16" s="6">
        <v>8</v>
      </c>
    </row>
    <row r="17" spans="1:11" x14ac:dyDescent="0.2">
      <c r="A17">
        <v>10</v>
      </c>
      <c r="B17" t="s">
        <v>37</v>
      </c>
      <c r="C17">
        <v>2020</v>
      </c>
      <c r="D17">
        <v>0</v>
      </c>
      <c r="F17">
        <v>2002</v>
      </c>
      <c r="G17">
        <v>0</v>
      </c>
      <c r="I17" s="6" t="s">
        <v>59</v>
      </c>
      <c r="J17" s="6">
        <v>2020</v>
      </c>
      <c r="K17" s="6">
        <v>6</v>
      </c>
    </row>
    <row r="18" spans="1:11" x14ac:dyDescent="0.2">
      <c r="A18">
        <v>11</v>
      </c>
      <c r="B18" t="s">
        <v>38</v>
      </c>
      <c r="C18">
        <v>2020</v>
      </c>
      <c r="D18">
        <v>6</v>
      </c>
      <c r="F18">
        <v>2003</v>
      </c>
      <c r="G18">
        <v>1</v>
      </c>
      <c r="I18" s="6" t="s">
        <v>46</v>
      </c>
      <c r="J18" s="6">
        <v>2017</v>
      </c>
      <c r="K18" s="6">
        <v>6</v>
      </c>
    </row>
    <row r="19" spans="1:11" x14ac:dyDescent="0.2">
      <c r="A19">
        <v>12</v>
      </c>
      <c r="B19" t="s">
        <v>39</v>
      </c>
      <c r="C19">
        <v>2020</v>
      </c>
      <c r="D19">
        <v>1</v>
      </c>
      <c r="F19">
        <v>2004</v>
      </c>
      <c r="G19">
        <v>0</v>
      </c>
      <c r="I19" s="6" t="s">
        <v>42</v>
      </c>
      <c r="J19" s="6">
        <v>2003</v>
      </c>
      <c r="K19" s="6">
        <v>6</v>
      </c>
    </row>
    <row r="20" spans="1:11" x14ac:dyDescent="0.2">
      <c r="A20">
        <v>17</v>
      </c>
      <c r="B20" t="s">
        <v>8</v>
      </c>
      <c r="C20">
        <v>2020</v>
      </c>
      <c r="D20">
        <v>1</v>
      </c>
      <c r="F20">
        <v>2005</v>
      </c>
      <c r="G20">
        <v>0</v>
      </c>
      <c r="I20" s="4" t="s">
        <v>60</v>
      </c>
      <c r="J20" s="4">
        <v>1959</v>
      </c>
      <c r="K20" s="4">
        <v>6</v>
      </c>
    </row>
    <row r="21" spans="1:11" x14ac:dyDescent="0.2">
      <c r="A21">
        <v>19</v>
      </c>
      <c r="B21" t="s">
        <v>45</v>
      </c>
      <c r="C21">
        <v>2020</v>
      </c>
      <c r="D21">
        <v>0</v>
      </c>
      <c r="F21">
        <v>2006</v>
      </c>
      <c r="G21">
        <v>0</v>
      </c>
      <c r="I21" s="4" t="s">
        <v>61</v>
      </c>
      <c r="J21" s="4">
        <v>1955</v>
      </c>
      <c r="K21" s="4">
        <v>6</v>
      </c>
    </row>
    <row r="22" spans="1:11" x14ac:dyDescent="0.2">
      <c r="B22" t="s">
        <v>64</v>
      </c>
      <c r="C22">
        <v>1920</v>
      </c>
      <c r="D22">
        <v>0</v>
      </c>
      <c r="F22">
        <v>2007</v>
      </c>
      <c r="G22">
        <v>1</v>
      </c>
      <c r="I22" s="5"/>
      <c r="J22" s="5"/>
      <c r="K22" s="5"/>
    </row>
    <row r="23" spans="1:11" x14ac:dyDescent="0.2">
      <c r="F23">
        <v>2008</v>
      </c>
      <c r="G23">
        <v>0</v>
      </c>
    </row>
    <row r="24" spans="1:11" x14ac:dyDescent="0.2">
      <c r="F24">
        <v>2009</v>
      </c>
      <c r="G24">
        <v>0</v>
      </c>
    </row>
    <row r="25" spans="1:11" x14ac:dyDescent="0.2">
      <c r="F25">
        <v>2010</v>
      </c>
      <c r="G25">
        <v>0</v>
      </c>
    </row>
    <row r="26" spans="1:11" x14ac:dyDescent="0.2">
      <c r="F26">
        <v>2011</v>
      </c>
      <c r="G26">
        <v>0</v>
      </c>
    </row>
    <row r="27" spans="1:11" x14ac:dyDescent="0.2">
      <c r="F27">
        <v>2012</v>
      </c>
      <c r="G27">
        <v>0</v>
      </c>
    </row>
    <row r="28" spans="1:11" x14ac:dyDescent="0.2">
      <c r="F28">
        <v>2013</v>
      </c>
      <c r="G28">
        <v>0</v>
      </c>
    </row>
    <row r="29" spans="1:11" x14ac:dyDescent="0.2">
      <c r="F29">
        <v>2014</v>
      </c>
      <c r="G29">
        <v>0</v>
      </c>
    </row>
    <row r="30" spans="1:11" x14ac:dyDescent="0.2">
      <c r="F30">
        <v>2015</v>
      </c>
      <c r="G30">
        <v>2</v>
      </c>
    </row>
    <row r="31" spans="1:11" x14ac:dyDescent="0.2">
      <c r="F31">
        <v>2016</v>
      </c>
      <c r="G31">
        <v>0</v>
      </c>
    </row>
    <row r="32" spans="1:11" x14ac:dyDescent="0.2">
      <c r="F32">
        <v>2017</v>
      </c>
      <c r="G32">
        <v>4</v>
      </c>
    </row>
    <row r="33" spans="6:7" x14ac:dyDescent="0.2">
      <c r="F33">
        <v>2018</v>
      </c>
      <c r="G33">
        <v>3</v>
      </c>
    </row>
    <row r="34" spans="6:7" x14ac:dyDescent="0.2">
      <c r="F34">
        <v>2019</v>
      </c>
      <c r="G34">
        <v>0</v>
      </c>
    </row>
    <row r="35" spans="6:7" x14ac:dyDescent="0.2">
      <c r="F35">
        <v>2020</v>
      </c>
      <c r="G35">
        <v>6</v>
      </c>
    </row>
  </sheetData>
  <sortState xmlns:xlrd2="http://schemas.microsoft.com/office/spreadsheetml/2017/richdata2" ref="A2:D21">
    <sortCondition ref="C2:C21"/>
  </sortState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wildfire</vt:lpstr>
      <vt:lpstr>size and death</vt:lpstr>
      <vt:lpstr>most destrutive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Koohong Chung</dc:creator>
  <cp:lastModifiedBy>Microsoft Office User</cp:lastModifiedBy>
  <dcterms:created xsi:type="dcterms:W3CDTF">2021-02-01T19:20:42Z</dcterms:created>
  <dcterms:modified xsi:type="dcterms:W3CDTF">2021-04-19T22:54:54Z</dcterms:modified>
</cp:coreProperties>
</file>