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-3754\Desktop\"/>
    </mc:Choice>
  </mc:AlternateContent>
  <xr:revisionPtr revIDLastSave="0" documentId="13_ncr:1_{F433FD2F-6E6B-43FD-A95F-F8488BF441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Order Lis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1" l="1"/>
  <c r="G8" i="1"/>
  <c r="G7" i="1"/>
  <c r="G14" i="1" l="1"/>
  <c r="G6" i="1"/>
  <c r="G13" i="1"/>
  <c r="G23" i="1" l="1"/>
</calcChain>
</file>

<file path=xl/sharedStrings.xml><?xml version="1.0" encoding="utf-8"?>
<sst xmlns="http://schemas.openxmlformats.org/spreadsheetml/2006/main" count="36" uniqueCount="34">
  <si>
    <t>Name</t>
  </si>
  <si>
    <t>Quantity</t>
  </si>
  <si>
    <t>Cost/unit</t>
  </si>
  <si>
    <t>Total Cost ($)</t>
  </si>
  <si>
    <t>Source</t>
  </si>
  <si>
    <t>Quick-DNA Fungal/Bacterial Miniprep Kit (D6005)</t>
  </si>
  <si>
    <t>https://www.zymoresearch.com/collections/quick-dna-fungal-bacterial-kits/products/quick-dna-fungal-bacterial-miniprep-kit</t>
  </si>
  <si>
    <t xml:space="preserve">ITS -1 </t>
  </si>
  <si>
    <t>Milipore Sigma</t>
  </si>
  <si>
    <t>Medium 5" X 4" X 18" Grow Bag with 5 Micron Filter (10B) SKU OG10001</t>
  </si>
  <si>
    <t>57.95 per 100</t>
  </si>
  <si>
    <t>https://www.out-grow.com/mushroom-grow-bags</t>
  </si>
  <si>
    <t>DNA extraction kit</t>
  </si>
  <si>
    <t>Mushroom grow bags</t>
  </si>
  <si>
    <t>Mushroom Growing Bags Sealable Spawn Bags for Plant, Large Size 6" X 5" X 20" 0.2 Extra Thick 6 Mil Bags Tear Resistant Strong / Autoclavable Bags That Stand Up Garden Supplies, Breathable</t>
  </si>
  <si>
    <t>32.97 per 60</t>
  </si>
  <si>
    <t>Micro Boostic Leaf Mushroom Growing Bags Sealable Spawn Bags</t>
  </si>
  <si>
    <t>Items:</t>
  </si>
  <si>
    <t>Lithium Acetate</t>
  </si>
  <si>
    <t>Fisher Scientific:  https://www.fishersci.com/store1/cart/?language=en&amp;countryCode=US</t>
  </si>
  <si>
    <t>25g</t>
  </si>
  <si>
    <t>Isoamyl alcohol</t>
  </si>
  <si>
    <t>500 mL</t>
  </si>
  <si>
    <t>100 mL</t>
  </si>
  <si>
    <t>Chloroform*</t>
  </si>
  <si>
    <t>*Restricted</t>
  </si>
  <si>
    <t>DNA extraction chemicals</t>
  </si>
  <si>
    <t>ITS - 4</t>
  </si>
  <si>
    <t>PCR reaction mix</t>
  </si>
  <si>
    <t>Total:</t>
  </si>
  <si>
    <t>PCR Reagents</t>
  </si>
  <si>
    <t>use this one, buy 100 to make sure</t>
  </si>
  <si>
    <t>Date Ordered:</t>
  </si>
  <si>
    <t>Received: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</si>
</sst>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F69AF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ashed">
        <color rgb="FF212121"/>
      </left>
      <right style="dashed">
        <color rgb="FF212121"/>
      </right>
      <top style="dashed">
        <color rgb="FF212121"/>
      </top>
      <bottom style="dashed">
        <color rgb="FF2121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8" fontId="8" fillId="0" borderId="0" xfId="0" applyNumberFormat="1" applyFont="1"/>
    <xf numFmtId="0" fontId="9" fillId="0" borderId="1" xfId="0" applyFont="1" applyBorder="1"/>
    <xf numFmtId="164" fontId="6" fillId="0" borderId="0" xfId="0" applyNumberFormat="1" applyFont="1"/>
    <xf numFmtId="164" fontId="0" fillId="0" borderId="0" xfId="0" applyNumberFormat="1"/>
    <xf numFmtId="0" fontId="10" fillId="0" borderId="0" xfId="0" applyFont="1"/>
    <xf numFmtId="0" fontId="1" fillId="0" borderId="0" xfId="1"/>
    <xf numFmtId="0" fontId="11" fillId="0" borderId="0" xfId="0" applyFont="1"/>
    <xf numFmtId="0" fontId="0" fillId="0" borderId="0" xfId="0" applyFont="1"/>
    <xf numFmtId="0" fontId="0" fillId="0" borderId="0" xfId="0" applyFont="1" applyAlignment="1">
      <alignment vertical="center"/>
    </xf>
    <xf numFmtId="0" fontId="12" fillId="0" borderId="0" xfId="0" applyFont="1"/>
    <xf numFmtId="164" fontId="3" fillId="0" borderId="0" xfId="0" applyNumberFormat="1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mazon.com/gp/product/B08K2MVQKS/?tag=nextsta5251-20" TargetMode="External"/><Relationship Id="rId2" Type="http://schemas.openxmlformats.org/officeDocument/2006/relationships/hyperlink" Target="https://www.out-grow.com/mushroom-grow-bags" TargetMode="External"/><Relationship Id="rId1" Type="http://schemas.openxmlformats.org/officeDocument/2006/relationships/hyperlink" Target="https://www.zymoresearch.com/collections/quick-dna-fungal-bacterial-kits/products/quick-dna-fungal-bacterial-miniprep-k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selection activeCell="C24" sqref="C24"/>
    </sheetView>
  </sheetViews>
  <sheetFormatPr defaultRowHeight="14.4" x14ac:dyDescent="0.3"/>
  <cols>
    <col min="1" max="1" width="24.44140625" customWidth="1"/>
    <col min="2" max="2" width="17.44140625" customWidth="1"/>
    <col min="4" max="4" width="15.33203125" customWidth="1"/>
    <col min="5" max="5" width="12" customWidth="1"/>
    <col min="6" max="6" width="44.33203125" customWidth="1"/>
  </cols>
  <sheetData>
    <row r="1" spans="1:11" x14ac:dyDescent="0.3">
      <c r="A1" s="4" t="s">
        <v>17</v>
      </c>
      <c r="B1" s="2" t="s">
        <v>32</v>
      </c>
      <c r="C1" s="2" t="s">
        <v>33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</row>
    <row r="2" spans="1:11" x14ac:dyDescent="0.3">
      <c r="A2" s="5"/>
      <c r="D2" s="5"/>
      <c r="E2" s="5"/>
      <c r="F2" s="5"/>
      <c r="G2" s="5"/>
      <c r="H2" s="5"/>
    </row>
    <row r="3" spans="1:11" x14ac:dyDescent="0.3">
      <c r="A3" s="5"/>
      <c r="D3" s="5"/>
      <c r="E3" s="5"/>
      <c r="F3" s="5"/>
      <c r="G3" s="5"/>
      <c r="H3" s="5"/>
    </row>
    <row r="4" spans="1:11" x14ac:dyDescent="0.3">
      <c r="A4" s="13" t="s">
        <v>12</v>
      </c>
      <c r="D4" s="6" t="s">
        <v>5</v>
      </c>
      <c r="E4" s="5">
        <v>1</v>
      </c>
      <c r="F4" s="9">
        <v>179</v>
      </c>
      <c r="G4" s="9">
        <f>E4*F4</f>
        <v>179</v>
      </c>
      <c r="H4" s="12" t="s">
        <v>6</v>
      </c>
    </row>
    <row r="5" spans="1:11" x14ac:dyDescent="0.3">
      <c r="A5" s="13"/>
      <c r="D5" s="5"/>
      <c r="E5" s="5"/>
      <c r="F5" s="5"/>
      <c r="G5" s="9"/>
      <c r="H5" s="5"/>
    </row>
    <row r="6" spans="1:11" x14ac:dyDescent="0.3">
      <c r="A6" s="4" t="s">
        <v>30</v>
      </c>
      <c r="B6" s="18">
        <v>44628</v>
      </c>
      <c r="D6" s="5" t="s">
        <v>7</v>
      </c>
      <c r="E6" s="5">
        <v>1</v>
      </c>
      <c r="F6" s="7">
        <v>57.16</v>
      </c>
      <c r="G6" s="9">
        <f>1*F6</f>
        <v>57.16</v>
      </c>
      <c r="H6" s="5" t="s">
        <v>8</v>
      </c>
    </row>
    <row r="7" spans="1:11" x14ac:dyDescent="0.3">
      <c r="B7" s="18">
        <v>44628</v>
      </c>
      <c r="D7" t="s">
        <v>27</v>
      </c>
      <c r="E7">
        <v>1</v>
      </c>
      <c r="F7" s="10">
        <v>59.8</v>
      </c>
      <c r="G7" s="10">
        <f>F7</f>
        <v>59.8</v>
      </c>
    </row>
    <row r="8" spans="1:11" x14ac:dyDescent="0.3">
      <c r="B8" s="18">
        <v>44628</v>
      </c>
      <c r="C8" s="18">
        <v>44628</v>
      </c>
      <c r="D8" t="s">
        <v>28</v>
      </c>
      <c r="E8">
        <v>1</v>
      </c>
      <c r="F8" s="10">
        <v>95</v>
      </c>
      <c r="G8" s="10">
        <f>F8</f>
        <v>95</v>
      </c>
    </row>
    <row r="9" spans="1:11" x14ac:dyDescent="0.3">
      <c r="D9" s="16"/>
      <c r="F9" s="10"/>
    </row>
    <row r="11" spans="1:11" x14ac:dyDescent="0.3">
      <c r="A11" s="13"/>
      <c r="D11" s="5"/>
      <c r="E11" s="5"/>
      <c r="F11" s="8"/>
      <c r="G11" s="9"/>
      <c r="H11" s="5"/>
    </row>
    <row r="12" spans="1:11" x14ac:dyDescent="0.3">
      <c r="A12" s="13" t="s">
        <v>13</v>
      </c>
      <c r="D12" s="14"/>
    </row>
    <row r="13" spans="1:11" x14ac:dyDescent="0.3">
      <c r="A13" s="4" t="s">
        <v>31</v>
      </c>
      <c r="B13" s="18">
        <v>44628</v>
      </c>
      <c r="C13" s="18">
        <v>44628</v>
      </c>
      <c r="D13" s="5" t="s">
        <v>9</v>
      </c>
      <c r="E13" s="5">
        <v>400</v>
      </c>
      <c r="F13" s="5" t="s">
        <v>10</v>
      </c>
      <c r="G13" s="9">
        <f>57.95 * 4</f>
        <v>231.8</v>
      </c>
      <c r="H13" s="12" t="s">
        <v>11</v>
      </c>
    </row>
    <row r="14" spans="1:11" x14ac:dyDescent="0.3">
      <c r="A14" s="2"/>
      <c r="D14" s="15" t="s">
        <v>14</v>
      </c>
      <c r="E14" s="5">
        <v>400</v>
      </c>
      <c r="F14" s="11" t="s">
        <v>15</v>
      </c>
      <c r="G14" s="9">
        <f>32.97 * 400 / 60</f>
        <v>219.8</v>
      </c>
      <c r="H14" s="12" t="s">
        <v>16</v>
      </c>
    </row>
    <row r="15" spans="1:11" x14ac:dyDescent="0.3">
      <c r="D15" s="14"/>
    </row>
    <row r="16" spans="1:11" x14ac:dyDescent="0.3">
      <c r="A16" s="2"/>
      <c r="D16" s="14"/>
      <c r="G16" s="10"/>
      <c r="K16" s="2"/>
    </row>
    <row r="17" spans="1:8" x14ac:dyDescent="0.3">
      <c r="A17" s="3" t="s">
        <v>26</v>
      </c>
      <c r="D17" s="1"/>
      <c r="E17" s="7"/>
      <c r="F17" s="1"/>
    </row>
    <row r="18" spans="1:8" x14ac:dyDescent="0.3">
      <c r="A18" s="1"/>
      <c r="B18" s="18">
        <v>44628</v>
      </c>
      <c r="D18" s="1" t="s">
        <v>24</v>
      </c>
      <c r="E18" s="1" t="s">
        <v>23</v>
      </c>
      <c r="F18" s="10"/>
      <c r="G18" s="10">
        <v>43.8</v>
      </c>
      <c r="H18" t="s">
        <v>19</v>
      </c>
    </row>
    <row r="19" spans="1:8" x14ac:dyDescent="0.3">
      <c r="A19" s="1"/>
      <c r="B19" s="18">
        <v>44628</v>
      </c>
      <c r="C19" s="18">
        <v>44628</v>
      </c>
      <c r="D19" s="1" t="s">
        <v>18</v>
      </c>
      <c r="E19" s="1" t="s">
        <v>20</v>
      </c>
      <c r="F19" s="10"/>
      <c r="G19" s="10">
        <v>20.95</v>
      </c>
      <c r="H19" t="s">
        <v>19</v>
      </c>
    </row>
    <row r="20" spans="1:8" x14ac:dyDescent="0.3">
      <c r="B20" s="18">
        <v>44628</v>
      </c>
      <c r="D20" s="14" t="s">
        <v>21</v>
      </c>
      <c r="E20" t="s">
        <v>22</v>
      </c>
      <c r="F20" s="10"/>
      <c r="G20" s="10">
        <v>106.9</v>
      </c>
      <c r="H20" t="s">
        <v>19</v>
      </c>
    </row>
    <row r="23" spans="1:8" x14ac:dyDescent="0.3">
      <c r="D23" s="14"/>
      <c r="F23" s="2" t="s">
        <v>29</v>
      </c>
      <c r="G23" s="17">
        <f>SUM(G4:G20)</f>
        <v>1014.2099999999999</v>
      </c>
    </row>
    <row r="24" spans="1:8" x14ac:dyDescent="0.3">
      <c r="D24" t="s">
        <v>25</v>
      </c>
    </row>
    <row r="25" spans="1:8" x14ac:dyDescent="0.3">
      <c r="B25" s="14"/>
    </row>
    <row r="26" spans="1:8" x14ac:dyDescent="0.3">
      <c r="B26" s="14"/>
    </row>
  </sheetData>
  <hyperlinks>
    <hyperlink ref="H4" r:id="rId1" xr:uid="{CC66F61E-098D-45C6-A714-FEB41F0F0F2A}"/>
    <hyperlink ref="H13" r:id="rId2" xr:uid="{C01EE184-7825-4BAF-884F-B6338FC65393}"/>
    <hyperlink ref="H14" r:id="rId3" display="http://www.amazon.com/gp/product/B08K2MVQKS/?tag=nextsta5251-20" xr:uid="{7A79B6EB-EC87-4755-ADEB-CBAF2B0992ED}"/>
  </hyperlinks>
  <pageMargins left="0.7" right="0.7" top="0.75" bottom="0.75" header="0.3" footer="0.3"/>
  <pageSetup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List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Henry</dc:creator>
  <cp:keywords/>
  <dc:description/>
  <cp:lastModifiedBy>User-3754</cp:lastModifiedBy>
  <cp:revision/>
  <dcterms:created xsi:type="dcterms:W3CDTF">2022-02-27T23:28:47Z</dcterms:created>
  <dcterms:modified xsi:type="dcterms:W3CDTF">2022-03-11T19:23:54Z</dcterms:modified>
  <cp:category/>
  <cp:contentStatus/>
</cp:coreProperties>
</file>