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X22fpTxv/Ph0u4jGZomsAvGpgDg=="/>
    </ext>
  </extLst>
</workbook>
</file>

<file path=xl/sharedStrings.xml><?xml version="1.0" encoding="utf-8"?>
<sst xmlns="http://schemas.openxmlformats.org/spreadsheetml/2006/main" count="16" uniqueCount="15">
  <si>
    <t>FY 2021-22</t>
  </si>
  <si>
    <t xml:space="preserve">Wheeler Lab_WSU </t>
  </si>
  <si>
    <t>Gleason Lab_WSU</t>
  </si>
  <si>
    <t>Griffin Lab_WSU</t>
  </si>
  <si>
    <t>Frost lab_OSU</t>
  </si>
  <si>
    <t>Total</t>
  </si>
  <si>
    <t>Employee Salary¹</t>
  </si>
  <si>
    <t>Employee Benefits²</t>
  </si>
  <si>
    <t>Time-slip Employee Salary</t>
  </si>
  <si>
    <t>Operating expenses³</t>
  </si>
  <si>
    <t>Travel</t>
  </si>
  <si>
    <t>Other expenses</t>
  </si>
  <si>
    <t>¹Salary is to support employee for 0.35 FTE of 12 months at Wheeler's lab, for 0.1 FTE at Gleason's lab, and for 0.2 FTE at Griffin's lab.</t>
  </si>
  <si>
    <t>²Benefits for Post-Doc/Research Associate are 30.3% of salary</t>
  </si>
  <si>
    <t>³Operating expenses include cost for DNA extraction, sequencing, consumables, lab supplies, microplot supplies etc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</si>
</sst>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  <font>
      <sz val="12.0"/>
      <color rgb="FF121416"/>
      <name val="Times New Roman"/>
    </font>
    <font>
      <sz val="11.0"/>
      <color theme="1"/>
    </font>
    <font>
      <vertAlign val="superscript"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4" numFmtId="49" xfId="0" applyAlignment="1" applyFill="1" applyFont="1" applyNumberFormat="1">
      <alignment horizontal="left"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5" numFmtId="3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2" fontId="4" numFmtId="49" xfId="0" applyAlignment="1" applyFont="1" applyNumberFormat="1">
      <alignment horizontal="left"/>
    </xf>
    <xf borderId="0" fillId="0" fontId="1" numFmtId="49" xfId="0" applyAlignment="1" applyFont="1" applyNumberFormat="1">
      <alignment readingOrder="0"/>
    </xf>
    <xf borderId="0" fillId="0" fontId="6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16.25"/>
    <col customWidth="1" min="3" max="3" width="15.38"/>
    <col customWidth="1" min="4" max="4" width="14.88"/>
    <col customWidth="1" min="5" max="5" width="11.63"/>
    <col customWidth="1" min="6" max="26" width="7.63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</row>
    <row r="2">
      <c r="A2" s="5" t="s">
        <v>6</v>
      </c>
      <c r="B2" s="6">
        <v>16800.0</v>
      </c>
      <c r="C2" s="7">
        <v>4393.0</v>
      </c>
      <c r="D2" s="3">
        <v>10080.0</v>
      </c>
      <c r="E2" s="4">
        <v>0.0</v>
      </c>
      <c r="F2" s="7">
        <f t="shared" ref="F2:F8" si="1">SUM(B2:E2)</f>
        <v>31273</v>
      </c>
    </row>
    <row r="3">
      <c r="A3" s="5" t="s">
        <v>7</v>
      </c>
      <c r="B3" s="7">
        <f>B2*0.303</f>
        <v>5090.4</v>
      </c>
      <c r="C3" s="4">
        <v>0.0</v>
      </c>
      <c r="D3" s="3">
        <v>3052.0</v>
      </c>
      <c r="E3" s="4">
        <v>0.0</v>
      </c>
      <c r="F3" s="7">
        <f t="shared" si="1"/>
        <v>8142.4</v>
      </c>
    </row>
    <row r="4">
      <c r="A4" s="1" t="s">
        <v>8</v>
      </c>
      <c r="B4" s="7">
        <v>3000.0</v>
      </c>
      <c r="C4" s="4">
        <v>0.0</v>
      </c>
      <c r="E4" s="4">
        <v>0.0</v>
      </c>
      <c r="F4" s="7">
        <f t="shared" si="1"/>
        <v>3000</v>
      </c>
    </row>
    <row r="5">
      <c r="A5" s="5" t="s">
        <v>9</v>
      </c>
      <c r="B5" s="8">
        <v>8000.0</v>
      </c>
      <c r="C5" s="7">
        <v>3200.0</v>
      </c>
      <c r="D5" s="9">
        <v>11214.0</v>
      </c>
      <c r="E5" s="7">
        <v>3000.0</v>
      </c>
      <c r="F5" s="7">
        <f t="shared" si="1"/>
        <v>25414</v>
      </c>
    </row>
    <row r="6">
      <c r="A6" s="10" t="s">
        <v>10</v>
      </c>
      <c r="B6" s="7">
        <v>4000.0</v>
      </c>
      <c r="C6" s="7">
        <v>0.0</v>
      </c>
      <c r="E6" s="7">
        <v>0.0</v>
      </c>
      <c r="F6" s="7">
        <f t="shared" si="1"/>
        <v>4000</v>
      </c>
    </row>
    <row r="7">
      <c r="A7" s="1" t="s">
        <v>11</v>
      </c>
      <c r="B7" s="7">
        <v>0.0</v>
      </c>
      <c r="C7" s="7">
        <v>500.0</v>
      </c>
      <c r="E7" s="4">
        <v>0.0</v>
      </c>
      <c r="F7" s="7">
        <f t="shared" si="1"/>
        <v>500</v>
      </c>
    </row>
    <row r="8">
      <c r="A8" s="1" t="s">
        <v>5</v>
      </c>
      <c r="B8" s="7">
        <f>sum(B2:B7)</f>
        <v>36890.4</v>
      </c>
      <c r="C8" s="7">
        <f t="shared" ref="C8:E8" si="2">SUM(C2:C7)</f>
        <v>8093</v>
      </c>
      <c r="D8" s="4">
        <f t="shared" si="2"/>
        <v>24346</v>
      </c>
      <c r="E8" s="4">
        <f t="shared" si="2"/>
        <v>3000</v>
      </c>
      <c r="F8" s="7">
        <f t="shared" si="1"/>
        <v>72329.4</v>
      </c>
      <c r="G8" s="7"/>
    </row>
    <row r="9">
      <c r="A9" s="1"/>
    </row>
    <row r="10">
      <c r="A10" s="11" t="s">
        <v>12</v>
      </c>
    </row>
    <row r="11">
      <c r="A11" s="12" t="s">
        <v>13</v>
      </c>
    </row>
    <row r="12">
      <c r="A12" s="11" t="s">
        <v>14</v>
      </c>
    </row>
    <row r="13">
      <c r="A13" s="1"/>
    </row>
    <row r="14">
      <c r="A14" s="1"/>
    </row>
    <row r="15">
      <c r="A15" s="5"/>
    </row>
    <row r="16">
      <c r="A16" s="5"/>
    </row>
    <row r="17">
      <c r="A17" s="5"/>
    </row>
    <row r="18">
      <c r="A18" s="5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2020-09-17T19:06:15Z</dcterms:created>
  <dc:creator>G C Upadhaya, Sudha</dc:creator>
</cp:coreProperties>
</file>