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04"/>
  <workbookPr defaultThemeVersion="166925"/>
  <xr:revisionPtr revIDLastSave="127" documentId="11_E60897F41BE170836B02CE998F75CCDC64E183C8" xr6:coauthVersionLast="47" xr6:coauthVersionMax="47" xr10:uidLastSave="{34DF99E7-2C93-49CA-A7D5-F8FB123BCB82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B3" i="1"/>
  <c r="E3" i="1" s="1"/>
  <c r="B4" i="1"/>
  <c r="E4" i="1" s="1"/>
  <c r="B5" i="1"/>
  <c r="E5" i="1" s="1"/>
  <c r="B6" i="1"/>
  <c r="E6" i="1" s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E14" i="1" s="1"/>
  <c r="B2" i="1"/>
  <c r="E2" i="1"/>
  <c r="C2" i="1"/>
  <c r="D2" i="1" s="1"/>
  <c r="F2" i="1" s="1"/>
  <c r="D14" i="1" l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3" i="1"/>
  <c r="F3" i="1" s="1"/>
  <c r="D4" i="1"/>
  <c r="F4" i="1" s="1"/>
</calcChain>
</file>

<file path=xl/sharedStrings.xml><?xml version="1.0" encoding="utf-8"?>
<sst xmlns="http://schemas.openxmlformats.org/spreadsheetml/2006/main" count="12" uniqueCount="12">
  <si>
    <t>V0</t>
  </si>
  <si>
    <t>S1</t>
  </si>
  <si>
    <t>S2</t>
  </si>
  <si>
    <t>tr</t>
  </si>
  <si>
    <t>det</t>
  </si>
  <si>
    <t>tr**2 - 4det</t>
  </si>
  <si>
    <t>k2</t>
  </si>
  <si>
    <t>k4</t>
  </si>
  <si>
    <t>k5</t>
  </si>
  <si>
    <t>k6</t>
  </si>
  <si>
    <t>k0.5</t>
  </si>
  <si>
    <t>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</si>
</sst>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A15" sqref="A15:M22"/>
    </sheetView>
  </sheetViews>
  <sheetFormatPr defaultRowHeight="15"/>
  <cols>
    <col min="6" max="6" width="13.57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>
        <v>0.5</v>
      </c>
      <c r="B2">
        <f>A2/$I$2</f>
        <v>0.5</v>
      </c>
      <c r="C2">
        <f>(A2*$I$3/$I$2)*($I$5 + ($I$4*A2^$I$7) / (A2^$I$7 + ($I$2 * $I$6)^$I$7))^(-1)</f>
        <v>93.665407856515912</v>
      </c>
      <c r="D2">
        <f>(($I$7*$I$4*C2*B2^($I$7-1)*$I$6^$I$7)/(($I$6^$I$7 + B2^$I$7)^2)) - ($I$2 + $I$3 + $I$5 + $I$4 + $I$4*B2^$I$7/($I$6^$I$7 + B2^$I$7))</f>
        <v>-3.5042516553927565</v>
      </c>
      <c r="E2">
        <f>$I$2 * ($I$5 + $I$4*B2^$I$7/($I$6^$I$7 + B2^$I$7))</f>
        <v>1.0676300065141222E-2</v>
      </c>
      <c r="F2">
        <f>D2^2 - 4 * E2</f>
        <v>12.237074464062308</v>
      </c>
      <c r="H2" t="s">
        <v>6</v>
      </c>
      <c r="I2">
        <v>1</v>
      </c>
    </row>
    <row r="3" spans="1:9">
      <c r="A3">
        <v>0.6</v>
      </c>
      <c r="B3">
        <f t="shared" ref="B3:B16" si="0">A3/$I$2</f>
        <v>0.6</v>
      </c>
      <c r="C3">
        <f t="shared" ref="C3:C18" si="1">(A3*$I$3/$I$2)*($I$5 + ($I$4*A3^$I$7) / (A3^$I$7 + ($I$2 * $I$6)^$I$7))^(-1)</f>
        <v>105.25061716569441</v>
      </c>
      <c r="D3">
        <f t="shared" ref="D3:D18" si="2">(($I$7*$I$4*C3*B3^($I$7-1)*$I$6^$I$7)/(($I$6^$I$7 + B3^$I$7)^2)) - ($I$2 + $I$3 + $I$5 + $I$4 + $I$4*B3^$I$7/($I$6^$I$7 + B3^$I$7))</f>
        <v>-3.0294871140617916</v>
      </c>
      <c r="E3">
        <f t="shared" ref="E3:E21" si="3">$I$2 * ($I$5 + $I$4*B3^$I$7/($I$6^$I$7 + B3^$I$7))</f>
        <v>1.1401358322781696E-2</v>
      </c>
      <c r="F3">
        <f t="shared" ref="F3:F20" si="4">D3^2 - 4 * E3</f>
        <v>9.1321867409753157</v>
      </c>
      <c r="H3" t="s">
        <v>7</v>
      </c>
      <c r="I3">
        <v>2</v>
      </c>
    </row>
    <row r="4" spans="1:9">
      <c r="A4">
        <v>0.7</v>
      </c>
      <c r="B4">
        <f t="shared" si="0"/>
        <v>0.7</v>
      </c>
      <c r="C4">
        <f t="shared" si="1"/>
        <v>111.17207050981888</v>
      </c>
      <c r="D4">
        <f t="shared" si="2"/>
        <v>-2.3695544598047551</v>
      </c>
      <c r="E4">
        <f t="shared" si="3"/>
        <v>1.2593090994705815E-2</v>
      </c>
      <c r="F4">
        <f t="shared" si="4"/>
        <v>5.5644159740017818</v>
      </c>
      <c r="H4" t="s">
        <v>8</v>
      </c>
      <c r="I4">
        <v>1</v>
      </c>
    </row>
    <row r="5" spans="1:9">
      <c r="A5">
        <v>0.8</v>
      </c>
      <c r="B5">
        <f t="shared" si="0"/>
        <v>0.8</v>
      </c>
      <c r="C5">
        <f t="shared" si="1"/>
        <v>110.99075168802072</v>
      </c>
      <c r="D5">
        <f t="shared" si="2"/>
        <v>-1.5747734997133822</v>
      </c>
      <c r="E5">
        <f t="shared" si="3"/>
        <v>1.4415615496481847E-2</v>
      </c>
      <c r="F5">
        <f t="shared" si="4"/>
        <v>2.4222491134136064</v>
      </c>
      <c r="H5" t="s">
        <v>9</v>
      </c>
      <c r="I5">
        <v>0.01</v>
      </c>
    </row>
    <row r="6" spans="1:9">
      <c r="A6">
        <v>0.9</v>
      </c>
      <c r="B6">
        <f t="shared" si="0"/>
        <v>0.9</v>
      </c>
      <c r="C6">
        <f t="shared" si="1"/>
        <v>105.54574443538006</v>
      </c>
      <c r="D6">
        <f t="shared" si="2"/>
        <v>-0.73131914517963015</v>
      </c>
      <c r="E6">
        <f t="shared" si="3"/>
        <v>1.7054216724976937E-2</v>
      </c>
      <c r="F6">
        <f t="shared" si="4"/>
        <v>0.46661082520635716</v>
      </c>
      <c r="H6" t="s">
        <v>10</v>
      </c>
      <c r="I6">
        <v>3.1</v>
      </c>
    </row>
    <row r="7" spans="1:9">
      <c r="A7">
        <v>1</v>
      </c>
      <c r="B7">
        <f t="shared" si="0"/>
        <v>1</v>
      </c>
      <c r="C7">
        <f t="shared" si="1"/>
        <v>96.561764780418741</v>
      </c>
      <c r="D7">
        <f t="shared" si="2"/>
        <v>7.2495516575328267E-2</v>
      </c>
      <c r="E7">
        <f t="shared" si="3"/>
        <v>2.0712131810639502E-2</v>
      </c>
      <c r="F7">
        <f t="shared" si="4"/>
        <v>-7.7592927319034305E-2</v>
      </c>
      <c r="H7" t="s">
        <v>11</v>
      </c>
      <c r="I7">
        <v>4</v>
      </c>
    </row>
    <row r="8" spans="1:9">
      <c r="A8">
        <v>1.1000000000000001</v>
      </c>
      <c r="B8">
        <f t="shared" si="0"/>
        <v>1.1000000000000001</v>
      </c>
      <c r="C8">
        <f t="shared" si="1"/>
        <v>85.917206366333076</v>
      </c>
      <c r="D8">
        <f t="shared" si="2"/>
        <v>0.77404090936640912</v>
      </c>
      <c r="E8">
        <f t="shared" si="3"/>
        <v>2.5606046716878321E-2</v>
      </c>
      <c r="F8">
        <f t="shared" si="4"/>
        <v>0.49671514250526427</v>
      </c>
    </row>
    <row r="9" spans="1:9">
      <c r="A9">
        <v>1.2</v>
      </c>
      <c r="B9">
        <f t="shared" si="0"/>
        <v>1.2</v>
      </c>
      <c r="C9">
        <f t="shared" si="1"/>
        <v>75.093577992595414</v>
      </c>
      <c r="D9">
        <f t="shared" si="2"/>
        <v>1.3442084326159902</v>
      </c>
      <c r="E9">
        <f t="shared" si="3"/>
        <v>3.1960123144440543E-2</v>
      </c>
      <c r="F9">
        <f t="shared" si="4"/>
        <v>1.6790558177381749</v>
      </c>
    </row>
    <row r="10" spans="1:9">
      <c r="A10">
        <v>1.3</v>
      </c>
      <c r="B10">
        <f t="shared" si="0"/>
        <v>1.3</v>
      </c>
      <c r="C10">
        <f t="shared" si="1"/>
        <v>65.002492002745669</v>
      </c>
      <c r="D10">
        <f t="shared" si="2"/>
        <v>1.779936357554603</v>
      </c>
      <c r="E10">
        <f t="shared" si="3"/>
        <v>3.9998466518640204E-2</v>
      </c>
      <c r="F10">
        <f t="shared" si="4"/>
        <v>3.0081795708701864</v>
      </c>
    </row>
    <row r="11" spans="1:9">
      <c r="A11">
        <v>1.4</v>
      </c>
      <c r="B11">
        <f t="shared" si="0"/>
        <v>1.4</v>
      </c>
      <c r="C11">
        <f t="shared" si="1"/>
        <v>56.071673851996998</v>
      </c>
      <c r="D11">
        <f t="shared" si="2"/>
        <v>2.0925069117989423</v>
      </c>
      <c r="E11">
        <f t="shared" si="3"/>
        <v>4.9936087290539798E-2</v>
      </c>
      <c r="F11">
        <f t="shared" si="4"/>
        <v>4.178840826764187</v>
      </c>
    </row>
    <row r="12" spans="1:9">
      <c r="A12">
        <v>1.5</v>
      </c>
      <c r="B12">
        <f t="shared" si="0"/>
        <v>1.5</v>
      </c>
      <c r="C12">
        <f t="shared" si="1"/>
        <v>48.411617974617037</v>
      </c>
      <c r="D12">
        <f t="shared" si="2"/>
        <v>2.298396391135447</v>
      </c>
      <c r="E12">
        <f t="shared" si="3"/>
        <v>6.196859608313332E-2</v>
      </c>
      <c r="F12">
        <f t="shared" si="4"/>
        <v>5.0347515864519137</v>
      </c>
    </row>
    <row r="13" spans="1:9">
      <c r="A13">
        <v>1.6</v>
      </c>
      <c r="B13">
        <f t="shared" si="0"/>
        <v>1.6</v>
      </c>
      <c r="C13">
        <f t="shared" si="1"/>
        <v>41.961107339230722</v>
      </c>
      <c r="D13">
        <f t="shared" si="2"/>
        <v>2.4141321832049689</v>
      </c>
      <c r="E13">
        <f t="shared" si="3"/>
        <v>7.6261095164383855E-2</v>
      </c>
      <c r="F13">
        <f t="shared" si="4"/>
        <v>5.5229898173284546</v>
      </c>
    </row>
    <row r="14" spans="1:9">
      <c r="A14">
        <v>1.7</v>
      </c>
      <c r="B14">
        <f t="shared" si="0"/>
        <v>1.7</v>
      </c>
      <c r="C14">
        <f t="shared" si="1"/>
        <v>36.583938997826948</v>
      </c>
      <c r="D14">
        <f t="shared" si="2"/>
        <v>2.4541608282191598</v>
      </c>
      <c r="E14">
        <f t="shared" si="3"/>
        <v>9.2936957942171203E-2</v>
      </c>
      <c r="F14">
        <f t="shared" si="4"/>
        <v>5.6511575389966673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Рябов Дмитрий</cp:lastModifiedBy>
  <cp:revision/>
  <dcterms:created xsi:type="dcterms:W3CDTF">2022-09-10T16:23:40Z</dcterms:created>
  <dcterms:modified xsi:type="dcterms:W3CDTF">2022-09-10T17:32:44Z</dcterms:modified>
  <cp:category/>
  <cp:contentStatus/>
</cp:coreProperties>
</file>