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minic\Documents\astro\Research\dev_code\mcmc\"/>
    </mc:Choice>
  </mc:AlternateContent>
  <bookViews>
    <workbookView xWindow="0" yWindow="0" windowWidth="25125" windowHeight="12435"/>
  </bookViews>
  <sheets>
    <sheet name="hd206893" sheetId="1" r:id="rId1"/>
  </sheets>
  <calcPr calcId="0"/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O3" i="1"/>
  <c r="J4" i="1"/>
  <c r="K4" i="1"/>
  <c r="L4" i="1"/>
  <c r="M4" i="1"/>
  <c r="N4" i="1"/>
  <c r="O4" i="1"/>
  <c r="J5" i="1"/>
  <c r="K5" i="1"/>
  <c r="L5" i="1"/>
  <c r="M5" i="1"/>
  <c r="N5" i="1"/>
  <c r="O5" i="1"/>
  <c r="N2" i="1"/>
  <c r="M2" i="1"/>
  <c r="O2" i="1"/>
  <c r="K2" i="1"/>
  <c r="J2" i="1"/>
  <c r="L2" i="1"/>
</calcChain>
</file>

<file path=xl/sharedStrings.xml><?xml version="1.0" encoding="utf-8"?>
<sst xmlns="http://schemas.openxmlformats.org/spreadsheetml/2006/main" count="16" uniqueCount="15">
  <si>
    <t>Author</t>
  </si>
  <si>
    <t>Instrument</t>
  </si>
  <si>
    <t>Band</t>
  </si>
  <si>
    <t>Separation</t>
  </si>
  <si>
    <t>Sep. Err.</t>
  </si>
  <si>
    <t>PA</t>
  </si>
  <si>
    <t>PA Error</t>
  </si>
  <si>
    <t>Epoch</t>
  </si>
  <si>
    <t>MJD</t>
  </si>
  <si>
    <t>MJD-50k</t>
  </si>
  <si>
    <t>x (mas)</t>
  </si>
  <si>
    <t>x err (mas)</t>
  </si>
  <si>
    <t>y (mas)</t>
  </si>
  <si>
    <t>y err (mas)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</si>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</sst>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topLeftCell="C1" workbookViewId="0">
      <selection activeCell="H8" sqref="H8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D2">
        <v>0.27039999999999997</v>
      </c>
      <c r="E2">
        <v>2.5999999999999999E-3</v>
      </c>
      <c r="F2">
        <v>69.959999999999994</v>
      </c>
      <c r="G2">
        <v>0.55000000000000004</v>
      </c>
      <c r="I2">
        <v>57299.0749</v>
      </c>
      <c r="J2">
        <f>I2-50000</f>
        <v>7299.0748999999996</v>
      </c>
      <c r="K2">
        <f>I2-50000</f>
        <v>7299.0748999999996</v>
      </c>
      <c r="L2">
        <f>D2*SIN(RADIANS(F2))*1000</f>
        <v>254.0282579566408</v>
      </c>
      <c r="M2">
        <f>SQRT((SIN(RADIANS(F2))*E2)^2+(D2*RADIANS(G2)*COS(RADIANS(F2)))^2)*1000</f>
        <v>2.5994899997482142</v>
      </c>
      <c r="N2">
        <f>D2*COS(RADIANS(F2))*1000</f>
        <v>92.659614501218044</v>
      </c>
      <c r="O2">
        <f>SQRT((COS(RADIANS(F2))*E2)^2+(D2*RADIANS(G2)*SIN(RADIANS(F2)))^2)*1000</f>
        <v>2.596164417442095</v>
      </c>
    </row>
    <row r="3" spans="1:16" x14ac:dyDescent="0.25">
      <c r="D3">
        <v>0.26879999999999998</v>
      </c>
      <c r="E3">
        <v>1.04E-2</v>
      </c>
      <c r="F3">
        <v>61.6</v>
      </c>
      <c r="G3">
        <v>1.9</v>
      </c>
      <c r="I3">
        <v>57609.241600000001</v>
      </c>
      <c r="J3">
        <f t="shared" ref="J3:J5" si="0">I3-50000</f>
        <v>7609.2416000000012</v>
      </c>
      <c r="K3">
        <f t="shared" ref="K3:K5" si="1">I3-50000</f>
        <v>7609.2416000000012</v>
      </c>
      <c r="L3">
        <f t="shared" ref="L3:L5" si="2">D3*SIN(RADIANS(F3))*1000</f>
        <v>236.44953638654647</v>
      </c>
      <c r="M3">
        <f t="shared" ref="M3:M5" si="3">SQRT((SIN(RADIANS(F3))*E3)^2+(D3*RADIANS(G3)*COS(RADIANS(F3)))^2)*1000</f>
        <v>10.082974236647061</v>
      </c>
      <c r="N3">
        <f t="shared" ref="N3:N5" si="4">D3*COS(RADIANS(F3))*1000</f>
        <v>127.84778739808999</v>
      </c>
      <c r="O3">
        <f t="shared" ref="O3:O5" si="5">SQRT((COS(RADIANS(F3))*E3)^2+(D3*RADIANS(G3)*SIN(RADIANS(F3)))^2)*1000</f>
        <v>9.2708408667389097</v>
      </c>
    </row>
    <row r="4" spans="1:16" x14ac:dyDescent="0.25">
      <c r="D4">
        <v>0.26250000000000001</v>
      </c>
      <c r="E4">
        <v>1.4E-3</v>
      </c>
      <c r="F4">
        <v>61.69</v>
      </c>
      <c r="G4">
        <v>0.34</v>
      </c>
      <c r="I4">
        <v>57653.093699999998</v>
      </c>
      <c r="J4">
        <f t="shared" si="0"/>
        <v>7653.0936999999976</v>
      </c>
      <c r="K4">
        <f t="shared" si="1"/>
        <v>7653.0936999999976</v>
      </c>
      <c r="L4">
        <f t="shared" si="2"/>
        <v>231.10358147551963</v>
      </c>
      <c r="M4">
        <f t="shared" si="3"/>
        <v>1.4369783921753005</v>
      </c>
      <c r="N4">
        <f t="shared" si="4"/>
        <v>124.48849195483038</v>
      </c>
      <c r="O4">
        <f t="shared" si="5"/>
        <v>1.5236607878136961</v>
      </c>
    </row>
    <row r="5" spans="1:16" x14ac:dyDescent="0.25">
      <c r="D5">
        <v>0.26229999999999998</v>
      </c>
      <c r="E5">
        <v>1.4E-3</v>
      </c>
      <c r="F5">
        <v>61.04</v>
      </c>
      <c r="G5">
        <v>0.32</v>
      </c>
      <c r="I5">
        <v>57682.032800000001</v>
      </c>
      <c r="J5">
        <f t="shared" si="0"/>
        <v>7682.0328000000009</v>
      </c>
      <c r="K5">
        <f t="shared" si="1"/>
        <v>7682.0328000000009</v>
      </c>
      <c r="L5">
        <f t="shared" si="2"/>
        <v>229.50147158001118</v>
      </c>
      <c r="M5">
        <f t="shared" si="3"/>
        <v>1.4154972298395232</v>
      </c>
      <c r="N5">
        <f t="shared" si="4"/>
        <v>127.0053721013773</v>
      </c>
      <c r="O5">
        <f t="shared" si="5"/>
        <v>1.449991071540462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hd206893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Ryan</dc:creator>
  <cp:lastModifiedBy>Dominic Ryan</cp:lastModifiedBy>
  <dcterms:created xsi:type="dcterms:W3CDTF">2017-02-03T05:50:11Z</dcterms:created>
  <dcterms:modified xsi:type="dcterms:W3CDTF">2017-02-03T06:08:57Z</dcterms:modified>
</cp:coreProperties>
</file>