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d205da96b779b6ab/Dokumenty/Szkola/Algorytmy/"/>
    </mc:Choice>
  </mc:AlternateContent>
  <xr:revisionPtr revIDLastSave="179" documentId="10_ncr:20000_{A237C208-9292-48D7-AEE9-9E408FD533C3}" xr6:coauthVersionLast="45" xr6:coauthVersionMax="45" xr10:uidLastSave="{F6DB6115-0A33-435D-8255-026830C15817}"/>
  <bookViews>
    <workbookView xWindow="28680" yWindow="-120" windowWidth="29040" windowHeight="15840" activeTab="3" xr2:uid="{00000000-000D-0000-FFFF-FFFF00000000}"/>
  </bookViews>
  <sheets>
    <sheet name="zad1" sheetId="5" r:id="rId1"/>
    <sheet name="zad2" sheetId="2" r:id="rId2"/>
    <sheet name="zad3" sheetId="9" r:id="rId3"/>
    <sheet name="zad4" sheetId="10" r:id="rId4"/>
  </sheets>
  <definedNames>
    <definedName name="DaneZewnętrzne_1" localSheetId="1" hidden="1">zad2!$G$1:$H$110</definedName>
    <definedName name="DaneZewnętrzne_1" localSheetId="2" hidden="1">zad3!$A$1:$E$101</definedName>
    <definedName name="DaneZewnętrzne_2" localSheetId="1" hidden="1">zad2!$A$1:$A$101</definedName>
    <definedName name="DaneZewnętrzne_3" localSheetId="1" hidden="1">zad2!$B$1:$C$110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9" l="1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J6" i="9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J105" i="2" l="1"/>
  <c r="J104" i="2"/>
  <c r="J103" i="2"/>
  <c r="J102" i="2"/>
  <c r="J14" i="2"/>
  <c r="J15" i="2"/>
  <c r="J16" i="2"/>
  <c r="J17" i="2"/>
  <c r="J25" i="2"/>
  <c r="J26" i="2"/>
  <c r="J27" i="2"/>
  <c r="J28" i="2"/>
  <c r="J36" i="2"/>
  <c r="J37" i="2"/>
  <c r="J38" i="2"/>
  <c r="J39" i="2"/>
  <c r="J47" i="2"/>
  <c r="J48" i="2"/>
  <c r="J49" i="2"/>
  <c r="J50" i="2"/>
  <c r="J58" i="2"/>
  <c r="J59" i="2"/>
  <c r="J60" i="2"/>
  <c r="J61" i="2"/>
  <c r="J69" i="2"/>
  <c r="J70" i="2"/>
  <c r="J71" i="2"/>
  <c r="J72" i="2"/>
  <c r="J80" i="2"/>
  <c r="J81" i="2"/>
  <c r="J82" i="2"/>
  <c r="J83" i="2"/>
  <c r="J91" i="2"/>
  <c r="J92" i="2"/>
  <c r="J93" i="2"/>
  <c r="J94" i="2"/>
  <c r="J6" i="2"/>
  <c r="J5" i="2"/>
  <c r="J3" i="2"/>
  <c r="J4" i="2"/>
  <c r="E4" i="2"/>
  <c r="E105" i="2"/>
  <c r="E104" i="2"/>
  <c r="E103" i="2"/>
  <c r="E102" i="2"/>
  <c r="E94" i="2"/>
  <c r="E93" i="2"/>
  <c r="E92" i="2"/>
  <c r="E91" i="2"/>
  <c r="E83" i="2"/>
  <c r="E82" i="2"/>
  <c r="E81" i="2"/>
  <c r="E80" i="2"/>
  <c r="E72" i="2"/>
  <c r="E71" i="2"/>
  <c r="E70" i="2"/>
  <c r="E69" i="2"/>
  <c r="E61" i="2"/>
  <c r="E60" i="2"/>
  <c r="E59" i="2"/>
  <c r="E58" i="2"/>
  <c r="E50" i="2"/>
  <c r="E49" i="2"/>
  <c r="E48" i="2"/>
  <c r="E47" i="2"/>
  <c r="E39" i="2"/>
  <c r="E38" i="2"/>
  <c r="E37" i="2"/>
  <c r="E36" i="2"/>
  <c r="E28" i="2"/>
  <c r="E27" i="2"/>
  <c r="E26" i="2"/>
  <c r="E25" i="2"/>
  <c r="E17" i="2"/>
  <c r="E16" i="2"/>
  <c r="E15" i="2"/>
  <c r="E14" i="2"/>
  <c r="E6" i="2"/>
  <c r="E5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06E4E-8AB9-4457-BE58-C92618E7EC32}" keepAlive="1" name="Zapytanie — bin_s" description="Połączenie z zapytaniem „bin_s” w skoroszycie." type="5" refreshedVersion="6" background="1" saveData="1">
    <dbPr connection="Provider=Microsoft.Mashup.OleDb.1;Data Source=$Workbook$;Location=bin_s;Extended Properties=&quot;&quot;" command="SELECT * FROM [bin_s]"/>
  </connection>
  <connection id="2" xr16:uid="{EEB2A7FE-ECFC-4AD8-AF9F-E47D5AEF91F3}" keepAlive="1" name="Zapytanie — bin_s (2)" description="Połączenie z zapytaniem „bin_s (2)” w skoroszycie." type="5" refreshedVersion="6" background="1" saveData="1">
    <dbPr connection="Provider=Microsoft.Mashup.OleDb.1;Data Source=$Workbook$;Location=&quot;bin_s (2)&quot;;Extended Properties=&quot;&quot;" command="SELECT * FROM [bin_s (2)]"/>
  </connection>
  <connection id="3" xr16:uid="{6B99E566-DDBB-4A10-BC55-74EE48D88CD3}" keepAlive="1" name="Zapytanie — bin_search" description="Połączenie z zapytaniem „bin_search” w skoroszycie." type="5" refreshedVersion="6" background="1" saveData="1">
    <dbPr connection="Provider=Microsoft.Mashup.OleDb.1;Data Source=$Workbook$;Location=bin_search;Extended Properties=&quot;&quot;" command="SELECT * FROM [bin_search]"/>
  </connection>
  <connection id="4" xr16:uid="{C1907881-5D38-426A-A2C4-0BF193EF9480}" keepAlive="1" name="Zapytanie — binary_search" description="Połączenie z zapytaniem „binary_search” w skoroszycie." type="5" refreshedVersion="6" background="1" saveData="1">
    <dbPr connection="Provider=Microsoft.Mashup.OleDb.1;Data Source=$Workbook$;Location=binary_search;Extended Properties=&quot;&quot;" command="SELECT * FROM [binary_search]"/>
  </connection>
  <connection id="5" xr16:uid="{3AA284A2-ABA7-46B5-9B8A-A8C04C092CCD}" keepAlive="1" name="Zapytanie — dp_sel" description="Połączenie z zapytaniem „dp_sel” w skoroszycie." type="5" refreshedVersion="6" background="1" saveData="1">
    <dbPr connection="Provider=Microsoft.Mashup.OleDb.1;Data Source=$Workbook$;Location=dp_sel;Extended Properties=&quot;&quot;" command="SELECT * FROM [dp_sel]"/>
  </connection>
  <connection id="6" xr16:uid="{9E1408AA-52BF-4292-AE08-F898D9B6A88A}" keepAlive="1" name="Zapytanie — dual" description="Połączenie z zapytaniem „dual” w skoroszycie." type="5" refreshedVersion="6" background="1" saveData="1">
    <dbPr connection="Provider=Microsoft.Mashup.OleDb.1;Data Source=$Workbook$;Location=dual;Extended Properties=&quot;&quot;" command="SELECT * FROM [dual]"/>
  </connection>
  <connection id="7" xr16:uid="{5995B2D9-3B92-42F9-97B2-813723B706A1}" keepAlive="1" name="Zapytanie — hybrid" description="Połączenie z zapytaniem „hybrid” w skoroszycie." type="5" refreshedVersion="6" background="1" saveData="1">
    <dbPr connection="Provider=Microsoft.Mashup.OleDb.1;Data Source=$Workbook$;Location=hybrid;Extended Properties=&quot;&quot;" command="SELECT * FROM [hybrid]"/>
  </connection>
  <connection id="8" xr16:uid="{2336215D-2D2A-42C8-BC2D-F0A63AB78C3C}" keepAlive="1" name="Zapytanie — hybrid (2)" description="Połączenie z zapytaniem „hybrid (2)” w skoroszycie." type="5" refreshedVersion="6" background="1" saveData="1">
    <dbPr connection="Provider=Microsoft.Mashup.OleDb.1;Data Source=$Workbook$;Location=&quot;hybrid (2)&quot;;Extended Properties=&quot;&quot;" command="SELECT * FROM [hybrid (2)]"/>
  </connection>
  <connection id="9" xr16:uid="{BB4CF834-60E0-403A-8915-8E8A1BEECD4C}" keepAlive="1" name="Zapytanie — qs_sel" description="Połączenie z zapytaniem „qs_sel” w skoroszycie." type="5" refreshedVersion="6" background="1" saveData="1">
    <dbPr connection="Provider=Microsoft.Mashup.OleDb.1;Data Source=$Workbook$;Location=qs_sel;Extended Properties=&quot;&quot;" command="SELECT * FROM [qs_sel]"/>
  </connection>
  <connection id="10" xr16:uid="{587F9A01-3006-4E9C-BD0F-B4E488F6CB70}" keepAlive="1" name="Zapytanie — quick" description="Połączenie z zapytaniem „quick” w skoroszycie." type="5" refreshedVersion="6" background="1" saveData="1">
    <dbPr connection="Provider=Microsoft.Mashup.OleDb.1;Data Source=$Workbook$;Location=quick;Extended Properties=&quot;&quot;" command="SELECT * FROM [quick]"/>
  </connection>
  <connection id="11" xr16:uid="{53972E4B-3F63-4639-B7C8-1D7618AE2A62}" keepAlive="1" name="Zapytanie — quick (2)" description="Połączenie z zapytaniem „quick (2)” w skoroszycie." type="5" refreshedVersion="6" background="1" saveData="1">
    <dbPr connection="Provider=Microsoft.Mashup.OleDb.1;Data Source=$Workbook$;Location=&quot;quick (2)&quot;;Extended Properties=&quot;&quot;" command="SELECT * FROM [quick (2)]"/>
  </connection>
  <connection id="12" xr16:uid="{F39F5EB0-51D3-45C3-8134-CFE35CDBCC5B}" keepAlive="1" name="Zapytanie — quick (3)" description="Połączenie z zapytaniem „quick (3)” w skoroszycie." type="5" refreshedVersion="6" background="1" saveData="1">
    <dbPr connection="Provider=Microsoft.Mashup.OleDb.1;Data Source=$Workbook$;Location=&quot;quick (3)&quot;;Extended Properties=&quot;&quot;" command="SELECT * FROM [quick (3)]"/>
  </connection>
  <connection id="13" xr16:uid="{37190FF1-56C6-421D-B850-C55DA14DE6CE}" keepAlive="1" name="Zapytanie — quick (4)" description="Połączenie z zapytaniem „quick (4)” w skoroszycie." type="5" refreshedVersion="6" background="1" saveData="1">
    <dbPr connection="Provider=Microsoft.Mashup.OleDb.1;Data Source=$Workbook$;Location=&quot;quick (4)&quot;;Extended Properties=&quot;&quot;" command="SELECT * FROM [quick (4)]"/>
  </connection>
  <connection id="14" xr16:uid="{EE758BD6-CF86-4107-92D7-8AF2E46AE068}" keepAlive="1" name="Zapytanie — radix" description="Połączenie z zapytaniem „radix” w skoroszycie." type="5" refreshedVersion="6" background="1" saveData="1">
    <dbPr connection="Provider=Microsoft.Mashup.OleDb.1;Data Source=$Workbook$;Location=radix;Extended Properties=&quot;&quot;" command="SELECT * FROM [radix]"/>
  </connection>
  <connection id="15" xr16:uid="{7B082BD2-4E22-4179-8EB1-9E12E3EDAAE5}" keepAlive="1" name="Zapytanie — random (2)" description="Połączenie z zapytaniem „random (2)” w skoroszycie." type="5" refreshedVersion="6" background="1" saveData="1">
    <dbPr connection="Provider=Microsoft.Mashup.OleDb.1;Data Source=$Workbook$;Location=&quot;random (2)&quot;;Extended Properties=&quot;&quot;" command="SELECT * FROM [random (2)]"/>
  </connection>
  <connection id="16" xr16:uid="{B77026EA-1C8E-4161-864D-CDEA2E339C2E}" keepAlive="1" name="Zapytanie — select (2)" description="Połączenie z zapytaniem „select (2)” w skoroszycie." type="5" refreshedVersion="6" background="1" saveData="1">
    <dbPr connection="Provider=Microsoft.Mashup.OleDb.1;Data Source=$Workbook$;Location=&quot;select (2)&quot;;Extended Properties=&quot;&quot;" command="SELECT * FROM [select (2)]"/>
  </connection>
</connections>
</file>

<file path=xl/sharedStrings.xml><?xml version="1.0" encoding="utf-8"?>
<sst xmlns="http://schemas.openxmlformats.org/spreadsheetml/2006/main" count="122" uniqueCount="32">
  <si>
    <t>n</t>
  </si>
  <si>
    <t>comp</t>
  </si>
  <si>
    <t>random select</t>
  </si>
  <si>
    <t>select</t>
  </si>
  <si>
    <t>min</t>
  </si>
  <si>
    <t>max</t>
  </si>
  <si>
    <t>avg</t>
  </si>
  <si>
    <t>std dev</t>
  </si>
  <si>
    <t>hybrid</t>
  </si>
  <si>
    <t>czas działania algorytmu</t>
  </si>
  <si>
    <t>zużycie pamięci [MB]</t>
  </si>
  <si>
    <t>quicksort</t>
  </si>
  <si>
    <t>radix</t>
  </si>
  <si>
    <t>T(n) = T(n/2) + O(1)</t>
  </si>
  <si>
    <t>Z Master Theorem:</t>
  </si>
  <si>
    <t>T(n) = O(log(n))</t>
  </si>
  <si>
    <t>log(n)</t>
  </si>
  <si>
    <t>comp(n/2)</t>
  </si>
  <si>
    <t>comp(n)</t>
  </si>
  <si>
    <t>O(1)</t>
  </si>
  <si>
    <t>czas(n)</t>
  </si>
  <si>
    <t>czas(n/2)</t>
  </si>
  <si>
    <t>O(1)2</t>
  </si>
  <si>
    <t>Liczba porównań i czas:</t>
  </si>
  <si>
    <t>Średnia wartość O(1) dla liczby porównań =</t>
  </si>
  <si>
    <t>Średnia wartość O(1) dla czasu =</t>
  </si>
  <si>
    <t>czas</t>
  </si>
  <si>
    <t>dp select</t>
  </si>
  <si>
    <t>liczba porównań</t>
  </si>
  <si>
    <t>dual pivot</t>
  </si>
  <si>
    <t>quick</t>
  </si>
  <si>
    <t>qs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</si>
</sst>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"/>
    <numFmt numFmtId="166" formatCode="0.00000000000000000000000"/>
    <numFmt numFmtId="167" formatCode="0.00000000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" fontId="0" fillId="0" borderId="0" xfId="0" applyNumberFormat="1"/>
    <xf numFmtId="0" fontId="0" fillId="0" borderId="0" xfId="0" applyAlignment="1">
      <alignment wrapText="1"/>
    </xf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5" xfId="0" applyFont="1" applyFill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165" fontId="0" fillId="3" borderId="6" xfId="0" applyNumberFormat="1" applyFont="1" applyFill="1" applyBorder="1"/>
    <xf numFmtId="0" fontId="0" fillId="0" borderId="0" xfId="0" applyAlignment="1"/>
    <xf numFmtId="166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2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2" fillId="2" borderId="0" xfId="0" applyFont="1" applyFill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ny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167" formatCode="0.000000000000000000"/>
    </dxf>
    <dxf>
      <numFmt numFmtId="167" formatCode="0.000000000000000000"/>
    </dxf>
    <dxf>
      <numFmt numFmtId="167" formatCode="0.000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 algorytmu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165751478180736E-2"/>
          <c:y val="0.11029001828494921"/>
          <c:w val="0.74117175622270304"/>
          <c:h val="0.77665785926583308"/>
        </c:manualLayout>
      </c:layout>
      <c:lineChart>
        <c:grouping val="standard"/>
        <c:varyColors val="0"/>
        <c:ser>
          <c:idx val="0"/>
          <c:order val="0"/>
          <c:tx>
            <c:strRef>
              <c:f>zad1!$C$1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zad1!$B$2:$B$10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zad1!$C$2:$C$10</c:f>
              <c:numCache>
                <c:formatCode>0.0000000000000000</c:formatCode>
                <c:ptCount val="9"/>
                <c:pt idx="0">
                  <c:v>4.863739013671875E-5</c:v>
                </c:pt>
                <c:pt idx="1">
                  <c:v>4.9138069152832031E-4</c:v>
                </c:pt>
                <c:pt idx="2">
                  <c:v>1.0561943054199219E-3</c:v>
                </c:pt>
                <c:pt idx="3">
                  <c:v>1.0529756546020499E-2</c:v>
                </c:pt>
                <c:pt idx="4">
                  <c:v>2.3630619049072266E-2</c:v>
                </c:pt>
                <c:pt idx="5">
                  <c:v>0.15697622299194336</c:v>
                </c:pt>
                <c:pt idx="6">
                  <c:v>0.33738183975219727</c:v>
                </c:pt>
                <c:pt idx="7">
                  <c:v>2.0073235034942627</c:v>
                </c:pt>
                <c:pt idx="8">
                  <c:v>4.104893684387207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606-837B-D7ADA7CD9C27}"/>
            </c:ext>
          </c:extLst>
        </c:ser>
        <c:ser>
          <c:idx val="1"/>
          <c:order val="1"/>
          <c:tx>
            <c:strRef>
              <c:f>zad1!$D$1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zad1!$B$2:$B$10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zad1!$D$2:$D$10</c:f>
              <c:numCache>
                <c:formatCode>0.0000000000000000</c:formatCode>
                <c:ptCount val="9"/>
                <c:pt idx="0">
                  <c:v>3.0755996704101563E-5</c:v>
                </c:pt>
                <c:pt idx="1">
                  <c:v>4.6086311340332031E-4</c:v>
                </c:pt>
                <c:pt idx="2">
                  <c:v>1.1312961578369141E-3</c:v>
                </c:pt>
                <c:pt idx="3">
                  <c:v>9.0878009796142578E-3</c:v>
                </c:pt>
                <c:pt idx="4">
                  <c:v>2.288818359375E-2</c:v>
                </c:pt>
                <c:pt idx="5">
                  <c:v>0.17695236206054688</c:v>
                </c:pt>
                <c:pt idx="6">
                  <c:v>0.37712454795837402</c:v>
                </c:pt>
                <c:pt idx="7">
                  <c:v>2.221869945526123</c:v>
                </c:pt>
                <c:pt idx="8">
                  <c:v>5.5295841693878174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D-4606-837B-D7ADA7CD9C27}"/>
            </c:ext>
          </c:extLst>
        </c:ser>
        <c:ser>
          <c:idx val="2"/>
          <c:order val="2"/>
          <c:tx>
            <c:strRef>
              <c:f>zad1!$E$1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zad1!$E$2:$E$10</c:f>
              <c:numCache>
                <c:formatCode>0.0000000000000000</c:formatCode>
                <c:ptCount val="9"/>
                <c:pt idx="0">
                  <c:v>1.2826919555664063E-4</c:v>
                </c:pt>
                <c:pt idx="1">
                  <c:v>5.8460235595703125E-4</c:v>
                </c:pt>
                <c:pt idx="2">
                  <c:v>1.0132789611816406E-3</c:v>
                </c:pt>
                <c:pt idx="3">
                  <c:v>5.6679248809814453E-3</c:v>
                </c:pt>
                <c:pt idx="4">
                  <c:v>1.2376546859741211E-2</c:v>
                </c:pt>
                <c:pt idx="5">
                  <c:v>6.9347620010375977E-2</c:v>
                </c:pt>
                <c:pt idx="6">
                  <c:v>0.17876124382019043</c:v>
                </c:pt>
                <c:pt idx="7">
                  <c:v>0.91195130348205566</c:v>
                </c:pt>
                <c:pt idx="8">
                  <c:v>1.8214263916015625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D-4606-837B-D7ADA7CD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28920"/>
        <c:axId val="1062837560"/>
      </c:lineChart>
      <c:catAx>
        <c:axId val="106282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837560"/>
        <c:crosses val="autoZero"/>
        <c:auto val="1"/>
        <c:lblAlgn val="ctr"/>
        <c:lblOffset val="100"/>
        <c:noMultiLvlLbl val="0"/>
      </c:catAx>
      <c:valAx>
        <c:axId val="10628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</a:t>
                </a:r>
                <a:r>
                  <a:rPr lang="en-US"/>
                  <a:t>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8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81178210640572"/>
          <c:y val="0.45867718179440758"/>
          <c:w val="0.15373909086168563"/>
          <c:h val="0.1705274414810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Zużycie pamięci [MB]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398945384991432E-2"/>
          <c:y val="0.12363333333333333"/>
          <c:w val="0.88325687137209119"/>
          <c:h val="0.6887719160104987"/>
        </c:manualLayout>
      </c:layout>
      <c:lineChart>
        <c:grouping val="standard"/>
        <c:varyColors val="0"/>
        <c:ser>
          <c:idx val="1"/>
          <c:order val="1"/>
          <c:tx>
            <c:strRef>
              <c:f>zad1!$C$12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zad1!$B$13:$B$21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zad1!$C$13:$C$21</c:f>
              <c:numCache>
                <c:formatCode>0.000000</c:formatCode>
                <c:ptCount val="9"/>
                <c:pt idx="0">
                  <c:v>3.2079999999999999E-3</c:v>
                </c:pt>
                <c:pt idx="1">
                  <c:v>3.32E-3</c:v>
                </c:pt>
                <c:pt idx="2">
                  <c:v>3.8639999999999998E-3</c:v>
                </c:pt>
                <c:pt idx="3">
                  <c:v>3.1280000000000001E-3</c:v>
                </c:pt>
                <c:pt idx="4">
                  <c:v>2.8080000000000002E-3</c:v>
                </c:pt>
                <c:pt idx="5">
                  <c:v>5.8079999999999998E-3</c:v>
                </c:pt>
                <c:pt idx="6">
                  <c:v>2.1679999999999998E-3</c:v>
                </c:pt>
                <c:pt idx="7">
                  <c:v>7.4279999999999997E-3</c:v>
                </c:pt>
                <c:pt idx="8">
                  <c:v>2.016E-3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0F6-8B58-6EC5BE6DD885}"/>
            </c:ext>
          </c:extLst>
        </c:ser>
        <c:ser>
          <c:idx val="2"/>
          <c:order val="2"/>
          <c:tx>
            <c:strRef>
              <c:f>zad1!$D$12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zad1!$B$13:$B$21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zad1!$D$13:$D$21</c:f>
              <c:numCache>
                <c:formatCode>0.000000</c:formatCode>
                <c:ptCount val="9"/>
                <c:pt idx="0">
                  <c:v>1.76E-4</c:v>
                </c:pt>
                <c:pt idx="1">
                  <c:v>2.2799999999999999E-3</c:v>
                </c:pt>
                <c:pt idx="2">
                  <c:v>3.5360000000000001E-3</c:v>
                </c:pt>
                <c:pt idx="3">
                  <c:v>1.3167999999999999E-2</c:v>
                </c:pt>
                <c:pt idx="4">
                  <c:v>2.4676E-2</c:v>
                </c:pt>
                <c:pt idx="5">
                  <c:v>0.121448</c:v>
                </c:pt>
                <c:pt idx="6">
                  <c:v>0.24074000000000001</c:v>
                </c:pt>
                <c:pt idx="7">
                  <c:v>1.202388</c:v>
                </c:pt>
                <c:pt idx="8">
                  <c:v>2.400944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7-40F6-8B58-6EC5BE6DD885}"/>
            </c:ext>
          </c:extLst>
        </c:ser>
        <c:ser>
          <c:idx val="3"/>
          <c:order val="3"/>
          <c:tx>
            <c:strRef>
              <c:f>zad1!$E$12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zad1!$B$13:$B$21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zad1!$E$13:$E$21</c:f>
              <c:numCache>
                <c:formatCode>0.000000</c:formatCode>
                <c:ptCount val="9"/>
                <c:pt idx="0">
                  <c:v>1.3960000000000001E-3</c:v>
                </c:pt>
                <c:pt idx="1">
                  <c:v>7.4799999999999997E-4</c:v>
                </c:pt>
                <c:pt idx="2">
                  <c:v>1.1479999999999999E-3</c:v>
                </c:pt>
                <c:pt idx="3">
                  <c:v>4.4759999999999999E-3</c:v>
                </c:pt>
                <c:pt idx="4">
                  <c:v>8.5319999999999997E-3</c:v>
                </c:pt>
                <c:pt idx="5">
                  <c:v>4.0587999999999999E-2</c:v>
                </c:pt>
                <c:pt idx="6">
                  <c:v>8.0588000000000007E-2</c:v>
                </c:pt>
                <c:pt idx="7">
                  <c:v>0.400588</c:v>
                </c:pt>
                <c:pt idx="8">
                  <c:v>0.80058799999999997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7-40F6-8B58-6EC5BE6D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34360"/>
        <c:axId val="1062835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zad1!$B$12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zad1!$B$13:$B$21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zad1!$B$13:$B$21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B7-40F6-8B58-6EC5BE6DD885}"/>
                  </c:ext>
                </c:extLst>
              </c15:ser>
            </c15:filteredLineSeries>
          </c:ext>
        </c:extLst>
      </c:lineChart>
      <c:catAx>
        <c:axId val="106283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835000"/>
        <c:crosses val="autoZero"/>
        <c:auto val="1"/>
        <c:lblAlgn val="ctr"/>
        <c:lblOffset val="100"/>
        <c:noMultiLvlLbl val="0"/>
      </c:catAx>
      <c:valAx>
        <c:axId val="10628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pamięć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83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zad3!$B$1</c:f>
              <c:strCache>
                <c:ptCount val="1"/>
                <c:pt idx="0">
                  <c:v>czas(n)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zad3!$B$2:$B$101</c:f>
              <c:numCache>
                <c:formatCode>0.000000000000000000</c:formatCode>
                <c:ptCount val="100"/>
                <c:pt idx="0">
                  <c:v>4.1246414184570313E-5</c:v>
                </c:pt>
                <c:pt idx="1">
                  <c:v>7.43865966796875E-5</c:v>
                </c:pt>
                <c:pt idx="2">
                  <c:v>6.2465667724609375E-5</c:v>
                </c:pt>
                <c:pt idx="3">
                  <c:v>7.2956085205078125E-5</c:v>
                </c:pt>
                <c:pt idx="4">
                  <c:v>5.6028366088867188E-5</c:v>
                </c:pt>
                <c:pt idx="5">
                  <c:v>5.8889389038085938E-5</c:v>
                </c:pt>
                <c:pt idx="6">
                  <c:v>6.0558319091796875E-5</c:v>
                </c:pt>
                <c:pt idx="7">
                  <c:v>1.0919570922851563E-4</c:v>
                </c:pt>
                <c:pt idx="8">
                  <c:v>6.5565109252929688E-5</c:v>
                </c:pt>
                <c:pt idx="9">
                  <c:v>1.1992454528808594E-4</c:v>
                </c:pt>
                <c:pt idx="10">
                  <c:v>9.7751617431640625E-5</c:v>
                </c:pt>
                <c:pt idx="11">
                  <c:v>1.087188720703125E-4</c:v>
                </c:pt>
                <c:pt idx="12">
                  <c:v>1.2111663818359375E-4</c:v>
                </c:pt>
                <c:pt idx="13">
                  <c:v>1.5091896057128906E-4</c:v>
                </c:pt>
                <c:pt idx="14">
                  <c:v>1.087188720703125E-4</c:v>
                </c:pt>
                <c:pt idx="15">
                  <c:v>1.8811225891113281E-4</c:v>
                </c:pt>
                <c:pt idx="16">
                  <c:v>1.1920928955078125E-4</c:v>
                </c:pt>
                <c:pt idx="17">
                  <c:v>1.3422966003417969E-4</c:v>
                </c:pt>
                <c:pt idx="18">
                  <c:v>1.3566017150878906E-4</c:v>
                </c:pt>
                <c:pt idx="19">
                  <c:v>1.3637542724609375E-4</c:v>
                </c:pt>
                <c:pt idx="20">
                  <c:v>2.1886825561523438E-4</c:v>
                </c:pt>
                <c:pt idx="21">
                  <c:v>1.5664100646972656E-4</c:v>
                </c:pt>
                <c:pt idx="22">
                  <c:v>1.5592575073242188E-4</c:v>
                </c:pt>
                <c:pt idx="23">
                  <c:v>1.9693374633789063E-4</c:v>
                </c:pt>
                <c:pt idx="24">
                  <c:v>2.0813941955566406E-4</c:v>
                </c:pt>
                <c:pt idx="25">
                  <c:v>2.5653839111328125E-4</c:v>
                </c:pt>
                <c:pt idx="26">
                  <c:v>3.0994415283203125E-4</c:v>
                </c:pt>
                <c:pt idx="27">
                  <c:v>3.3259391784667969E-4</c:v>
                </c:pt>
                <c:pt idx="28">
                  <c:v>1.9359588623046875E-4</c:v>
                </c:pt>
                <c:pt idx="29">
                  <c:v>2.9635429382324219E-4</c:v>
                </c:pt>
                <c:pt idx="30">
                  <c:v>1.983642578125E-4</c:v>
                </c:pt>
                <c:pt idx="31">
                  <c:v>2.6535987854003906E-4</c:v>
                </c:pt>
                <c:pt idx="32">
                  <c:v>2.3555755615234375E-4</c:v>
                </c:pt>
                <c:pt idx="33">
                  <c:v>2.231597900390625E-4</c:v>
                </c:pt>
                <c:pt idx="34">
                  <c:v>2.3913383483886719E-4</c:v>
                </c:pt>
                <c:pt idx="35">
                  <c:v>2.7513504028320313E-4</c:v>
                </c:pt>
                <c:pt idx="36">
                  <c:v>3.2281875610351563E-4</c:v>
                </c:pt>
                <c:pt idx="37">
                  <c:v>3.0803680419921875E-4</c:v>
                </c:pt>
                <c:pt idx="38">
                  <c:v>6.1798095703125E-4</c:v>
                </c:pt>
                <c:pt idx="39">
                  <c:v>2.4390220642089844E-4</c:v>
                </c:pt>
                <c:pt idx="40">
                  <c:v>4.2843818664550781E-4</c:v>
                </c:pt>
                <c:pt idx="41">
                  <c:v>3.4928321838378906E-4</c:v>
                </c:pt>
                <c:pt idx="42">
                  <c:v>2.9206275939941406E-4</c:v>
                </c:pt>
                <c:pt idx="43">
                  <c:v>4.253387451171875E-4</c:v>
                </c:pt>
                <c:pt idx="44">
                  <c:v>2.899169921875E-4</c:v>
                </c:pt>
                <c:pt idx="45">
                  <c:v>7.0738792419433594E-4</c:v>
                </c:pt>
                <c:pt idx="46">
                  <c:v>6.0224533081054688E-4</c:v>
                </c:pt>
                <c:pt idx="47">
                  <c:v>4.15802001953125E-4</c:v>
                </c:pt>
                <c:pt idx="48">
                  <c:v>2.9921531677246094E-4</c:v>
                </c:pt>
                <c:pt idx="49">
                  <c:v>3.1709671020507813E-4</c:v>
                </c:pt>
                <c:pt idx="50">
                  <c:v>4.6968460083007813E-4</c:v>
                </c:pt>
                <c:pt idx="51">
                  <c:v>3.376007080078125E-4</c:v>
                </c:pt>
                <c:pt idx="52">
                  <c:v>3.4666061401367188E-4</c:v>
                </c:pt>
                <c:pt idx="53">
                  <c:v>4.3225288391113281E-4</c:v>
                </c:pt>
                <c:pt idx="54">
                  <c:v>3.7312507629394531E-4</c:v>
                </c:pt>
                <c:pt idx="55">
                  <c:v>3.7240982055664063E-4</c:v>
                </c:pt>
                <c:pt idx="56">
                  <c:v>4.38690185546875E-4</c:v>
                </c:pt>
                <c:pt idx="57">
                  <c:v>5.2094459533691406E-4</c:v>
                </c:pt>
                <c:pt idx="58">
                  <c:v>4.1794776916503906E-4</c:v>
                </c:pt>
                <c:pt idx="59">
                  <c:v>4.1294097900390625E-4</c:v>
                </c:pt>
                <c:pt idx="60">
                  <c:v>6.3991546630859375E-4</c:v>
                </c:pt>
                <c:pt idx="61">
                  <c:v>4.0745735168457031E-4</c:v>
                </c:pt>
                <c:pt idx="62">
                  <c:v>4.6014785766601563E-4</c:v>
                </c:pt>
                <c:pt idx="63">
                  <c:v>6.1178207397460938E-4</c:v>
                </c:pt>
                <c:pt idx="64">
                  <c:v>4.2867660522460938E-4</c:v>
                </c:pt>
                <c:pt idx="65">
                  <c:v>5.5718421936035156E-4</c:v>
                </c:pt>
                <c:pt idx="66">
                  <c:v>5.5527687072753906E-4</c:v>
                </c:pt>
                <c:pt idx="67">
                  <c:v>1.1026859283447266E-3</c:v>
                </c:pt>
                <c:pt idx="68">
                  <c:v>5.8960914611816406E-4</c:v>
                </c:pt>
                <c:pt idx="69">
                  <c:v>7.2622299194335938E-4</c:v>
                </c:pt>
                <c:pt idx="70">
                  <c:v>5.0330162048339844E-4</c:v>
                </c:pt>
                <c:pt idx="71">
                  <c:v>5.8960914611816406E-4</c:v>
                </c:pt>
                <c:pt idx="72">
                  <c:v>7.5864791870117188E-4</c:v>
                </c:pt>
                <c:pt idx="73">
                  <c:v>9.6678733825683594E-4</c:v>
                </c:pt>
                <c:pt idx="74">
                  <c:v>5.7005882263183594E-4</c:v>
                </c:pt>
                <c:pt idx="75">
                  <c:v>6.6971778869628906E-4</c:v>
                </c:pt>
                <c:pt idx="76">
                  <c:v>5.8054924011230469E-4</c:v>
                </c:pt>
                <c:pt idx="77">
                  <c:v>7.0238113403320313E-4</c:v>
                </c:pt>
                <c:pt idx="78">
                  <c:v>6.7472457885742188E-4</c:v>
                </c:pt>
                <c:pt idx="79">
                  <c:v>7.0476531982421875E-4</c:v>
                </c:pt>
                <c:pt idx="80">
                  <c:v>7.0953369140625E-4</c:v>
                </c:pt>
                <c:pt idx="81">
                  <c:v>8.7189674377441406E-4</c:v>
                </c:pt>
                <c:pt idx="82">
                  <c:v>6.8545341491699219E-4</c:v>
                </c:pt>
                <c:pt idx="83">
                  <c:v>7.4791908264160156E-4</c:v>
                </c:pt>
                <c:pt idx="84">
                  <c:v>9.1695785522460938E-4</c:v>
                </c:pt>
                <c:pt idx="85">
                  <c:v>7.0047378540039063E-4</c:v>
                </c:pt>
                <c:pt idx="86">
                  <c:v>7.9584121704101563E-4</c:v>
                </c:pt>
                <c:pt idx="87">
                  <c:v>7.762908935546875E-4</c:v>
                </c:pt>
                <c:pt idx="88">
                  <c:v>8.6760520935058594E-4</c:v>
                </c:pt>
                <c:pt idx="89">
                  <c:v>7.3766708374023438E-4</c:v>
                </c:pt>
                <c:pt idx="90">
                  <c:v>8.1276893615722656E-4</c:v>
                </c:pt>
                <c:pt idx="91">
                  <c:v>9.3245506286621094E-4</c:v>
                </c:pt>
                <c:pt idx="92">
                  <c:v>8.8095664978027344E-4</c:v>
                </c:pt>
                <c:pt idx="93">
                  <c:v>1.1281967163085938E-3</c:v>
                </c:pt>
                <c:pt idx="94">
                  <c:v>9.0646743774414063E-4</c:v>
                </c:pt>
                <c:pt idx="95">
                  <c:v>1.2331008911132813E-3</c:v>
                </c:pt>
                <c:pt idx="96">
                  <c:v>9.8013877868652344E-4</c:v>
                </c:pt>
                <c:pt idx="97">
                  <c:v>1.0507106781005859E-3</c:v>
                </c:pt>
                <c:pt idx="98">
                  <c:v>1.1811256408691406E-3</c:v>
                </c:pt>
                <c:pt idx="99">
                  <c:v>1.1045932769775391E-3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9A6-9FAC-0C1ACEA1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648"/>
        <c:axId val="23399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zad3!$A$1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4B-49A6-9FAC-0C1ACEA1AA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zad3!$E$1</c15:sqref>
                        </c15:formulaRef>
                      </c:ext>
                    </c:extLst>
                    <c:strCache>
                      <c:ptCount val="1"/>
                      <c:pt idx="0">
                        <c:v>comp(n)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16</c:v>
                      </c:pt>
                      <c:pt idx="66">
                        <c:v>16</c:v>
                      </c:pt>
                      <c:pt idx="67">
                        <c:v>16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16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16</c:v>
                      </c:pt>
                      <c:pt idx="78">
                        <c:v>16</c:v>
                      </c:pt>
                      <c:pt idx="79">
                        <c:v>16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16</c:v>
                      </c:pt>
                      <c:pt idx="87">
                        <c:v>16</c:v>
                      </c:pt>
                      <c:pt idx="88">
                        <c:v>16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16</c:v>
                      </c:pt>
                      <c:pt idx="92">
                        <c:v>16</c:v>
                      </c:pt>
                      <c:pt idx="93">
                        <c:v>16</c:v>
                      </c:pt>
                      <c:pt idx="94">
                        <c:v>16</c:v>
                      </c:pt>
                      <c:pt idx="95">
                        <c:v>16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16</c:v>
                      </c:pt>
                      <c:pt idx="99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4B-49A6-9FAC-0C1ACEA1AA37}"/>
                  </c:ext>
                </c:extLst>
              </c15:ser>
            </c15:filteredLineSeries>
          </c:ext>
        </c:extLst>
      </c:lineChart>
      <c:catAx>
        <c:axId val="3216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993840"/>
        <c:crosses val="autoZero"/>
        <c:auto val="1"/>
        <c:lblAlgn val="ctr"/>
        <c:lblOffset val="100"/>
        <c:noMultiLvlLbl val="0"/>
      </c:catAx>
      <c:valAx>
        <c:axId val="2339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6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liczba porównań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zad3!$A$2:$A$101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zad3!$E$2:$E$101</c:f>
              <c:numCache>
                <c:formatCode>General</c:formatCode>
                <c:ptCount val="10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9-4B4F-AF32-DE921C6B7296}"/>
            </c:ext>
          </c:extLst>
        </c:ser>
        <c:ser>
          <c:idx val="3"/>
          <c:order val="3"/>
          <c:tx>
            <c:strRef>
              <c:f>zad3!$H$1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zad3!$H$2:$H$101</c:f>
              <c:numCache>
                <c:formatCode>General</c:formatCode>
                <c:ptCount val="100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  <c:pt idx="8">
                  <c:v>13.135709286104401</c:v>
                </c:pt>
                <c:pt idx="9">
                  <c:v>13.287712379549451</c:v>
                </c:pt>
                <c:pt idx="10">
                  <c:v>13.425215903299385</c:v>
                </c:pt>
                <c:pt idx="11">
                  <c:v>13.550746785383243</c:v>
                </c:pt>
                <c:pt idx="12">
                  <c:v>13.666224002803178</c:v>
                </c:pt>
                <c:pt idx="13">
                  <c:v>13.773139206719692</c:v>
                </c:pt>
                <c:pt idx="14">
                  <c:v>13.872674880270607</c:v>
                </c:pt>
                <c:pt idx="15">
                  <c:v>13.965784284662087</c:v>
                </c:pt>
                <c:pt idx="16">
                  <c:v>14.053247125912428</c:v>
                </c:pt>
                <c:pt idx="17">
                  <c:v>14.135709286104401</c:v>
                </c:pt>
                <c:pt idx="18">
                  <c:v>14.213711798105672</c:v>
                </c:pt>
                <c:pt idx="19">
                  <c:v>14.287712379549449</c:v>
                </c:pt>
                <c:pt idx="20">
                  <c:v>14.358101707440847</c:v>
                </c:pt>
                <c:pt idx="21">
                  <c:v>14.425215903299385</c:v>
                </c:pt>
                <c:pt idx="22">
                  <c:v>14.489346240719099</c:v>
                </c:pt>
                <c:pt idx="23">
                  <c:v>14.550746785383243</c:v>
                </c:pt>
                <c:pt idx="24">
                  <c:v>14.609640474436812</c:v>
                </c:pt>
                <c:pt idx="25">
                  <c:v>14.66622400280318</c:v>
                </c:pt>
                <c:pt idx="26">
                  <c:v>14.720671786825555</c:v>
                </c:pt>
                <c:pt idx="27">
                  <c:v>14.773139206719692</c:v>
                </c:pt>
                <c:pt idx="28">
                  <c:v>14.82376527978966</c:v>
                </c:pt>
                <c:pt idx="29">
                  <c:v>14.872674880270607</c:v>
                </c:pt>
                <c:pt idx="30">
                  <c:v>14.919980595048964</c:v>
                </c:pt>
                <c:pt idx="31">
                  <c:v>14.965784284662087</c:v>
                </c:pt>
                <c:pt idx="32">
                  <c:v>15.010178404020539</c:v>
                </c:pt>
                <c:pt idx="33">
                  <c:v>15.053247125912428</c:v>
                </c:pt>
                <c:pt idx="34">
                  <c:v>15.095067301607052</c:v>
                </c:pt>
                <c:pt idx="35">
                  <c:v>15.135709286104401</c:v>
                </c:pt>
                <c:pt idx="36">
                  <c:v>15.175237650291036</c:v>
                </c:pt>
                <c:pt idx="37">
                  <c:v>15.213711798105672</c:v>
                </c:pt>
                <c:pt idx="38">
                  <c:v>15.251186503524337</c:v>
                </c:pt>
                <c:pt idx="39">
                  <c:v>15.287712379549449</c:v>
                </c:pt>
                <c:pt idx="40">
                  <c:v>15.323336289280173</c:v>
                </c:pt>
                <c:pt idx="41">
                  <c:v>15.358101707440847</c:v>
                </c:pt>
                <c:pt idx="42">
                  <c:v>15.392049039364185</c:v>
                </c:pt>
                <c:pt idx="43">
                  <c:v>15.425215903299385</c:v>
                </c:pt>
                <c:pt idx="44">
                  <c:v>15.457637380991761</c:v>
                </c:pt>
                <c:pt idx="45">
                  <c:v>15.489346240719101</c:v>
                </c:pt>
                <c:pt idx="46">
                  <c:v>15.520373136339726</c:v>
                </c:pt>
                <c:pt idx="47">
                  <c:v>15.550746785383243</c:v>
                </c:pt>
                <c:pt idx="48">
                  <c:v>15.580494128777296</c:v>
                </c:pt>
                <c:pt idx="49">
                  <c:v>15.609640474436812</c:v>
                </c:pt>
                <c:pt idx="50">
                  <c:v>15.638209626633584</c:v>
                </c:pt>
                <c:pt idx="51">
                  <c:v>15.66622400280318</c:v>
                </c:pt>
                <c:pt idx="52">
                  <c:v>15.693704739225288</c:v>
                </c:pt>
                <c:pt idx="53">
                  <c:v>15.720671786825555</c:v>
                </c:pt>
                <c:pt idx="54">
                  <c:v>15.747143998186745</c:v>
                </c:pt>
                <c:pt idx="55">
                  <c:v>15.773139206719692</c:v>
                </c:pt>
                <c:pt idx="56">
                  <c:v>15.79867429882683</c:v>
                </c:pt>
                <c:pt idx="57">
                  <c:v>15.82376527978966</c:v>
                </c:pt>
                <c:pt idx="58">
                  <c:v>15.848427334023928</c:v>
                </c:pt>
                <c:pt idx="59">
                  <c:v>15.872674880270607</c:v>
                </c:pt>
                <c:pt idx="60">
                  <c:v>15.896521622224975</c:v>
                </c:pt>
                <c:pt idx="61">
                  <c:v>15.919980595048964</c:v>
                </c:pt>
                <c:pt idx="62">
                  <c:v>15.943064208162005</c:v>
                </c:pt>
                <c:pt idx="63">
                  <c:v>15.965784284662089</c:v>
                </c:pt>
                <c:pt idx="64">
                  <c:v>15.988152097690543</c:v>
                </c:pt>
                <c:pt idx="65">
                  <c:v>16.010178404020539</c:v>
                </c:pt>
                <c:pt idx="66">
                  <c:v>16.031873475119859</c:v>
                </c:pt>
                <c:pt idx="67">
                  <c:v>16.053247125912424</c:v>
                </c:pt>
                <c:pt idx="68">
                  <c:v>16.074308741440255</c:v>
                </c:pt>
                <c:pt idx="69">
                  <c:v>16.095067301607052</c:v>
                </c:pt>
                <c:pt idx="70">
                  <c:v>16.11553140416677</c:v>
                </c:pt>
                <c:pt idx="71">
                  <c:v>16.135709286104401</c:v>
                </c:pt>
                <c:pt idx="72">
                  <c:v>16.155608843542105</c:v>
                </c:pt>
                <c:pt idx="73">
                  <c:v>16.175237650291038</c:v>
                </c:pt>
                <c:pt idx="74">
                  <c:v>16.194602975157967</c:v>
                </c:pt>
                <c:pt idx="75">
                  <c:v>16.213711798105674</c:v>
                </c:pt>
                <c:pt idx="76">
                  <c:v>16.232570825356991</c:v>
                </c:pt>
                <c:pt idx="77">
                  <c:v>16.251186503524337</c:v>
                </c:pt>
                <c:pt idx="78">
                  <c:v>16.269565032839193</c:v>
                </c:pt>
                <c:pt idx="79">
                  <c:v>16.287712379549451</c:v>
                </c:pt>
                <c:pt idx="80">
                  <c:v>16.30563428754671</c:v>
                </c:pt>
                <c:pt idx="81">
                  <c:v>16.323336289280174</c:v>
                </c:pt>
                <c:pt idx="82">
                  <c:v>16.340823716009012</c:v>
                </c:pt>
                <c:pt idx="83">
                  <c:v>16.358101707440849</c:v>
                </c:pt>
                <c:pt idx="84">
                  <c:v>16.37517522079979</c:v>
                </c:pt>
                <c:pt idx="85">
                  <c:v>16.392049039364185</c:v>
                </c:pt>
                <c:pt idx="86">
                  <c:v>16.408727780510816</c:v>
                </c:pt>
                <c:pt idx="87">
                  <c:v>16.425215903299385</c:v>
                </c:pt>
                <c:pt idx="88">
                  <c:v>16.441517715628486</c:v>
                </c:pt>
                <c:pt idx="89">
                  <c:v>16.457637380991763</c:v>
                </c:pt>
                <c:pt idx="90">
                  <c:v>16.473578924860782</c:v>
                </c:pt>
                <c:pt idx="91">
                  <c:v>16.489346240719101</c:v>
                </c:pt>
                <c:pt idx="92">
                  <c:v>16.50494309577012</c:v>
                </c:pt>
                <c:pt idx="93">
                  <c:v>16.520373136339725</c:v>
                </c:pt>
                <c:pt idx="94">
                  <c:v>16.535639892993036</c:v>
                </c:pt>
                <c:pt idx="95">
                  <c:v>16.550746785383243</c:v>
                </c:pt>
                <c:pt idx="96">
                  <c:v>16.565697126849216</c:v>
                </c:pt>
                <c:pt idx="97">
                  <c:v>16.580494128777296</c:v>
                </c:pt>
                <c:pt idx="98">
                  <c:v>16.595140904741697</c:v>
                </c:pt>
                <c:pt idx="99">
                  <c:v>16.609640474436812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9-4B4F-AF32-DE921C6B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99760"/>
        <c:axId val="1129803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zad3!$A$1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69-4B4F-AF32-DE921C6B72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zad3!$B$1</c15:sqref>
                        </c15:formulaRef>
                      </c:ext>
                    </c:extLst>
                    <c:strCache>
                      <c:ptCount val="1"/>
                      <c:pt idx="0">
                        <c:v>czas(n)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zad3!$B$2:$B$101</c15:sqref>
                        </c15:formulaRef>
                      </c:ext>
                    </c:extLst>
                    <c:numCache>
                      <c:formatCode>0.000000000000000000</c:formatCode>
                      <c:ptCount val="100"/>
                      <c:pt idx="0">
                        <c:v>4.1246414184570313E-5</c:v>
                      </c:pt>
                      <c:pt idx="1">
                        <c:v>7.43865966796875E-5</c:v>
                      </c:pt>
                      <c:pt idx="2">
                        <c:v>6.2465667724609375E-5</c:v>
                      </c:pt>
                      <c:pt idx="3">
                        <c:v>7.2956085205078125E-5</c:v>
                      </c:pt>
                      <c:pt idx="4">
                        <c:v>5.6028366088867188E-5</c:v>
                      </c:pt>
                      <c:pt idx="5">
                        <c:v>5.8889389038085938E-5</c:v>
                      </c:pt>
                      <c:pt idx="6">
                        <c:v>6.0558319091796875E-5</c:v>
                      </c:pt>
                      <c:pt idx="7">
                        <c:v>1.0919570922851563E-4</c:v>
                      </c:pt>
                      <c:pt idx="8">
                        <c:v>6.5565109252929688E-5</c:v>
                      </c:pt>
                      <c:pt idx="9">
                        <c:v>1.1992454528808594E-4</c:v>
                      </c:pt>
                      <c:pt idx="10">
                        <c:v>9.7751617431640625E-5</c:v>
                      </c:pt>
                      <c:pt idx="11">
                        <c:v>1.087188720703125E-4</c:v>
                      </c:pt>
                      <c:pt idx="12">
                        <c:v>1.2111663818359375E-4</c:v>
                      </c:pt>
                      <c:pt idx="13">
                        <c:v>1.5091896057128906E-4</c:v>
                      </c:pt>
                      <c:pt idx="14">
                        <c:v>1.087188720703125E-4</c:v>
                      </c:pt>
                      <c:pt idx="15">
                        <c:v>1.8811225891113281E-4</c:v>
                      </c:pt>
                      <c:pt idx="16">
                        <c:v>1.1920928955078125E-4</c:v>
                      </c:pt>
                      <c:pt idx="17">
                        <c:v>1.3422966003417969E-4</c:v>
                      </c:pt>
                      <c:pt idx="18">
                        <c:v>1.3566017150878906E-4</c:v>
                      </c:pt>
                      <c:pt idx="19">
                        <c:v>1.3637542724609375E-4</c:v>
                      </c:pt>
                      <c:pt idx="20">
                        <c:v>2.1886825561523438E-4</c:v>
                      </c:pt>
                      <c:pt idx="21">
                        <c:v>1.5664100646972656E-4</c:v>
                      </c:pt>
                      <c:pt idx="22">
                        <c:v>1.5592575073242188E-4</c:v>
                      </c:pt>
                      <c:pt idx="23">
                        <c:v>1.9693374633789063E-4</c:v>
                      </c:pt>
                      <c:pt idx="24">
                        <c:v>2.0813941955566406E-4</c:v>
                      </c:pt>
                      <c:pt idx="25">
                        <c:v>2.5653839111328125E-4</c:v>
                      </c:pt>
                      <c:pt idx="26">
                        <c:v>3.0994415283203125E-4</c:v>
                      </c:pt>
                      <c:pt idx="27">
                        <c:v>3.3259391784667969E-4</c:v>
                      </c:pt>
                      <c:pt idx="28">
                        <c:v>1.9359588623046875E-4</c:v>
                      </c:pt>
                      <c:pt idx="29">
                        <c:v>2.9635429382324219E-4</c:v>
                      </c:pt>
                      <c:pt idx="30">
                        <c:v>1.983642578125E-4</c:v>
                      </c:pt>
                      <c:pt idx="31">
                        <c:v>2.6535987854003906E-4</c:v>
                      </c:pt>
                      <c:pt idx="32">
                        <c:v>2.3555755615234375E-4</c:v>
                      </c:pt>
                      <c:pt idx="33">
                        <c:v>2.231597900390625E-4</c:v>
                      </c:pt>
                      <c:pt idx="34">
                        <c:v>2.3913383483886719E-4</c:v>
                      </c:pt>
                      <c:pt idx="35">
                        <c:v>2.7513504028320313E-4</c:v>
                      </c:pt>
                      <c:pt idx="36">
                        <c:v>3.2281875610351563E-4</c:v>
                      </c:pt>
                      <c:pt idx="37">
                        <c:v>3.0803680419921875E-4</c:v>
                      </c:pt>
                      <c:pt idx="38">
                        <c:v>6.1798095703125E-4</c:v>
                      </c:pt>
                      <c:pt idx="39">
                        <c:v>2.4390220642089844E-4</c:v>
                      </c:pt>
                      <c:pt idx="40">
                        <c:v>4.2843818664550781E-4</c:v>
                      </c:pt>
                      <c:pt idx="41">
                        <c:v>3.4928321838378906E-4</c:v>
                      </c:pt>
                      <c:pt idx="42">
                        <c:v>2.9206275939941406E-4</c:v>
                      </c:pt>
                      <c:pt idx="43">
                        <c:v>4.253387451171875E-4</c:v>
                      </c:pt>
                      <c:pt idx="44">
                        <c:v>2.899169921875E-4</c:v>
                      </c:pt>
                      <c:pt idx="45">
                        <c:v>7.0738792419433594E-4</c:v>
                      </c:pt>
                      <c:pt idx="46">
                        <c:v>6.0224533081054688E-4</c:v>
                      </c:pt>
                      <c:pt idx="47">
                        <c:v>4.15802001953125E-4</c:v>
                      </c:pt>
                      <c:pt idx="48">
                        <c:v>2.9921531677246094E-4</c:v>
                      </c:pt>
                      <c:pt idx="49">
                        <c:v>3.1709671020507813E-4</c:v>
                      </c:pt>
                      <c:pt idx="50">
                        <c:v>4.6968460083007813E-4</c:v>
                      </c:pt>
                      <c:pt idx="51">
                        <c:v>3.376007080078125E-4</c:v>
                      </c:pt>
                      <c:pt idx="52">
                        <c:v>3.4666061401367188E-4</c:v>
                      </c:pt>
                      <c:pt idx="53">
                        <c:v>4.3225288391113281E-4</c:v>
                      </c:pt>
                      <c:pt idx="54">
                        <c:v>3.7312507629394531E-4</c:v>
                      </c:pt>
                      <c:pt idx="55">
                        <c:v>3.7240982055664063E-4</c:v>
                      </c:pt>
                      <c:pt idx="56">
                        <c:v>4.38690185546875E-4</c:v>
                      </c:pt>
                      <c:pt idx="57">
                        <c:v>5.2094459533691406E-4</c:v>
                      </c:pt>
                      <c:pt idx="58">
                        <c:v>4.1794776916503906E-4</c:v>
                      </c:pt>
                      <c:pt idx="59">
                        <c:v>4.1294097900390625E-4</c:v>
                      </c:pt>
                      <c:pt idx="60">
                        <c:v>6.3991546630859375E-4</c:v>
                      </c:pt>
                      <c:pt idx="61">
                        <c:v>4.0745735168457031E-4</c:v>
                      </c:pt>
                      <c:pt idx="62">
                        <c:v>4.6014785766601563E-4</c:v>
                      </c:pt>
                      <c:pt idx="63">
                        <c:v>6.1178207397460938E-4</c:v>
                      </c:pt>
                      <c:pt idx="64">
                        <c:v>4.2867660522460938E-4</c:v>
                      </c:pt>
                      <c:pt idx="65">
                        <c:v>5.5718421936035156E-4</c:v>
                      </c:pt>
                      <c:pt idx="66">
                        <c:v>5.5527687072753906E-4</c:v>
                      </c:pt>
                      <c:pt idx="67">
                        <c:v>1.1026859283447266E-3</c:v>
                      </c:pt>
                      <c:pt idx="68">
                        <c:v>5.8960914611816406E-4</c:v>
                      </c:pt>
                      <c:pt idx="69">
                        <c:v>7.2622299194335938E-4</c:v>
                      </c:pt>
                      <c:pt idx="70">
                        <c:v>5.0330162048339844E-4</c:v>
                      </c:pt>
                      <c:pt idx="71">
                        <c:v>5.8960914611816406E-4</c:v>
                      </c:pt>
                      <c:pt idx="72">
                        <c:v>7.5864791870117188E-4</c:v>
                      </c:pt>
                      <c:pt idx="73">
                        <c:v>9.6678733825683594E-4</c:v>
                      </c:pt>
                      <c:pt idx="74">
                        <c:v>5.7005882263183594E-4</c:v>
                      </c:pt>
                      <c:pt idx="75">
                        <c:v>6.6971778869628906E-4</c:v>
                      </c:pt>
                      <c:pt idx="76">
                        <c:v>5.8054924011230469E-4</c:v>
                      </c:pt>
                      <c:pt idx="77">
                        <c:v>7.0238113403320313E-4</c:v>
                      </c:pt>
                      <c:pt idx="78">
                        <c:v>6.7472457885742188E-4</c:v>
                      </c:pt>
                      <c:pt idx="79">
                        <c:v>7.0476531982421875E-4</c:v>
                      </c:pt>
                      <c:pt idx="80">
                        <c:v>7.0953369140625E-4</c:v>
                      </c:pt>
                      <c:pt idx="81">
                        <c:v>8.7189674377441406E-4</c:v>
                      </c:pt>
                      <c:pt idx="82">
                        <c:v>6.8545341491699219E-4</c:v>
                      </c:pt>
                      <c:pt idx="83">
                        <c:v>7.4791908264160156E-4</c:v>
                      </c:pt>
                      <c:pt idx="84">
                        <c:v>9.1695785522460938E-4</c:v>
                      </c:pt>
                      <c:pt idx="85">
                        <c:v>7.0047378540039063E-4</c:v>
                      </c:pt>
                      <c:pt idx="86">
                        <c:v>7.9584121704101563E-4</c:v>
                      </c:pt>
                      <c:pt idx="87">
                        <c:v>7.762908935546875E-4</c:v>
                      </c:pt>
                      <c:pt idx="88">
                        <c:v>8.6760520935058594E-4</c:v>
                      </c:pt>
                      <c:pt idx="89">
                        <c:v>7.3766708374023438E-4</c:v>
                      </c:pt>
                      <c:pt idx="90">
                        <c:v>8.1276893615722656E-4</c:v>
                      </c:pt>
                      <c:pt idx="91">
                        <c:v>9.3245506286621094E-4</c:v>
                      </c:pt>
                      <c:pt idx="92">
                        <c:v>8.8095664978027344E-4</c:v>
                      </c:pt>
                      <c:pt idx="93">
                        <c:v>1.1281967163085938E-3</c:v>
                      </c:pt>
                      <c:pt idx="94">
                        <c:v>9.0646743774414063E-4</c:v>
                      </c:pt>
                      <c:pt idx="95">
                        <c:v>1.2331008911132813E-3</c:v>
                      </c:pt>
                      <c:pt idx="96">
                        <c:v>9.8013877868652344E-4</c:v>
                      </c:pt>
                      <c:pt idx="97">
                        <c:v>1.0507106781005859E-3</c:v>
                      </c:pt>
                      <c:pt idx="98">
                        <c:v>1.1811256408691406E-3</c:v>
                      </c:pt>
                      <c:pt idx="99">
                        <c:v>1.1045932769775391E-3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69-4B4F-AF32-DE921C6B7296}"/>
                  </c:ext>
                </c:extLst>
              </c15:ser>
            </c15:filteredLineSeries>
          </c:ext>
        </c:extLst>
      </c:lineChart>
      <c:catAx>
        <c:axId val="11297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803600"/>
        <c:crosses val="autoZero"/>
        <c:auto val="1"/>
        <c:lblAlgn val="ctr"/>
        <c:lblOffset val="100"/>
        <c:noMultiLvlLbl val="0"/>
      </c:catAx>
      <c:valAx>
        <c:axId val="11298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7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zad4!$C$1</c:f>
              <c:strCache>
                <c:ptCount val="1"/>
                <c:pt idx="0">
                  <c:v>dp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zad4!$B$2:$B$101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zad4!$C$2:$C$101</c:f>
              <c:numCache>
                <c:formatCode>General</c:formatCode>
                <c:ptCount val="100"/>
                <c:pt idx="0">
                  <c:v>3.7102699279785156E-3</c:v>
                </c:pt>
                <c:pt idx="1">
                  <c:v>1.1342048645019531E-2</c:v>
                </c:pt>
                <c:pt idx="2">
                  <c:v>1.6007900238037109E-2</c:v>
                </c:pt>
                <c:pt idx="3">
                  <c:v>2.2099733352661133E-2</c:v>
                </c:pt>
                <c:pt idx="4">
                  <c:v>3.0616998672485352E-2</c:v>
                </c:pt>
                <c:pt idx="5">
                  <c:v>4.2880773544311523E-2</c:v>
                </c:pt>
                <c:pt idx="6">
                  <c:v>5.0998210906982422E-2</c:v>
                </c:pt>
                <c:pt idx="7">
                  <c:v>6.0024738311767578E-2</c:v>
                </c:pt>
                <c:pt idx="8">
                  <c:v>6.3340425491333008E-2</c:v>
                </c:pt>
                <c:pt idx="9">
                  <c:v>7.2930097579956055E-2</c:v>
                </c:pt>
                <c:pt idx="10">
                  <c:v>8.1070899963378906E-2</c:v>
                </c:pt>
                <c:pt idx="11">
                  <c:v>8.8168859481811523E-2</c:v>
                </c:pt>
                <c:pt idx="12">
                  <c:v>9.6472024917602539E-2</c:v>
                </c:pt>
                <c:pt idx="13">
                  <c:v>0.11163139343261719</c:v>
                </c:pt>
                <c:pt idx="14">
                  <c:v>0.11954402923583984</c:v>
                </c:pt>
                <c:pt idx="15">
                  <c:v>0.1479332447052002</c:v>
                </c:pt>
                <c:pt idx="16">
                  <c:v>0.15582084655761719</c:v>
                </c:pt>
                <c:pt idx="17">
                  <c:v>0.15480375289916992</c:v>
                </c:pt>
                <c:pt idx="18">
                  <c:v>0.16673064231872559</c:v>
                </c:pt>
                <c:pt idx="19">
                  <c:v>0.17902731895446777</c:v>
                </c:pt>
                <c:pt idx="20">
                  <c:v>0.18327736854553223</c:v>
                </c:pt>
                <c:pt idx="21">
                  <c:v>0.19705748558044434</c:v>
                </c:pt>
                <c:pt idx="22">
                  <c:v>0.20674610137939453</c:v>
                </c:pt>
                <c:pt idx="23">
                  <c:v>0.22324156761169434</c:v>
                </c:pt>
                <c:pt idx="24">
                  <c:v>0.22440648078918457</c:v>
                </c:pt>
                <c:pt idx="25">
                  <c:v>0.2349555492401123</c:v>
                </c:pt>
                <c:pt idx="26">
                  <c:v>0.24457287788391113</c:v>
                </c:pt>
                <c:pt idx="27">
                  <c:v>0.26502418518066406</c:v>
                </c:pt>
                <c:pt idx="28">
                  <c:v>0.26018548011779785</c:v>
                </c:pt>
                <c:pt idx="29">
                  <c:v>0.28275799751281738</c:v>
                </c:pt>
                <c:pt idx="30">
                  <c:v>0.29647636413574219</c:v>
                </c:pt>
                <c:pt idx="31">
                  <c:v>0.31284737586975098</c:v>
                </c:pt>
                <c:pt idx="32">
                  <c:v>0.30302214622497559</c:v>
                </c:pt>
                <c:pt idx="33">
                  <c:v>0.3260653018951416</c:v>
                </c:pt>
                <c:pt idx="34">
                  <c:v>0.33006668090820313</c:v>
                </c:pt>
                <c:pt idx="35">
                  <c:v>0.34591937065124512</c:v>
                </c:pt>
                <c:pt idx="36">
                  <c:v>0.36844134330749512</c:v>
                </c:pt>
                <c:pt idx="37">
                  <c:v>0.37063121795654297</c:v>
                </c:pt>
                <c:pt idx="38">
                  <c:v>0.39209175109863281</c:v>
                </c:pt>
                <c:pt idx="39">
                  <c:v>0.40381574630737305</c:v>
                </c:pt>
                <c:pt idx="40">
                  <c:v>0.41760420799255371</c:v>
                </c:pt>
                <c:pt idx="41">
                  <c:v>0.4438788890838623</c:v>
                </c:pt>
                <c:pt idx="42">
                  <c:v>0.47311925888061523</c:v>
                </c:pt>
                <c:pt idx="43">
                  <c:v>0.48377847671508789</c:v>
                </c:pt>
                <c:pt idx="44">
                  <c:v>0.58532524108886719</c:v>
                </c:pt>
                <c:pt idx="45">
                  <c:v>0.50691485404968262</c:v>
                </c:pt>
                <c:pt idx="46">
                  <c:v>0.51268315315246582</c:v>
                </c:pt>
                <c:pt idx="47">
                  <c:v>0.54486274719238281</c:v>
                </c:pt>
                <c:pt idx="48">
                  <c:v>0.55139446258544922</c:v>
                </c:pt>
                <c:pt idx="49">
                  <c:v>0.58400511741638184</c:v>
                </c:pt>
                <c:pt idx="50">
                  <c:v>0.58441066741943359</c:v>
                </c:pt>
                <c:pt idx="51">
                  <c:v>0.60452461242675781</c:v>
                </c:pt>
                <c:pt idx="52">
                  <c:v>0.63307094573974609</c:v>
                </c:pt>
                <c:pt idx="53">
                  <c:v>0.64257478713989258</c:v>
                </c:pt>
                <c:pt idx="54">
                  <c:v>0.66436243057250977</c:v>
                </c:pt>
                <c:pt idx="55">
                  <c:v>0.68388581275939941</c:v>
                </c:pt>
                <c:pt idx="56">
                  <c:v>0.68886137008666992</c:v>
                </c:pt>
                <c:pt idx="57">
                  <c:v>0.71166610717773438</c:v>
                </c:pt>
                <c:pt idx="58">
                  <c:v>0.73473525047302246</c:v>
                </c:pt>
                <c:pt idx="59">
                  <c:v>0.92080116271972656</c:v>
                </c:pt>
                <c:pt idx="60">
                  <c:v>0.95121192932128906</c:v>
                </c:pt>
                <c:pt idx="61">
                  <c:v>0.88987827301025391</c:v>
                </c:pt>
                <c:pt idx="62">
                  <c:v>0.89090704917907715</c:v>
                </c:pt>
                <c:pt idx="63">
                  <c:v>0.92141509056091309</c:v>
                </c:pt>
                <c:pt idx="64">
                  <c:v>0.93878459930419922</c:v>
                </c:pt>
                <c:pt idx="65">
                  <c:v>0.9407355785369873</c:v>
                </c:pt>
                <c:pt idx="66">
                  <c:v>0.97274374961853027</c:v>
                </c:pt>
                <c:pt idx="67">
                  <c:v>0.98538661003112793</c:v>
                </c:pt>
                <c:pt idx="68">
                  <c:v>1.0076243877410889</c:v>
                </c:pt>
                <c:pt idx="69">
                  <c:v>1.0285718441009521</c:v>
                </c:pt>
                <c:pt idx="70">
                  <c:v>1.0378491878509521</c:v>
                </c:pt>
                <c:pt idx="71">
                  <c:v>1.0300915241241455</c:v>
                </c:pt>
                <c:pt idx="72">
                  <c:v>1.0624046325683594</c:v>
                </c:pt>
                <c:pt idx="73">
                  <c:v>1.0430147647857666</c:v>
                </c:pt>
                <c:pt idx="74">
                  <c:v>1.0644376277923584</c:v>
                </c:pt>
                <c:pt idx="75">
                  <c:v>1.0572483539581299</c:v>
                </c:pt>
                <c:pt idx="76">
                  <c:v>1.0519754886627197</c:v>
                </c:pt>
                <c:pt idx="77">
                  <c:v>1.0714960098266602</c:v>
                </c:pt>
                <c:pt idx="78">
                  <c:v>1.1004879474639893</c:v>
                </c:pt>
                <c:pt idx="79">
                  <c:v>1.0921168327331543</c:v>
                </c:pt>
                <c:pt idx="80">
                  <c:v>1.1343352794647217</c:v>
                </c:pt>
                <c:pt idx="81">
                  <c:v>1.1417279243469238</c:v>
                </c:pt>
                <c:pt idx="82">
                  <c:v>1.1730802059173584</c:v>
                </c:pt>
                <c:pt idx="83">
                  <c:v>1.2145435810089111</c:v>
                </c:pt>
                <c:pt idx="84">
                  <c:v>1.2044668197631836</c:v>
                </c:pt>
                <c:pt idx="85">
                  <c:v>1.2257363796234131</c:v>
                </c:pt>
                <c:pt idx="86">
                  <c:v>1.2924621105194092</c:v>
                </c:pt>
                <c:pt idx="87">
                  <c:v>1.3404111862182617</c:v>
                </c:pt>
                <c:pt idx="88">
                  <c:v>1.4298655986785889</c:v>
                </c:pt>
                <c:pt idx="89">
                  <c:v>1.4493777751922607</c:v>
                </c:pt>
                <c:pt idx="90">
                  <c:v>1.5067713260650635</c:v>
                </c:pt>
                <c:pt idx="91">
                  <c:v>1.7775287628173828</c:v>
                </c:pt>
                <c:pt idx="92">
                  <c:v>1.7948713302612305</c:v>
                </c:pt>
                <c:pt idx="93">
                  <c:v>1.83349609375</c:v>
                </c:pt>
                <c:pt idx="94">
                  <c:v>1.657930850982666</c:v>
                </c:pt>
                <c:pt idx="95">
                  <c:v>1.7147345542907715</c:v>
                </c:pt>
                <c:pt idx="96">
                  <c:v>1.5203919410705566</c:v>
                </c:pt>
                <c:pt idx="97">
                  <c:v>1.5315182209014893</c:v>
                </c:pt>
                <c:pt idx="98">
                  <c:v>1.5181000232696533</c:v>
                </c:pt>
                <c:pt idx="99">
                  <c:v>1.7254822254180908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9-4ACC-8FE7-79A9370ABF5F}"/>
            </c:ext>
          </c:extLst>
        </c:ser>
        <c:ser>
          <c:idx val="2"/>
          <c:order val="1"/>
          <c:tx>
            <c:strRef>
              <c:f>zad4!$D$1</c:f>
              <c:strCache>
                <c:ptCount val="1"/>
                <c:pt idx="0">
                  <c:v>dual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zad4!$B$2:$B$101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zad4!$D$2:$D$101</c:f>
              <c:numCache>
                <c:formatCode>General</c:formatCode>
                <c:ptCount val="100"/>
                <c:pt idx="0">
                  <c:v>1.0030269622802734E-3</c:v>
                </c:pt>
                <c:pt idx="1">
                  <c:v>2.1395683288574219E-3</c:v>
                </c:pt>
                <c:pt idx="2">
                  <c:v>4.1484832763671875E-3</c:v>
                </c:pt>
                <c:pt idx="3">
                  <c:v>6.6885948181152344E-3</c:v>
                </c:pt>
                <c:pt idx="4">
                  <c:v>7.9946517944335938E-3</c:v>
                </c:pt>
                <c:pt idx="5">
                  <c:v>9.8590850830078125E-3</c:v>
                </c:pt>
                <c:pt idx="6">
                  <c:v>1.0723114013671875E-2</c:v>
                </c:pt>
                <c:pt idx="7">
                  <c:v>1.4302968978881836E-2</c:v>
                </c:pt>
                <c:pt idx="8">
                  <c:v>1.4514684677124023E-2</c:v>
                </c:pt>
                <c:pt idx="9">
                  <c:v>1.6817569732666016E-2</c:v>
                </c:pt>
                <c:pt idx="10">
                  <c:v>1.8361091613769531E-2</c:v>
                </c:pt>
                <c:pt idx="11">
                  <c:v>2.1538496017456055E-2</c:v>
                </c:pt>
                <c:pt idx="12">
                  <c:v>2.3237705230712891E-2</c:v>
                </c:pt>
                <c:pt idx="13">
                  <c:v>2.2345542907714844E-2</c:v>
                </c:pt>
                <c:pt idx="14">
                  <c:v>2.6505231857299805E-2</c:v>
                </c:pt>
                <c:pt idx="15">
                  <c:v>2.6212453842163086E-2</c:v>
                </c:pt>
                <c:pt idx="16">
                  <c:v>2.8682231903076172E-2</c:v>
                </c:pt>
                <c:pt idx="17">
                  <c:v>3.1266450881958008E-2</c:v>
                </c:pt>
                <c:pt idx="18">
                  <c:v>3.4291505813598633E-2</c:v>
                </c:pt>
                <c:pt idx="19">
                  <c:v>3.3951520919799805E-2</c:v>
                </c:pt>
                <c:pt idx="20">
                  <c:v>3.8006067276000977E-2</c:v>
                </c:pt>
                <c:pt idx="21">
                  <c:v>3.7855386734008789E-2</c:v>
                </c:pt>
                <c:pt idx="22">
                  <c:v>4.1455984115600586E-2</c:v>
                </c:pt>
                <c:pt idx="23">
                  <c:v>4.6478748321533203E-2</c:v>
                </c:pt>
                <c:pt idx="24">
                  <c:v>4.7116518020629883E-2</c:v>
                </c:pt>
                <c:pt idx="25">
                  <c:v>4.7890424728393555E-2</c:v>
                </c:pt>
                <c:pt idx="26">
                  <c:v>5.2376031875610352E-2</c:v>
                </c:pt>
                <c:pt idx="27">
                  <c:v>5.0660610198974609E-2</c:v>
                </c:pt>
                <c:pt idx="28">
                  <c:v>5.0412416458129883E-2</c:v>
                </c:pt>
                <c:pt idx="29">
                  <c:v>6.5784931182861328E-2</c:v>
                </c:pt>
                <c:pt idx="30">
                  <c:v>6.5369367599487305E-2</c:v>
                </c:pt>
                <c:pt idx="31">
                  <c:v>5.9634208679199219E-2</c:v>
                </c:pt>
                <c:pt idx="32">
                  <c:v>6.8910837173461914E-2</c:v>
                </c:pt>
                <c:pt idx="33">
                  <c:v>7.0004463195800781E-2</c:v>
                </c:pt>
                <c:pt idx="34">
                  <c:v>6.3609600067138672E-2</c:v>
                </c:pt>
                <c:pt idx="35">
                  <c:v>6.9555997848510742E-2</c:v>
                </c:pt>
                <c:pt idx="36">
                  <c:v>6.694483757019043E-2</c:v>
                </c:pt>
                <c:pt idx="37">
                  <c:v>7.2082757949829102E-2</c:v>
                </c:pt>
                <c:pt idx="38">
                  <c:v>7.6825380325317383E-2</c:v>
                </c:pt>
                <c:pt idx="39">
                  <c:v>7.8052997589111328E-2</c:v>
                </c:pt>
                <c:pt idx="40">
                  <c:v>8.0575704574584961E-2</c:v>
                </c:pt>
                <c:pt idx="41">
                  <c:v>9.6240758895874023E-2</c:v>
                </c:pt>
                <c:pt idx="42">
                  <c:v>0.10064363479614258</c:v>
                </c:pt>
                <c:pt idx="43">
                  <c:v>8.4015607833862305E-2</c:v>
                </c:pt>
                <c:pt idx="44">
                  <c:v>9.7958803176879883E-2</c:v>
                </c:pt>
                <c:pt idx="45">
                  <c:v>9.630894660949707E-2</c:v>
                </c:pt>
                <c:pt idx="46">
                  <c:v>8.9550971984863281E-2</c:v>
                </c:pt>
                <c:pt idx="47">
                  <c:v>9.6096992492675781E-2</c:v>
                </c:pt>
                <c:pt idx="48">
                  <c:v>9.3964099884033203E-2</c:v>
                </c:pt>
                <c:pt idx="49">
                  <c:v>0.11946678161621094</c:v>
                </c:pt>
                <c:pt idx="50">
                  <c:v>0.11971449851989746</c:v>
                </c:pt>
                <c:pt idx="51">
                  <c:v>0.10219240188598633</c:v>
                </c:pt>
                <c:pt idx="52">
                  <c:v>0.11539912223815918</c:v>
                </c:pt>
                <c:pt idx="53">
                  <c:v>0.11583375930786133</c:v>
                </c:pt>
                <c:pt idx="54">
                  <c:v>0.13050150871276855</c:v>
                </c:pt>
                <c:pt idx="55">
                  <c:v>0.11371731758117676</c:v>
                </c:pt>
                <c:pt idx="56">
                  <c:v>0.11807012557983398</c:v>
                </c:pt>
                <c:pt idx="57">
                  <c:v>0.13837480545043945</c:v>
                </c:pt>
                <c:pt idx="58">
                  <c:v>0.12899541854858398</c:v>
                </c:pt>
                <c:pt idx="59">
                  <c:v>0.1234283447265625</c:v>
                </c:pt>
                <c:pt idx="60">
                  <c:v>0.12334871292114258</c:v>
                </c:pt>
                <c:pt idx="61">
                  <c:v>0.13230705261230469</c:v>
                </c:pt>
                <c:pt idx="62">
                  <c:v>0.13354301452636719</c:v>
                </c:pt>
                <c:pt idx="63">
                  <c:v>0.13572978973388672</c:v>
                </c:pt>
                <c:pt idx="64">
                  <c:v>0.15127897262573242</c:v>
                </c:pt>
                <c:pt idx="65">
                  <c:v>0.13802123069763184</c:v>
                </c:pt>
                <c:pt idx="66">
                  <c:v>0.15491414070129395</c:v>
                </c:pt>
                <c:pt idx="67">
                  <c:v>0.1374504566192627</c:v>
                </c:pt>
                <c:pt idx="68">
                  <c:v>0.14595341682434082</c:v>
                </c:pt>
                <c:pt idx="69">
                  <c:v>0.15876245498657227</c:v>
                </c:pt>
                <c:pt idx="70">
                  <c:v>0.16490554809570313</c:v>
                </c:pt>
                <c:pt idx="71">
                  <c:v>0.16484665870666504</c:v>
                </c:pt>
                <c:pt idx="72">
                  <c:v>0.16031002998352051</c:v>
                </c:pt>
                <c:pt idx="73">
                  <c:v>0.16104388236999512</c:v>
                </c:pt>
                <c:pt idx="74">
                  <c:v>0.17532134056091309</c:v>
                </c:pt>
                <c:pt idx="75">
                  <c:v>0.16788649559020996</c:v>
                </c:pt>
                <c:pt idx="76">
                  <c:v>0.16230916976928711</c:v>
                </c:pt>
                <c:pt idx="77">
                  <c:v>0.16069626808166504</c:v>
                </c:pt>
                <c:pt idx="78">
                  <c:v>0.17810583114624023</c:v>
                </c:pt>
                <c:pt idx="79">
                  <c:v>0.18415689468383789</c:v>
                </c:pt>
                <c:pt idx="80">
                  <c:v>0.17531943321228027</c:v>
                </c:pt>
                <c:pt idx="81">
                  <c:v>0.17066168785095215</c:v>
                </c:pt>
                <c:pt idx="82">
                  <c:v>0.18372941017150879</c:v>
                </c:pt>
                <c:pt idx="83">
                  <c:v>0.18505215644836426</c:v>
                </c:pt>
                <c:pt idx="84">
                  <c:v>0.18320345878601074</c:v>
                </c:pt>
                <c:pt idx="85">
                  <c:v>0.19043803215026855</c:v>
                </c:pt>
                <c:pt idx="86">
                  <c:v>0.18631172180175781</c:v>
                </c:pt>
                <c:pt idx="87">
                  <c:v>0.19455504417419434</c:v>
                </c:pt>
                <c:pt idx="88">
                  <c:v>0.19128894805908203</c:v>
                </c:pt>
                <c:pt idx="89">
                  <c:v>0.21631097793579102</c:v>
                </c:pt>
                <c:pt idx="90">
                  <c:v>0.20854830741882324</c:v>
                </c:pt>
                <c:pt idx="91">
                  <c:v>0.20192551612854004</c:v>
                </c:pt>
                <c:pt idx="92">
                  <c:v>0.20760560035705566</c:v>
                </c:pt>
                <c:pt idx="93">
                  <c:v>0.21613883972167969</c:v>
                </c:pt>
                <c:pt idx="94">
                  <c:v>0.20647239685058594</c:v>
                </c:pt>
                <c:pt idx="95">
                  <c:v>0.22033381462097168</c:v>
                </c:pt>
                <c:pt idx="96">
                  <c:v>0.20608186721801758</c:v>
                </c:pt>
                <c:pt idx="97">
                  <c:v>0.21609163284301758</c:v>
                </c:pt>
                <c:pt idx="98">
                  <c:v>0.27988934516906738</c:v>
                </c:pt>
                <c:pt idx="99">
                  <c:v>0.21033883094787598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9-4ACC-8FE7-79A9370ABF5F}"/>
            </c:ext>
          </c:extLst>
        </c:ser>
        <c:ser>
          <c:idx val="3"/>
          <c:order val="2"/>
          <c:tx>
            <c:strRef>
              <c:f>zad4!$E$1</c:f>
              <c:strCache>
                <c:ptCount val="1"/>
                <c:pt idx="0">
                  <c:v>qs 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zad4!$B$2:$B$101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zad4!$E$2:$E$101</c:f>
              <c:numCache>
                <c:formatCode>General</c:formatCode>
                <c:ptCount val="100"/>
                <c:pt idx="0">
                  <c:v>3.9527416229248047E-3</c:v>
                </c:pt>
                <c:pt idx="1">
                  <c:v>8.0313682556152344E-3</c:v>
                </c:pt>
                <c:pt idx="2">
                  <c:v>1.9184350967407227E-2</c:v>
                </c:pt>
                <c:pt idx="3">
                  <c:v>2.5429248809814453E-2</c:v>
                </c:pt>
                <c:pt idx="4">
                  <c:v>3.1667947769165039E-2</c:v>
                </c:pt>
                <c:pt idx="5">
                  <c:v>4.3337345123291016E-2</c:v>
                </c:pt>
                <c:pt idx="6">
                  <c:v>4.6840906143188477E-2</c:v>
                </c:pt>
                <c:pt idx="7">
                  <c:v>5.5319309234619141E-2</c:v>
                </c:pt>
                <c:pt idx="8">
                  <c:v>6.3603639602661133E-2</c:v>
                </c:pt>
                <c:pt idx="9">
                  <c:v>7.373809814453125E-2</c:v>
                </c:pt>
                <c:pt idx="10">
                  <c:v>8.1181764602661133E-2</c:v>
                </c:pt>
                <c:pt idx="11">
                  <c:v>0.10116934776306152</c:v>
                </c:pt>
                <c:pt idx="12">
                  <c:v>9.9895477294921875E-2</c:v>
                </c:pt>
                <c:pt idx="13">
                  <c:v>0.11511802673339844</c:v>
                </c:pt>
                <c:pt idx="14">
                  <c:v>0.13742327690124512</c:v>
                </c:pt>
                <c:pt idx="15">
                  <c:v>0.1329493522644043</c:v>
                </c:pt>
                <c:pt idx="16">
                  <c:v>0.14883637428283691</c:v>
                </c:pt>
                <c:pt idx="17">
                  <c:v>0.1568915843963623</c:v>
                </c:pt>
                <c:pt idx="18">
                  <c:v>0.17546391487121582</c:v>
                </c:pt>
                <c:pt idx="19">
                  <c:v>0.18384003639221191</c:v>
                </c:pt>
                <c:pt idx="20">
                  <c:v>0.19127798080444336</c:v>
                </c:pt>
                <c:pt idx="21">
                  <c:v>0.21392035484313965</c:v>
                </c:pt>
                <c:pt idx="22">
                  <c:v>0.218505859375</c:v>
                </c:pt>
                <c:pt idx="23">
                  <c:v>0.24124765396118164</c:v>
                </c:pt>
                <c:pt idx="24">
                  <c:v>0.24629926681518555</c:v>
                </c:pt>
                <c:pt idx="25">
                  <c:v>0.26226162910461426</c:v>
                </c:pt>
                <c:pt idx="26">
                  <c:v>0.27040529251098633</c:v>
                </c:pt>
                <c:pt idx="27">
                  <c:v>0.29687380790710449</c:v>
                </c:pt>
                <c:pt idx="28">
                  <c:v>0.31371569633483887</c:v>
                </c:pt>
                <c:pt idx="29">
                  <c:v>0.31371736526489258</c:v>
                </c:pt>
                <c:pt idx="30">
                  <c:v>0.34313869476318359</c:v>
                </c:pt>
                <c:pt idx="31">
                  <c:v>0.3549962043762207</c:v>
                </c:pt>
                <c:pt idx="32">
                  <c:v>0.37430715560913086</c:v>
                </c:pt>
                <c:pt idx="33">
                  <c:v>0.37259030342102051</c:v>
                </c:pt>
                <c:pt idx="34">
                  <c:v>0.39609718322753906</c:v>
                </c:pt>
                <c:pt idx="35">
                  <c:v>0.42238140106201172</c:v>
                </c:pt>
                <c:pt idx="36">
                  <c:v>0.43659329414367676</c:v>
                </c:pt>
                <c:pt idx="37">
                  <c:v>0.45607089996337891</c:v>
                </c:pt>
                <c:pt idx="38">
                  <c:v>0.47458791732788086</c:v>
                </c:pt>
                <c:pt idx="39">
                  <c:v>0.49369239807128906</c:v>
                </c:pt>
                <c:pt idx="40">
                  <c:v>0.5061643123626709</c:v>
                </c:pt>
                <c:pt idx="41">
                  <c:v>0.52821803092956543</c:v>
                </c:pt>
                <c:pt idx="42">
                  <c:v>0.55811977386474609</c:v>
                </c:pt>
                <c:pt idx="43">
                  <c:v>0.56613731384277344</c:v>
                </c:pt>
                <c:pt idx="44">
                  <c:v>0.58137416839599609</c:v>
                </c:pt>
                <c:pt idx="45">
                  <c:v>0.60406231880187988</c:v>
                </c:pt>
                <c:pt idx="46">
                  <c:v>0.62566900253295898</c:v>
                </c:pt>
                <c:pt idx="47">
                  <c:v>0.63479208946228027</c:v>
                </c:pt>
                <c:pt idx="48">
                  <c:v>0.65836000442504883</c:v>
                </c:pt>
                <c:pt idx="49">
                  <c:v>0.67326927185058594</c:v>
                </c:pt>
                <c:pt idx="50">
                  <c:v>0.69266176223754883</c:v>
                </c:pt>
                <c:pt idx="51">
                  <c:v>0.7229454517364502</c:v>
                </c:pt>
                <c:pt idx="52">
                  <c:v>0.74803972244262695</c:v>
                </c:pt>
                <c:pt idx="53">
                  <c:v>0.80270075798034668</c:v>
                </c:pt>
                <c:pt idx="54">
                  <c:v>0.89755606651306152</c:v>
                </c:pt>
                <c:pt idx="55">
                  <c:v>0.9215388298034668</c:v>
                </c:pt>
                <c:pt idx="56">
                  <c:v>0.9314262866973877</c:v>
                </c:pt>
                <c:pt idx="57">
                  <c:v>0.97015714645385742</c:v>
                </c:pt>
                <c:pt idx="58">
                  <c:v>1.0005612373352051</c:v>
                </c:pt>
                <c:pt idx="59">
                  <c:v>1.0211508274078369</c:v>
                </c:pt>
                <c:pt idx="60">
                  <c:v>1.0491082668304443</c:v>
                </c:pt>
                <c:pt idx="61">
                  <c:v>1.0725717544555664</c:v>
                </c:pt>
                <c:pt idx="62">
                  <c:v>1.1078612804412842</c:v>
                </c:pt>
                <c:pt idx="63">
                  <c:v>1.1268460750579834</c:v>
                </c:pt>
                <c:pt idx="64">
                  <c:v>1.1735291481018066</c:v>
                </c:pt>
                <c:pt idx="65">
                  <c:v>1.1764287948608398</c:v>
                </c:pt>
                <c:pt idx="66">
                  <c:v>1.2336363792419434</c:v>
                </c:pt>
                <c:pt idx="67">
                  <c:v>1.2152023315429688</c:v>
                </c:pt>
                <c:pt idx="68">
                  <c:v>1.2333180904388428</c:v>
                </c:pt>
                <c:pt idx="69">
                  <c:v>1.2447729110717773</c:v>
                </c:pt>
                <c:pt idx="70">
                  <c:v>1.2313644886016846</c:v>
                </c:pt>
                <c:pt idx="71">
                  <c:v>1.2448165416717529</c:v>
                </c:pt>
                <c:pt idx="72">
                  <c:v>1.2571313381195068</c:v>
                </c:pt>
                <c:pt idx="73">
                  <c:v>1.3048670291900635</c:v>
                </c:pt>
                <c:pt idx="74">
                  <c:v>1.3327765464782715</c:v>
                </c:pt>
                <c:pt idx="75">
                  <c:v>1.3535125255584717</c:v>
                </c:pt>
                <c:pt idx="76">
                  <c:v>1.3861260414123535</c:v>
                </c:pt>
                <c:pt idx="77">
                  <c:v>1.4054348468780518</c:v>
                </c:pt>
                <c:pt idx="78">
                  <c:v>1.4385697841644287</c:v>
                </c:pt>
                <c:pt idx="79">
                  <c:v>1.48046875</c:v>
                </c:pt>
                <c:pt idx="80">
                  <c:v>1.5614392757415771</c:v>
                </c:pt>
                <c:pt idx="81">
                  <c:v>1.5422952175140381</c:v>
                </c:pt>
                <c:pt idx="82">
                  <c:v>1.5652434825897217</c:v>
                </c:pt>
                <c:pt idx="83">
                  <c:v>1.5923848152160645</c:v>
                </c:pt>
                <c:pt idx="84">
                  <c:v>1.6453297138214111</c:v>
                </c:pt>
                <c:pt idx="85">
                  <c:v>1.7171840667724609</c:v>
                </c:pt>
                <c:pt idx="86">
                  <c:v>1.8544285297393799</c:v>
                </c:pt>
                <c:pt idx="87">
                  <c:v>2.063941478729248</c:v>
                </c:pt>
                <c:pt idx="88">
                  <c:v>2.1371133327484131</c:v>
                </c:pt>
                <c:pt idx="89">
                  <c:v>2.0734896659851074</c:v>
                </c:pt>
                <c:pt idx="90">
                  <c:v>1.8907477855682373</c:v>
                </c:pt>
                <c:pt idx="91">
                  <c:v>1.9695959091186523</c:v>
                </c:pt>
                <c:pt idx="92">
                  <c:v>1.8881609439849854</c:v>
                </c:pt>
                <c:pt idx="93">
                  <c:v>1.9176344871520996</c:v>
                </c:pt>
                <c:pt idx="94">
                  <c:v>2.0412271022796631</c:v>
                </c:pt>
                <c:pt idx="95">
                  <c:v>2.1159679889678955</c:v>
                </c:pt>
                <c:pt idx="96">
                  <c:v>2.0877797603607178</c:v>
                </c:pt>
                <c:pt idx="97">
                  <c:v>2.2643258571624756</c:v>
                </c:pt>
                <c:pt idx="98">
                  <c:v>2.410930871963501</c:v>
                </c:pt>
                <c:pt idx="99">
                  <c:v>2.5570468902587891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9-4ACC-8FE7-79A9370ABF5F}"/>
            </c:ext>
          </c:extLst>
        </c:ser>
        <c:ser>
          <c:idx val="4"/>
          <c:order val="3"/>
          <c:tx>
            <c:strRef>
              <c:f>zad4!$F$1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zad4!$B$2:$B$101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zad4!$F$2:$F$101</c:f>
              <c:numCache>
                <c:formatCode>General</c:formatCode>
                <c:ptCount val="100"/>
                <c:pt idx="0">
                  <c:v>9.1242790222167969E-4</c:v>
                </c:pt>
                <c:pt idx="1">
                  <c:v>1.3897418975830078E-3</c:v>
                </c:pt>
                <c:pt idx="2">
                  <c:v>2.7523040771484375E-3</c:v>
                </c:pt>
                <c:pt idx="3">
                  <c:v>3.3247470855712891E-3</c:v>
                </c:pt>
                <c:pt idx="4">
                  <c:v>5.558013916015625E-3</c:v>
                </c:pt>
                <c:pt idx="5">
                  <c:v>6.2201023101806641E-3</c:v>
                </c:pt>
                <c:pt idx="6">
                  <c:v>9.4504356384277344E-3</c:v>
                </c:pt>
                <c:pt idx="7">
                  <c:v>8.5966587066650391E-3</c:v>
                </c:pt>
                <c:pt idx="8">
                  <c:v>8.0940723419189453E-3</c:v>
                </c:pt>
                <c:pt idx="9">
                  <c:v>9.4389915466308594E-3</c:v>
                </c:pt>
                <c:pt idx="10">
                  <c:v>1.1821985244750977E-2</c:v>
                </c:pt>
                <c:pt idx="11">
                  <c:v>1.3566017150878906E-2</c:v>
                </c:pt>
                <c:pt idx="12">
                  <c:v>1.3988494873046875E-2</c:v>
                </c:pt>
                <c:pt idx="13">
                  <c:v>1.7168760299682617E-2</c:v>
                </c:pt>
                <c:pt idx="14">
                  <c:v>1.602482795715332E-2</c:v>
                </c:pt>
                <c:pt idx="15">
                  <c:v>1.8849372863769531E-2</c:v>
                </c:pt>
                <c:pt idx="16">
                  <c:v>2.0089149475097656E-2</c:v>
                </c:pt>
                <c:pt idx="17">
                  <c:v>2.0868778228759766E-2</c:v>
                </c:pt>
                <c:pt idx="18">
                  <c:v>2.0345211029052734E-2</c:v>
                </c:pt>
                <c:pt idx="19">
                  <c:v>2.0580291748046875E-2</c:v>
                </c:pt>
                <c:pt idx="20">
                  <c:v>2.3008584976196289E-2</c:v>
                </c:pt>
                <c:pt idx="21">
                  <c:v>2.6340246200561523E-2</c:v>
                </c:pt>
                <c:pt idx="22">
                  <c:v>2.4266242980957031E-2</c:v>
                </c:pt>
                <c:pt idx="23">
                  <c:v>2.686619758605957E-2</c:v>
                </c:pt>
                <c:pt idx="24">
                  <c:v>2.7196884155273438E-2</c:v>
                </c:pt>
                <c:pt idx="25">
                  <c:v>2.967524528503418E-2</c:v>
                </c:pt>
                <c:pt idx="26">
                  <c:v>3.3488035202026367E-2</c:v>
                </c:pt>
                <c:pt idx="27">
                  <c:v>3.3937931060791016E-2</c:v>
                </c:pt>
                <c:pt idx="28">
                  <c:v>3.2284021377563477E-2</c:v>
                </c:pt>
                <c:pt idx="29">
                  <c:v>3.4448385238647461E-2</c:v>
                </c:pt>
                <c:pt idx="30">
                  <c:v>3.4667015075683594E-2</c:v>
                </c:pt>
                <c:pt idx="31">
                  <c:v>3.4588098526000977E-2</c:v>
                </c:pt>
                <c:pt idx="32">
                  <c:v>3.905797004699707E-2</c:v>
                </c:pt>
                <c:pt idx="33">
                  <c:v>3.7297487258911133E-2</c:v>
                </c:pt>
                <c:pt idx="34">
                  <c:v>3.8803815841674805E-2</c:v>
                </c:pt>
                <c:pt idx="35">
                  <c:v>4.1773796081542969E-2</c:v>
                </c:pt>
                <c:pt idx="36">
                  <c:v>4.900050163269043E-2</c:v>
                </c:pt>
                <c:pt idx="37">
                  <c:v>4.5573949813842773E-2</c:v>
                </c:pt>
                <c:pt idx="38">
                  <c:v>4.5231103897094727E-2</c:v>
                </c:pt>
                <c:pt idx="39">
                  <c:v>5.1776885986328125E-2</c:v>
                </c:pt>
                <c:pt idx="40">
                  <c:v>4.5686244964599609E-2</c:v>
                </c:pt>
                <c:pt idx="41">
                  <c:v>5.189967155456543E-2</c:v>
                </c:pt>
                <c:pt idx="42">
                  <c:v>4.9781322479248047E-2</c:v>
                </c:pt>
                <c:pt idx="43">
                  <c:v>5.2281856536865234E-2</c:v>
                </c:pt>
                <c:pt idx="44">
                  <c:v>5.5278778076171875E-2</c:v>
                </c:pt>
                <c:pt idx="45">
                  <c:v>5.7159662246704102E-2</c:v>
                </c:pt>
                <c:pt idx="46">
                  <c:v>5.3117036819458008E-2</c:v>
                </c:pt>
                <c:pt idx="47">
                  <c:v>6.0521364212036133E-2</c:v>
                </c:pt>
                <c:pt idx="48">
                  <c:v>6.4746618270874023E-2</c:v>
                </c:pt>
                <c:pt idx="49">
                  <c:v>6.1670780181884766E-2</c:v>
                </c:pt>
                <c:pt idx="50">
                  <c:v>6.3905477523803711E-2</c:v>
                </c:pt>
                <c:pt idx="51">
                  <c:v>8.7628841400146484E-2</c:v>
                </c:pt>
                <c:pt idx="52">
                  <c:v>7.2207450866699219E-2</c:v>
                </c:pt>
                <c:pt idx="53">
                  <c:v>6.9309473037719727E-2</c:v>
                </c:pt>
                <c:pt idx="54">
                  <c:v>7.2192192077636719E-2</c:v>
                </c:pt>
                <c:pt idx="55">
                  <c:v>7.5255870819091797E-2</c:v>
                </c:pt>
                <c:pt idx="56">
                  <c:v>7.2777986526489258E-2</c:v>
                </c:pt>
                <c:pt idx="57">
                  <c:v>7.9538583755493164E-2</c:v>
                </c:pt>
                <c:pt idx="58">
                  <c:v>9.0141534805297852E-2</c:v>
                </c:pt>
                <c:pt idx="59">
                  <c:v>8.6865425109863281E-2</c:v>
                </c:pt>
                <c:pt idx="60">
                  <c:v>8.8720798492431641E-2</c:v>
                </c:pt>
                <c:pt idx="61">
                  <c:v>7.8577756881713867E-2</c:v>
                </c:pt>
                <c:pt idx="62">
                  <c:v>0.10306119918823242</c:v>
                </c:pt>
                <c:pt idx="63">
                  <c:v>9.4542264938354492E-2</c:v>
                </c:pt>
                <c:pt idx="64">
                  <c:v>0.10033631324768066</c:v>
                </c:pt>
                <c:pt idx="65">
                  <c:v>9.4615697860717773E-2</c:v>
                </c:pt>
                <c:pt idx="66">
                  <c:v>9.1748237609863281E-2</c:v>
                </c:pt>
                <c:pt idx="67">
                  <c:v>8.4730386734008789E-2</c:v>
                </c:pt>
                <c:pt idx="68">
                  <c:v>9.5714330673217773E-2</c:v>
                </c:pt>
                <c:pt idx="69">
                  <c:v>0.11355781555175781</c:v>
                </c:pt>
                <c:pt idx="70">
                  <c:v>0.11055254936218262</c:v>
                </c:pt>
                <c:pt idx="71">
                  <c:v>0.10449481010437012</c:v>
                </c:pt>
                <c:pt idx="72">
                  <c:v>0.10820698738098145</c:v>
                </c:pt>
                <c:pt idx="73">
                  <c:v>0.10597729682922363</c:v>
                </c:pt>
                <c:pt idx="74">
                  <c:v>9.2029809951782227E-2</c:v>
                </c:pt>
                <c:pt idx="75">
                  <c:v>9.8392248153686523E-2</c:v>
                </c:pt>
                <c:pt idx="76">
                  <c:v>0.10834527015686035</c:v>
                </c:pt>
                <c:pt idx="77">
                  <c:v>0.10337281227111816</c:v>
                </c:pt>
                <c:pt idx="78">
                  <c:v>0.10230612754821777</c:v>
                </c:pt>
                <c:pt idx="79">
                  <c:v>9.516453742980957E-2</c:v>
                </c:pt>
                <c:pt idx="80">
                  <c:v>0.10866975784301758</c:v>
                </c:pt>
                <c:pt idx="81">
                  <c:v>0.10947585105895996</c:v>
                </c:pt>
                <c:pt idx="82">
                  <c:v>0.10386157035827637</c:v>
                </c:pt>
                <c:pt idx="83">
                  <c:v>0.12997579574584961</c:v>
                </c:pt>
                <c:pt idx="84">
                  <c:v>0.11515235900878906</c:v>
                </c:pt>
                <c:pt idx="85">
                  <c:v>0.14441466331481934</c:v>
                </c:pt>
                <c:pt idx="86">
                  <c:v>0.10611939430236816</c:v>
                </c:pt>
                <c:pt idx="87">
                  <c:v>0.12775039672851563</c:v>
                </c:pt>
                <c:pt idx="88">
                  <c:v>0.11007452011108398</c:v>
                </c:pt>
                <c:pt idx="89">
                  <c:v>0.109710693359375</c:v>
                </c:pt>
                <c:pt idx="90">
                  <c:v>0.13153529167175293</c:v>
                </c:pt>
                <c:pt idx="91">
                  <c:v>0.11941123008728027</c:v>
                </c:pt>
                <c:pt idx="92">
                  <c:v>0.12197780609130859</c:v>
                </c:pt>
                <c:pt idx="93">
                  <c:v>0.13331770896911621</c:v>
                </c:pt>
                <c:pt idx="94">
                  <c:v>0.11853599548339844</c:v>
                </c:pt>
                <c:pt idx="95">
                  <c:v>0.12347149848937988</c:v>
                </c:pt>
                <c:pt idx="96">
                  <c:v>0.12999200820922852</c:v>
                </c:pt>
                <c:pt idx="97">
                  <c:v>0.13477230072021484</c:v>
                </c:pt>
                <c:pt idx="98">
                  <c:v>0.1280827522277832</c:v>
                </c:pt>
                <c:pt idx="99">
                  <c:v>0.13033676147460938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9-4ACC-8FE7-79A9370A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36144"/>
        <c:axId val="1076137104"/>
      </c:lineChart>
      <c:catAx>
        <c:axId val="10761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137104"/>
        <c:crosses val="autoZero"/>
        <c:auto val="1"/>
        <c:lblAlgn val="ctr"/>
        <c:lblOffset val="100"/>
        <c:noMultiLvlLbl val="0"/>
      </c:catAx>
      <c:valAx>
        <c:axId val="10761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1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zad4!$J$1</c:f>
              <c:strCache>
                <c:ptCount val="1"/>
                <c:pt idx="0">
                  <c:v>dp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zad4!$I$2:$I$101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zad4!$J$2:$J$101</c:f>
              <c:numCache>
                <c:formatCode>General</c:formatCode>
                <c:ptCount val="100"/>
                <c:pt idx="0">
                  <c:v>3789</c:v>
                </c:pt>
                <c:pt idx="1">
                  <c:v>10002</c:v>
                </c:pt>
                <c:pt idx="2">
                  <c:v>16041</c:v>
                </c:pt>
                <c:pt idx="3">
                  <c:v>22967</c:v>
                </c:pt>
                <c:pt idx="4">
                  <c:v>30908</c:v>
                </c:pt>
                <c:pt idx="5">
                  <c:v>39373</c:v>
                </c:pt>
                <c:pt idx="6">
                  <c:v>48327</c:v>
                </c:pt>
                <c:pt idx="7">
                  <c:v>55310</c:v>
                </c:pt>
                <c:pt idx="8">
                  <c:v>64348</c:v>
                </c:pt>
                <c:pt idx="9">
                  <c:v>72059</c:v>
                </c:pt>
                <c:pt idx="10">
                  <c:v>80926</c:v>
                </c:pt>
                <c:pt idx="11">
                  <c:v>88622</c:v>
                </c:pt>
                <c:pt idx="12">
                  <c:v>98747</c:v>
                </c:pt>
                <c:pt idx="13">
                  <c:v>108128</c:v>
                </c:pt>
                <c:pt idx="14">
                  <c:v>117683</c:v>
                </c:pt>
                <c:pt idx="15">
                  <c:v>129220</c:v>
                </c:pt>
                <c:pt idx="16">
                  <c:v>138020</c:v>
                </c:pt>
                <c:pt idx="17">
                  <c:v>149569</c:v>
                </c:pt>
                <c:pt idx="18">
                  <c:v>158510</c:v>
                </c:pt>
                <c:pt idx="19">
                  <c:v>169048</c:v>
                </c:pt>
                <c:pt idx="20">
                  <c:v>176900</c:v>
                </c:pt>
                <c:pt idx="21">
                  <c:v>188763</c:v>
                </c:pt>
                <c:pt idx="22">
                  <c:v>196874</c:v>
                </c:pt>
                <c:pt idx="23">
                  <c:v>208635</c:v>
                </c:pt>
                <c:pt idx="24">
                  <c:v>218990</c:v>
                </c:pt>
                <c:pt idx="25">
                  <c:v>228453</c:v>
                </c:pt>
                <c:pt idx="26">
                  <c:v>238130</c:v>
                </c:pt>
                <c:pt idx="27">
                  <c:v>247646</c:v>
                </c:pt>
                <c:pt idx="28">
                  <c:v>259375</c:v>
                </c:pt>
                <c:pt idx="29">
                  <c:v>267978</c:v>
                </c:pt>
                <c:pt idx="30">
                  <c:v>277808</c:v>
                </c:pt>
                <c:pt idx="31">
                  <c:v>287912</c:v>
                </c:pt>
                <c:pt idx="32">
                  <c:v>297163</c:v>
                </c:pt>
                <c:pt idx="33">
                  <c:v>309717</c:v>
                </c:pt>
                <c:pt idx="34">
                  <c:v>319575</c:v>
                </c:pt>
                <c:pt idx="35">
                  <c:v>331347</c:v>
                </c:pt>
                <c:pt idx="36">
                  <c:v>342359</c:v>
                </c:pt>
                <c:pt idx="37">
                  <c:v>353387</c:v>
                </c:pt>
                <c:pt idx="38">
                  <c:v>360815</c:v>
                </c:pt>
                <c:pt idx="39">
                  <c:v>371809</c:v>
                </c:pt>
                <c:pt idx="40">
                  <c:v>382622</c:v>
                </c:pt>
                <c:pt idx="41">
                  <c:v>396475</c:v>
                </c:pt>
                <c:pt idx="42">
                  <c:v>408531</c:v>
                </c:pt>
                <c:pt idx="43">
                  <c:v>417225</c:v>
                </c:pt>
                <c:pt idx="44">
                  <c:v>431132</c:v>
                </c:pt>
                <c:pt idx="45">
                  <c:v>441248</c:v>
                </c:pt>
                <c:pt idx="46">
                  <c:v>453738</c:v>
                </c:pt>
                <c:pt idx="47">
                  <c:v>462616</c:v>
                </c:pt>
                <c:pt idx="48">
                  <c:v>477837</c:v>
                </c:pt>
                <c:pt idx="49">
                  <c:v>483895</c:v>
                </c:pt>
                <c:pt idx="50">
                  <c:v>498004</c:v>
                </c:pt>
                <c:pt idx="51">
                  <c:v>509499</c:v>
                </c:pt>
                <c:pt idx="52">
                  <c:v>521121</c:v>
                </c:pt>
                <c:pt idx="53">
                  <c:v>537000</c:v>
                </c:pt>
                <c:pt idx="54">
                  <c:v>545428</c:v>
                </c:pt>
                <c:pt idx="55">
                  <c:v>555466</c:v>
                </c:pt>
                <c:pt idx="56">
                  <c:v>567751</c:v>
                </c:pt>
                <c:pt idx="57">
                  <c:v>581125</c:v>
                </c:pt>
                <c:pt idx="58">
                  <c:v>589845</c:v>
                </c:pt>
                <c:pt idx="59">
                  <c:v>605496</c:v>
                </c:pt>
                <c:pt idx="60">
                  <c:v>613920</c:v>
                </c:pt>
                <c:pt idx="61">
                  <c:v>626527</c:v>
                </c:pt>
                <c:pt idx="62">
                  <c:v>635895</c:v>
                </c:pt>
                <c:pt idx="63">
                  <c:v>651737</c:v>
                </c:pt>
                <c:pt idx="64">
                  <c:v>658666</c:v>
                </c:pt>
                <c:pt idx="65">
                  <c:v>674702</c:v>
                </c:pt>
                <c:pt idx="66">
                  <c:v>683812</c:v>
                </c:pt>
                <c:pt idx="67">
                  <c:v>698747</c:v>
                </c:pt>
                <c:pt idx="68">
                  <c:v>713653</c:v>
                </c:pt>
                <c:pt idx="69">
                  <c:v>716301</c:v>
                </c:pt>
                <c:pt idx="70">
                  <c:v>727264</c:v>
                </c:pt>
                <c:pt idx="71">
                  <c:v>743157</c:v>
                </c:pt>
                <c:pt idx="72">
                  <c:v>752622</c:v>
                </c:pt>
                <c:pt idx="73">
                  <c:v>768518</c:v>
                </c:pt>
                <c:pt idx="74">
                  <c:v>776965</c:v>
                </c:pt>
                <c:pt idx="75">
                  <c:v>788726</c:v>
                </c:pt>
                <c:pt idx="76">
                  <c:v>803874</c:v>
                </c:pt>
                <c:pt idx="77">
                  <c:v>815594</c:v>
                </c:pt>
                <c:pt idx="78">
                  <c:v>826302</c:v>
                </c:pt>
                <c:pt idx="79">
                  <c:v>835472</c:v>
                </c:pt>
                <c:pt idx="80">
                  <c:v>848971</c:v>
                </c:pt>
                <c:pt idx="81">
                  <c:v>861771</c:v>
                </c:pt>
                <c:pt idx="82">
                  <c:v>876062</c:v>
                </c:pt>
                <c:pt idx="83">
                  <c:v>885212</c:v>
                </c:pt>
                <c:pt idx="84">
                  <c:v>898839</c:v>
                </c:pt>
                <c:pt idx="85">
                  <c:v>909549</c:v>
                </c:pt>
                <c:pt idx="86">
                  <c:v>925875</c:v>
                </c:pt>
                <c:pt idx="87">
                  <c:v>931843</c:v>
                </c:pt>
                <c:pt idx="88">
                  <c:v>951109</c:v>
                </c:pt>
                <c:pt idx="89">
                  <c:v>961475</c:v>
                </c:pt>
                <c:pt idx="90">
                  <c:v>977807</c:v>
                </c:pt>
                <c:pt idx="91">
                  <c:v>982349</c:v>
                </c:pt>
                <c:pt idx="92">
                  <c:v>992948</c:v>
                </c:pt>
                <c:pt idx="93">
                  <c:v>1008829</c:v>
                </c:pt>
                <c:pt idx="94">
                  <c:v>1015039</c:v>
                </c:pt>
                <c:pt idx="95">
                  <c:v>1034140</c:v>
                </c:pt>
                <c:pt idx="96">
                  <c:v>1046611</c:v>
                </c:pt>
                <c:pt idx="97">
                  <c:v>1055362</c:v>
                </c:pt>
                <c:pt idx="98">
                  <c:v>1071141</c:v>
                </c:pt>
                <c:pt idx="99">
                  <c:v>1081779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5-4396-8AD5-57BDAA27A4EB}"/>
            </c:ext>
          </c:extLst>
        </c:ser>
        <c:ser>
          <c:idx val="2"/>
          <c:order val="1"/>
          <c:tx>
            <c:strRef>
              <c:f>zad4!$K$1</c:f>
              <c:strCache>
                <c:ptCount val="1"/>
                <c:pt idx="0">
                  <c:v>dual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zad4!$I$2:$I$101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zad4!$K$2:$K$101</c:f>
              <c:numCache>
                <c:formatCode>General</c:formatCode>
                <c:ptCount val="100"/>
                <c:pt idx="0">
                  <c:v>630</c:v>
                </c:pt>
                <c:pt idx="1">
                  <c:v>1635</c:v>
                </c:pt>
                <c:pt idx="2">
                  <c:v>2649</c:v>
                </c:pt>
                <c:pt idx="3">
                  <c:v>4963</c:v>
                </c:pt>
                <c:pt idx="4">
                  <c:v>5021</c:v>
                </c:pt>
                <c:pt idx="5">
                  <c:v>6690</c:v>
                </c:pt>
                <c:pt idx="6">
                  <c:v>7233</c:v>
                </c:pt>
                <c:pt idx="7">
                  <c:v>8707</c:v>
                </c:pt>
                <c:pt idx="8">
                  <c:v>9596</c:v>
                </c:pt>
                <c:pt idx="9">
                  <c:v>11149</c:v>
                </c:pt>
                <c:pt idx="10">
                  <c:v>12602</c:v>
                </c:pt>
                <c:pt idx="11">
                  <c:v>13690</c:v>
                </c:pt>
                <c:pt idx="12">
                  <c:v>15623</c:v>
                </c:pt>
                <c:pt idx="13">
                  <c:v>16590</c:v>
                </c:pt>
                <c:pt idx="14">
                  <c:v>18289</c:v>
                </c:pt>
                <c:pt idx="15">
                  <c:v>18719</c:v>
                </c:pt>
                <c:pt idx="16">
                  <c:v>20610</c:v>
                </c:pt>
                <c:pt idx="17">
                  <c:v>22862</c:v>
                </c:pt>
                <c:pt idx="18">
                  <c:v>25290</c:v>
                </c:pt>
                <c:pt idx="19">
                  <c:v>24406</c:v>
                </c:pt>
                <c:pt idx="20">
                  <c:v>25676</c:v>
                </c:pt>
                <c:pt idx="21">
                  <c:v>28185</c:v>
                </c:pt>
                <c:pt idx="22">
                  <c:v>29708</c:v>
                </c:pt>
                <c:pt idx="23">
                  <c:v>32378</c:v>
                </c:pt>
                <c:pt idx="24">
                  <c:v>34211</c:v>
                </c:pt>
                <c:pt idx="25">
                  <c:v>33870</c:v>
                </c:pt>
                <c:pt idx="26">
                  <c:v>37773</c:v>
                </c:pt>
                <c:pt idx="27">
                  <c:v>37572</c:v>
                </c:pt>
                <c:pt idx="28">
                  <c:v>37839</c:v>
                </c:pt>
                <c:pt idx="29">
                  <c:v>40484</c:v>
                </c:pt>
                <c:pt idx="30">
                  <c:v>44098</c:v>
                </c:pt>
                <c:pt idx="31">
                  <c:v>43790</c:v>
                </c:pt>
                <c:pt idx="32">
                  <c:v>49484</c:v>
                </c:pt>
                <c:pt idx="33">
                  <c:v>49773</c:v>
                </c:pt>
                <c:pt idx="34">
                  <c:v>47856</c:v>
                </c:pt>
                <c:pt idx="35">
                  <c:v>49759</c:v>
                </c:pt>
                <c:pt idx="36">
                  <c:v>50796</c:v>
                </c:pt>
                <c:pt idx="37">
                  <c:v>52465</c:v>
                </c:pt>
                <c:pt idx="38">
                  <c:v>57190</c:v>
                </c:pt>
                <c:pt idx="39">
                  <c:v>55941</c:v>
                </c:pt>
                <c:pt idx="40">
                  <c:v>59111</c:v>
                </c:pt>
                <c:pt idx="41">
                  <c:v>58213</c:v>
                </c:pt>
                <c:pt idx="42">
                  <c:v>57667</c:v>
                </c:pt>
                <c:pt idx="43">
                  <c:v>62661</c:v>
                </c:pt>
                <c:pt idx="44">
                  <c:v>68420</c:v>
                </c:pt>
                <c:pt idx="45">
                  <c:v>67760</c:v>
                </c:pt>
                <c:pt idx="46">
                  <c:v>66937</c:v>
                </c:pt>
                <c:pt idx="47">
                  <c:v>69151</c:v>
                </c:pt>
                <c:pt idx="48">
                  <c:v>67439</c:v>
                </c:pt>
                <c:pt idx="49">
                  <c:v>75285</c:v>
                </c:pt>
                <c:pt idx="50">
                  <c:v>75952</c:v>
                </c:pt>
                <c:pt idx="51">
                  <c:v>74869</c:v>
                </c:pt>
                <c:pt idx="52">
                  <c:v>80298</c:v>
                </c:pt>
                <c:pt idx="53">
                  <c:v>82159</c:v>
                </c:pt>
                <c:pt idx="54">
                  <c:v>89563</c:v>
                </c:pt>
                <c:pt idx="55">
                  <c:v>81876</c:v>
                </c:pt>
                <c:pt idx="56">
                  <c:v>81570</c:v>
                </c:pt>
                <c:pt idx="57">
                  <c:v>90602</c:v>
                </c:pt>
                <c:pt idx="58">
                  <c:v>86692</c:v>
                </c:pt>
                <c:pt idx="59">
                  <c:v>90197</c:v>
                </c:pt>
                <c:pt idx="60">
                  <c:v>87776</c:v>
                </c:pt>
                <c:pt idx="61">
                  <c:v>96717</c:v>
                </c:pt>
                <c:pt idx="62">
                  <c:v>98290</c:v>
                </c:pt>
                <c:pt idx="63">
                  <c:v>92145</c:v>
                </c:pt>
                <c:pt idx="64">
                  <c:v>102309</c:v>
                </c:pt>
                <c:pt idx="65">
                  <c:v>102049</c:v>
                </c:pt>
                <c:pt idx="66">
                  <c:v>105544</c:v>
                </c:pt>
                <c:pt idx="67">
                  <c:v>100481</c:v>
                </c:pt>
                <c:pt idx="68">
                  <c:v>102316</c:v>
                </c:pt>
                <c:pt idx="69">
                  <c:v>108554</c:v>
                </c:pt>
                <c:pt idx="70">
                  <c:v>112858</c:v>
                </c:pt>
                <c:pt idx="71">
                  <c:v>117207</c:v>
                </c:pt>
                <c:pt idx="72">
                  <c:v>111693</c:v>
                </c:pt>
                <c:pt idx="73">
                  <c:v>121157</c:v>
                </c:pt>
                <c:pt idx="74">
                  <c:v>122497</c:v>
                </c:pt>
                <c:pt idx="75">
                  <c:v>118867</c:v>
                </c:pt>
                <c:pt idx="76">
                  <c:v>111900</c:v>
                </c:pt>
                <c:pt idx="77">
                  <c:v>116213</c:v>
                </c:pt>
                <c:pt idx="78">
                  <c:v>125522</c:v>
                </c:pt>
                <c:pt idx="79">
                  <c:v>121641</c:v>
                </c:pt>
                <c:pt idx="80">
                  <c:v>128560</c:v>
                </c:pt>
                <c:pt idx="81">
                  <c:v>126019</c:v>
                </c:pt>
                <c:pt idx="82">
                  <c:v>130889</c:v>
                </c:pt>
                <c:pt idx="83">
                  <c:v>135329</c:v>
                </c:pt>
                <c:pt idx="84">
                  <c:v>130414</c:v>
                </c:pt>
                <c:pt idx="85">
                  <c:v>132849</c:v>
                </c:pt>
                <c:pt idx="86">
                  <c:v>135369</c:v>
                </c:pt>
                <c:pt idx="87">
                  <c:v>140698</c:v>
                </c:pt>
                <c:pt idx="88">
                  <c:v>139449</c:v>
                </c:pt>
                <c:pt idx="89">
                  <c:v>144400</c:v>
                </c:pt>
                <c:pt idx="90">
                  <c:v>148427</c:v>
                </c:pt>
                <c:pt idx="91">
                  <c:v>147877</c:v>
                </c:pt>
                <c:pt idx="92">
                  <c:v>152421</c:v>
                </c:pt>
                <c:pt idx="93">
                  <c:v>153183</c:v>
                </c:pt>
                <c:pt idx="94">
                  <c:v>152870</c:v>
                </c:pt>
                <c:pt idx="95">
                  <c:v>159736</c:v>
                </c:pt>
                <c:pt idx="96">
                  <c:v>154393</c:v>
                </c:pt>
                <c:pt idx="97">
                  <c:v>151550</c:v>
                </c:pt>
                <c:pt idx="98">
                  <c:v>158900</c:v>
                </c:pt>
                <c:pt idx="99">
                  <c:v>158682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5-4396-8AD5-57BDAA27A4EB}"/>
            </c:ext>
          </c:extLst>
        </c:ser>
        <c:ser>
          <c:idx val="3"/>
          <c:order val="2"/>
          <c:tx>
            <c:strRef>
              <c:f>zad4!$L$1</c:f>
              <c:strCache>
                <c:ptCount val="1"/>
                <c:pt idx="0">
                  <c:v>qs 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zad4!$I$2:$I$101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zad4!$L$2:$L$101</c:f>
              <c:numCache>
                <c:formatCode>General</c:formatCode>
                <c:ptCount val="100"/>
                <c:pt idx="0">
                  <c:v>3205</c:v>
                </c:pt>
                <c:pt idx="1">
                  <c:v>7654</c:v>
                </c:pt>
                <c:pt idx="2">
                  <c:v>14189</c:v>
                </c:pt>
                <c:pt idx="3">
                  <c:v>19641</c:v>
                </c:pt>
                <c:pt idx="4">
                  <c:v>27114</c:v>
                </c:pt>
                <c:pt idx="5">
                  <c:v>33087</c:v>
                </c:pt>
                <c:pt idx="6">
                  <c:v>39170</c:v>
                </c:pt>
                <c:pt idx="7">
                  <c:v>46190</c:v>
                </c:pt>
                <c:pt idx="8">
                  <c:v>55438</c:v>
                </c:pt>
                <c:pt idx="9">
                  <c:v>61525</c:v>
                </c:pt>
                <c:pt idx="10">
                  <c:v>67678</c:v>
                </c:pt>
                <c:pt idx="11">
                  <c:v>76660</c:v>
                </c:pt>
                <c:pt idx="12">
                  <c:v>83597</c:v>
                </c:pt>
                <c:pt idx="13">
                  <c:v>90768</c:v>
                </c:pt>
                <c:pt idx="14">
                  <c:v>99347</c:v>
                </c:pt>
                <c:pt idx="15">
                  <c:v>103827</c:v>
                </c:pt>
                <c:pt idx="16">
                  <c:v>113516</c:v>
                </c:pt>
                <c:pt idx="17">
                  <c:v>122445</c:v>
                </c:pt>
                <c:pt idx="18">
                  <c:v>130932</c:v>
                </c:pt>
                <c:pt idx="19">
                  <c:v>141495</c:v>
                </c:pt>
                <c:pt idx="20">
                  <c:v>141897</c:v>
                </c:pt>
                <c:pt idx="21">
                  <c:v>158561</c:v>
                </c:pt>
                <c:pt idx="22">
                  <c:v>159574</c:v>
                </c:pt>
                <c:pt idx="23">
                  <c:v>175077</c:v>
                </c:pt>
                <c:pt idx="24">
                  <c:v>184549</c:v>
                </c:pt>
                <c:pt idx="25">
                  <c:v>193053</c:v>
                </c:pt>
                <c:pt idx="26">
                  <c:v>200086</c:v>
                </c:pt>
                <c:pt idx="27">
                  <c:v>205162</c:v>
                </c:pt>
                <c:pt idx="28">
                  <c:v>216600</c:v>
                </c:pt>
                <c:pt idx="29">
                  <c:v>219468</c:v>
                </c:pt>
                <c:pt idx="30">
                  <c:v>237067</c:v>
                </c:pt>
                <c:pt idx="31">
                  <c:v>242744</c:v>
                </c:pt>
                <c:pt idx="32">
                  <c:v>253262</c:v>
                </c:pt>
                <c:pt idx="33">
                  <c:v>251150</c:v>
                </c:pt>
                <c:pt idx="34">
                  <c:v>271295</c:v>
                </c:pt>
                <c:pt idx="35">
                  <c:v>281303</c:v>
                </c:pt>
                <c:pt idx="36">
                  <c:v>289939</c:v>
                </c:pt>
                <c:pt idx="37">
                  <c:v>299523</c:v>
                </c:pt>
                <c:pt idx="38">
                  <c:v>308935</c:v>
                </c:pt>
                <c:pt idx="39">
                  <c:v>319469</c:v>
                </c:pt>
                <c:pt idx="40">
                  <c:v>320576</c:v>
                </c:pt>
                <c:pt idx="41">
                  <c:v>333238</c:v>
                </c:pt>
                <c:pt idx="42">
                  <c:v>346575</c:v>
                </c:pt>
                <c:pt idx="43">
                  <c:v>358168</c:v>
                </c:pt>
                <c:pt idx="44">
                  <c:v>363181</c:v>
                </c:pt>
                <c:pt idx="45">
                  <c:v>376537</c:v>
                </c:pt>
                <c:pt idx="46">
                  <c:v>380846</c:v>
                </c:pt>
                <c:pt idx="47">
                  <c:v>387987</c:v>
                </c:pt>
                <c:pt idx="48">
                  <c:v>400620</c:v>
                </c:pt>
                <c:pt idx="49">
                  <c:v>407892</c:v>
                </c:pt>
                <c:pt idx="50">
                  <c:v>411221</c:v>
                </c:pt>
                <c:pt idx="51">
                  <c:v>428720</c:v>
                </c:pt>
                <c:pt idx="52">
                  <c:v>436507</c:v>
                </c:pt>
                <c:pt idx="53">
                  <c:v>450929</c:v>
                </c:pt>
                <c:pt idx="54">
                  <c:v>459266</c:v>
                </c:pt>
                <c:pt idx="55">
                  <c:v>467515</c:v>
                </c:pt>
                <c:pt idx="56">
                  <c:v>467416</c:v>
                </c:pt>
                <c:pt idx="57">
                  <c:v>490143</c:v>
                </c:pt>
                <c:pt idx="58">
                  <c:v>497600</c:v>
                </c:pt>
                <c:pt idx="59">
                  <c:v>504840</c:v>
                </c:pt>
                <c:pt idx="60">
                  <c:v>518263</c:v>
                </c:pt>
                <c:pt idx="61">
                  <c:v>524627</c:v>
                </c:pt>
                <c:pt idx="62">
                  <c:v>539644</c:v>
                </c:pt>
                <c:pt idx="63">
                  <c:v>541787</c:v>
                </c:pt>
                <c:pt idx="64">
                  <c:v>553878</c:v>
                </c:pt>
                <c:pt idx="65">
                  <c:v>563072</c:v>
                </c:pt>
                <c:pt idx="66">
                  <c:v>576369</c:v>
                </c:pt>
                <c:pt idx="67">
                  <c:v>584761</c:v>
                </c:pt>
                <c:pt idx="68">
                  <c:v>594326</c:v>
                </c:pt>
                <c:pt idx="69">
                  <c:v>612476</c:v>
                </c:pt>
                <c:pt idx="70">
                  <c:v>619658</c:v>
                </c:pt>
                <c:pt idx="71">
                  <c:v>625909</c:v>
                </c:pt>
                <c:pt idx="72">
                  <c:v>636200</c:v>
                </c:pt>
                <c:pt idx="73">
                  <c:v>647993</c:v>
                </c:pt>
                <c:pt idx="74">
                  <c:v>659563</c:v>
                </c:pt>
                <c:pt idx="75">
                  <c:v>667508</c:v>
                </c:pt>
                <c:pt idx="76">
                  <c:v>678249</c:v>
                </c:pt>
                <c:pt idx="77">
                  <c:v>688223</c:v>
                </c:pt>
                <c:pt idx="78">
                  <c:v>693340</c:v>
                </c:pt>
                <c:pt idx="79">
                  <c:v>705602</c:v>
                </c:pt>
                <c:pt idx="80">
                  <c:v>720590</c:v>
                </c:pt>
                <c:pt idx="81">
                  <c:v>732630</c:v>
                </c:pt>
                <c:pt idx="82">
                  <c:v>735532</c:v>
                </c:pt>
                <c:pt idx="83">
                  <c:v>746705</c:v>
                </c:pt>
                <c:pt idx="84">
                  <c:v>760357</c:v>
                </c:pt>
                <c:pt idx="85">
                  <c:v>766309</c:v>
                </c:pt>
                <c:pt idx="86">
                  <c:v>772817</c:v>
                </c:pt>
                <c:pt idx="87">
                  <c:v>786232</c:v>
                </c:pt>
                <c:pt idx="88">
                  <c:v>798154</c:v>
                </c:pt>
                <c:pt idx="89">
                  <c:v>809154</c:v>
                </c:pt>
                <c:pt idx="90">
                  <c:v>812162</c:v>
                </c:pt>
                <c:pt idx="91">
                  <c:v>833311</c:v>
                </c:pt>
                <c:pt idx="92">
                  <c:v>837455</c:v>
                </c:pt>
                <c:pt idx="93">
                  <c:v>845569</c:v>
                </c:pt>
                <c:pt idx="94">
                  <c:v>861518</c:v>
                </c:pt>
                <c:pt idx="95">
                  <c:v>866653</c:v>
                </c:pt>
                <c:pt idx="96">
                  <c:v>882168</c:v>
                </c:pt>
                <c:pt idx="97">
                  <c:v>884630</c:v>
                </c:pt>
                <c:pt idx="98">
                  <c:v>901023</c:v>
                </c:pt>
                <c:pt idx="99">
                  <c:v>912903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5-4396-8AD5-57BDAA27A4EB}"/>
            </c:ext>
          </c:extLst>
        </c:ser>
        <c:ser>
          <c:idx val="4"/>
          <c:order val="3"/>
          <c:tx>
            <c:strRef>
              <c:f>zad4!$M$1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zad4!$I$2:$I$101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zad4!$M$2:$M$101</c:f>
              <c:numCache>
                <c:formatCode>General</c:formatCode>
                <c:ptCount val="100"/>
                <c:pt idx="0">
                  <c:v>1007</c:v>
                </c:pt>
                <c:pt idx="1">
                  <c:v>2310</c:v>
                </c:pt>
                <c:pt idx="2">
                  <c:v>3806</c:v>
                </c:pt>
                <c:pt idx="3">
                  <c:v>5547</c:v>
                </c:pt>
                <c:pt idx="4">
                  <c:v>7226</c:v>
                </c:pt>
                <c:pt idx="5">
                  <c:v>9037</c:v>
                </c:pt>
                <c:pt idx="6">
                  <c:v>10166</c:v>
                </c:pt>
                <c:pt idx="7">
                  <c:v>12209</c:v>
                </c:pt>
                <c:pt idx="8">
                  <c:v>12981</c:v>
                </c:pt>
                <c:pt idx="9">
                  <c:v>15352</c:v>
                </c:pt>
                <c:pt idx="10">
                  <c:v>17760</c:v>
                </c:pt>
                <c:pt idx="11">
                  <c:v>18860</c:v>
                </c:pt>
                <c:pt idx="12">
                  <c:v>20306</c:v>
                </c:pt>
                <c:pt idx="13">
                  <c:v>23725</c:v>
                </c:pt>
                <c:pt idx="14">
                  <c:v>24043</c:v>
                </c:pt>
                <c:pt idx="15">
                  <c:v>31016</c:v>
                </c:pt>
                <c:pt idx="16">
                  <c:v>29666</c:v>
                </c:pt>
                <c:pt idx="17">
                  <c:v>31139</c:v>
                </c:pt>
                <c:pt idx="18">
                  <c:v>30812</c:v>
                </c:pt>
                <c:pt idx="19">
                  <c:v>32712</c:v>
                </c:pt>
                <c:pt idx="20">
                  <c:v>34201</c:v>
                </c:pt>
                <c:pt idx="21">
                  <c:v>39501</c:v>
                </c:pt>
                <c:pt idx="22">
                  <c:v>38087</c:v>
                </c:pt>
                <c:pt idx="23">
                  <c:v>42895</c:v>
                </c:pt>
                <c:pt idx="24">
                  <c:v>43349</c:v>
                </c:pt>
                <c:pt idx="25">
                  <c:v>45430</c:v>
                </c:pt>
                <c:pt idx="26">
                  <c:v>47361</c:v>
                </c:pt>
                <c:pt idx="27">
                  <c:v>48449</c:v>
                </c:pt>
                <c:pt idx="28">
                  <c:v>51958</c:v>
                </c:pt>
                <c:pt idx="29">
                  <c:v>53978</c:v>
                </c:pt>
                <c:pt idx="30">
                  <c:v>57649</c:v>
                </c:pt>
                <c:pt idx="31">
                  <c:v>57956</c:v>
                </c:pt>
                <c:pt idx="32">
                  <c:v>62492</c:v>
                </c:pt>
                <c:pt idx="33">
                  <c:v>60735</c:v>
                </c:pt>
                <c:pt idx="34">
                  <c:v>63941</c:v>
                </c:pt>
                <c:pt idx="35">
                  <c:v>70928</c:v>
                </c:pt>
                <c:pt idx="36">
                  <c:v>72081</c:v>
                </c:pt>
                <c:pt idx="37">
                  <c:v>73175</c:v>
                </c:pt>
                <c:pt idx="38">
                  <c:v>72631</c:v>
                </c:pt>
                <c:pt idx="39">
                  <c:v>72389</c:v>
                </c:pt>
                <c:pt idx="40">
                  <c:v>76019</c:v>
                </c:pt>
                <c:pt idx="41">
                  <c:v>79990</c:v>
                </c:pt>
                <c:pt idx="42">
                  <c:v>81992</c:v>
                </c:pt>
                <c:pt idx="43">
                  <c:v>84394</c:v>
                </c:pt>
                <c:pt idx="44">
                  <c:v>81352</c:v>
                </c:pt>
                <c:pt idx="45">
                  <c:v>88407</c:v>
                </c:pt>
                <c:pt idx="46">
                  <c:v>86204</c:v>
                </c:pt>
                <c:pt idx="47">
                  <c:v>93268</c:v>
                </c:pt>
                <c:pt idx="48">
                  <c:v>96115</c:v>
                </c:pt>
                <c:pt idx="49">
                  <c:v>91936</c:v>
                </c:pt>
                <c:pt idx="50">
                  <c:v>100113</c:v>
                </c:pt>
                <c:pt idx="51">
                  <c:v>118263</c:v>
                </c:pt>
                <c:pt idx="52">
                  <c:v>98496</c:v>
                </c:pt>
                <c:pt idx="53">
                  <c:v>102343</c:v>
                </c:pt>
                <c:pt idx="54">
                  <c:v>106947</c:v>
                </c:pt>
                <c:pt idx="55">
                  <c:v>114745</c:v>
                </c:pt>
                <c:pt idx="56">
                  <c:v>109819</c:v>
                </c:pt>
                <c:pt idx="57">
                  <c:v>108223</c:v>
                </c:pt>
                <c:pt idx="58">
                  <c:v>114979</c:v>
                </c:pt>
                <c:pt idx="59">
                  <c:v>111602</c:v>
                </c:pt>
                <c:pt idx="60">
                  <c:v>118589</c:v>
                </c:pt>
                <c:pt idx="61">
                  <c:v>119291</c:v>
                </c:pt>
                <c:pt idx="62">
                  <c:v>129913</c:v>
                </c:pt>
                <c:pt idx="63">
                  <c:v>126274</c:v>
                </c:pt>
                <c:pt idx="64">
                  <c:v>130383</c:v>
                </c:pt>
                <c:pt idx="65">
                  <c:v>128962</c:v>
                </c:pt>
                <c:pt idx="66">
                  <c:v>124070</c:v>
                </c:pt>
                <c:pt idx="67">
                  <c:v>133102</c:v>
                </c:pt>
                <c:pt idx="68">
                  <c:v>139701</c:v>
                </c:pt>
                <c:pt idx="69">
                  <c:v>141453</c:v>
                </c:pt>
                <c:pt idx="70">
                  <c:v>137678</c:v>
                </c:pt>
                <c:pt idx="71">
                  <c:v>143436</c:v>
                </c:pt>
                <c:pt idx="72">
                  <c:v>155585</c:v>
                </c:pt>
                <c:pt idx="73">
                  <c:v>149477</c:v>
                </c:pt>
                <c:pt idx="74">
                  <c:v>150418</c:v>
                </c:pt>
                <c:pt idx="75">
                  <c:v>151859</c:v>
                </c:pt>
                <c:pt idx="76">
                  <c:v>153078</c:v>
                </c:pt>
                <c:pt idx="77">
                  <c:v>148684</c:v>
                </c:pt>
                <c:pt idx="78">
                  <c:v>157904</c:v>
                </c:pt>
                <c:pt idx="79">
                  <c:v>153999</c:v>
                </c:pt>
                <c:pt idx="80">
                  <c:v>165434</c:v>
                </c:pt>
                <c:pt idx="81">
                  <c:v>177229</c:v>
                </c:pt>
                <c:pt idx="82">
                  <c:v>164659</c:v>
                </c:pt>
                <c:pt idx="83">
                  <c:v>173886</c:v>
                </c:pt>
                <c:pt idx="84">
                  <c:v>170341</c:v>
                </c:pt>
                <c:pt idx="85">
                  <c:v>174348</c:v>
                </c:pt>
                <c:pt idx="86">
                  <c:v>168545</c:v>
                </c:pt>
                <c:pt idx="87">
                  <c:v>174690</c:v>
                </c:pt>
                <c:pt idx="88">
                  <c:v>185850</c:v>
                </c:pt>
                <c:pt idx="89">
                  <c:v>174403</c:v>
                </c:pt>
                <c:pt idx="90">
                  <c:v>188268</c:v>
                </c:pt>
                <c:pt idx="91">
                  <c:v>190939</c:v>
                </c:pt>
                <c:pt idx="92">
                  <c:v>182325</c:v>
                </c:pt>
                <c:pt idx="93">
                  <c:v>190891</c:v>
                </c:pt>
                <c:pt idx="94">
                  <c:v>192276</c:v>
                </c:pt>
                <c:pt idx="95">
                  <c:v>204655</c:v>
                </c:pt>
                <c:pt idx="96">
                  <c:v>194920</c:v>
                </c:pt>
                <c:pt idx="97">
                  <c:v>201039</c:v>
                </c:pt>
                <c:pt idx="98">
                  <c:v>203951</c:v>
                </c:pt>
                <c:pt idx="99">
                  <c:v>205441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5-4396-8AD5-57BDAA27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43184"/>
        <c:axId val="1076143824"/>
      </c:lineChart>
      <c:catAx>
        <c:axId val="10761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143824"/>
        <c:crosses val="autoZero"/>
        <c:auto val="1"/>
        <c:lblAlgn val="ctr"/>
        <c:lblOffset val="100"/>
        <c:noMultiLvlLbl val="0"/>
      </c:catAx>
      <c:valAx>
        <c:axId val="1076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1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606426</xdr:colOff>
      <xdr:row>0</xdr:row>
      <xdr:rowOff>0</xdr:rowOff>
    </xdr:from>
    <xdr:to>
      <xdr:col>12</xdr:col>
      <xdr:colOff>368300</xdr:colOff>
      <xdr:row>20</xdr:row>
      <xdr:rowOff>180974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38AE6A-828C-4F35-ACB5-41D18209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22</xdr:row>
      <xdr:rowOff>9525</xdr:rowOff>
    </xdr:from>
    <xdr:to>
      <xdr:col>12</xdr:col>
      <xdr:colOff>374649</xdr:colOff>
      <xdr:row>43</xdr:row>
      <xdr:rowOff>15875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DF732C7-3157-4466-91D2-9DD90896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47623</xdr:colOff>
      <xdr:row>0</xdr:row>
      <xdr:rowOff>26987</xdr:rowOff>
    </xdr:from>
    <xdr:to>
      <xdr:col>20</xdr:col>
      <xdr:colOff>581025</xdr:colOff>
      <xdr:row>24</xdr:row>
      <xdr:rowOff>168275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6A107E-70DE-44A5-A4E3-886AD3401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25</xdr:row>
      <xdr:rowOff>68260</xdr:rowOff>
    </xdr:from>
    <xdr:to>
      <xdr:col>21</xdr:col>
      <xdr:colOff>15875</xdr:colOff>
      <xdr:row>50</xdr:row>
      <xdr:rowOff>50799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8D84D0-6F39-42DC-A889-2EE799044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12699</xdr:colOff>
      <xdr:row>0</xdr:row>
      <xdr:rowOff>7937</xdr:rowOff>
    </xdr:from>
    <xdr:to>
      <xdr:col>22</xdr:col>
      <xdr:colOff>590549</xdr:colOff>
      <xdr:row>22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4C153E-491D-4C7E-97A7-AAFEDE38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23</xdr:row>
      <xdr:rowOff>7937</xdr:rowOff>
    </xdr:from>
    <xdr:to>
      <xdr:col>22</xdr:col>
      <xdr:colOff>587375</xdr:colOff>
      <xdr:row>45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6436E5-4EA3-40A5-B962-5BAF2AB96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5" xr16:uid="{F11FAD65-0D4C-4DE9-8287-BC530ABE2F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6" xr16:uid="{F09FE749-5F55-41B4-92BD-537BF59804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7510DDE-4A2D-47F8-82CD-CF17D6CEDAC1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Column1" tableColumnId="1"/>
      <queryTableField id="2" name="Column2" tableColumnId="2"/>
      <queryTableField id="9" dataBound="0" tableColumnId="6"/>
      <queryTableField id="10" dataBound="0" tableColumnId="9"/>
      <queryTableField id="3" name="Column3" tableColumnId="3"/>
      <queryTableField id="7" dataBound="0" tableColumnId="5"/>
      <queryTableField id="8" dataBound="0" tableColumnId="7"/>
      <queryTableField id="4" dataBound="0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F207FE-77FF-4278-A41C-1CCAAE2487CE}" name="Tabela7" displayName="Tabela7" ref="B12:E21" totalsRowShown="0" dataDxfId="26" tableBorderDxfId="25">
  <autoFilter ref="B12:E21" xr:uid="{90251256-088D-41B7-94DC-5C5DD8C167D4}"/>
  <tableColumns count="4">
    <tableColumn id="1" xr3:uid="{DB0237D8-EDD3-47E4-AA0A-C301028C901C}" name="n" dataDxfId="24"/>
    <tableColumn id="2" xr3:uid="{E74E9889-9EDE-4AC8-95F6-DA7BA62B5E97}" name="quicksort" dataDxfId="23"/>
    <tableColumn id="3" xr3:uid="{05FE2149-7B8C-4113-B946-F2952F53194E}" name="hybrid" dataDxfId="22"/>
    <tableColumn id="4" xr3:uid="{0F9E790D-E248-436E-9800-64CD84717942}" name="radix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74CAA-8636-42F2-B652-8A2A670835D0}" name="random__2" displayName="random__2" ref="B1:C110" tableType="queryTable" totalsRowShown="0">
  <autoFilter ref="B1:C110" xr:uid="{0BB7EFB7-2323-496B-8949-86A1EBF31C47}"/>
  <tableColumns count="2">
    <tableColumn id="1" xr3:uid="{515CE1EB-62E4-4313-9872-84D4F59EA021}" uniqueName="1" name="n" queryTableFieldId="1"/>
    <tableColumn id="2" xr3:uid="{48591F4D-452A-489B-BEEB-6E8BDB6C97DD}" uniqueName="2" name="comp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95FFA-2887-44A7-878B-E701E026AF0A}" name="select__2" displayName="select__2" ref="G1:H110" tableType="queryTable" totalsRowShown="0">
  <autoFilter ref="G1:H110" xr:uid="{F62CA995-46B2-4C43-B037-DA5CCC4FB7B6}"/>
  <tableColumns count="2">
    <tableColumn id="1" xr3:uid="{399E8D7A-8890-48E4-93E9-384E34206E16}" uniqueName="1" name="n" queryTableFieldId="1"/>
    <tableColumn id="2" xr3:uid="{840116DC-97EB-438F-87F4-E815FC16C2F9}" uniqueName="2" name="comp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C61D52-62B0-43C6-9C73-530BF4CB05DE}" name="binary_search" displayName="binary_search" ref="A1:H101" tableType="queryTable" totalsRowShown="0">
  <autoFilter ref="A1:H101" xr:uid="{9A28634D-D017-494E-8E28-29B81DB109D0}"/>
  <tableColumns count="8">
    <tableColumn id="1" xr3:uid="{891CA23F-A450-4594-8910-BDF8E5FD9F25}" uniqueName="1" name="n" queryTableFieldId="1"/>
    <tableColumn id="2" xr3:uid="{612F7DDB-5B1D-44DF-97BC-F4EDDDE434EB}" uniqueName="2" name="czas(n)" queryTableFieldId="2" dataDxfId="20"/>
    <tableColumn id="6" xr3:uid="{FCCD21C1-A515-4137-AFE2-E619145CD204}" uniqueName="6" name="czas(n/2)" queryTableFieldId="9" dataDxfId="19"/>
    <tableColumn id="9" xr3:uid="{427B5A19-01DE-41EB-8602-D4475552C766}" uniqueName="9" name="O(1)" queryTableFieldId="10" dataDxfId="18"/>
    <tableColumn id="3" xr3:uid="{7D544354-59CA-403B-ABFB-2677CBC6ABB2}" uniqueName="3" name="comp(n)" queryTableFieldId="3"/>
    <tableColumn id="5" xr3:uid="{3FF124A3-0171-4B3F-B5A0-960DDB651F63}" uniqueName="5" name="comp(n/2)" queryTableFieldId="7"/>
    <tableColumn id="7" xr3:uid="{F973826E-A329-4CE8-99AB-873EC8E1CD7F}" uniqueName="7" name="O(1)2" queryTableFieldId="8" dataDxfId="17">
      <calculatedColumnFormula>binary_search[[#This Row],[comp(n)]]-binary_search[[#This Row],[comp(n/2)]]</calculatedColumnFormula>
    </tableColumn>
    <tableColumn id="4" xr3:uid="{F2B4C18B-78F8-46CB-8F23-8873DE819EC8}" uniqueName="4" name="log(n)" queryTableFieldId="4" dataDxfId="16">
      <calculatedColumnFormula>LOG(binary_search[[#This Row],[n]],2)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A2F494-C9EA-4D48-9AC1-30650D6BB0C8}" name="Tabela9" displayName="Tabela9" ref="B1:F101" totalsRowShown="0" headerRowDxfId="8" dataDxfId="9" tableBorderDxfId="15">
  <autoFilter ref="B1:F101" xr:uid="{E7DB5BDB-5B3E-4331-89D4-CABFF045CDB8}"/>
  <tableColumns count="5">
    <tableColumn id="1" xr3:uid="{AECB8B39-FAF1-4A39-98B3-BAE77FFEE469}" name="n" dataDxfId="14"/>
    <tableColumn id="2" xr3:uid="{407DA6E6-5043-4B16-9731-3B642FFE88D8}" name="dp select" dataDxfId="13"/>
    <tableColumn id="3" xr3:uid="{B80BC9FA-97F6-45EC-B37B-ACEE95240036}" name="dual pivot" dataDxfId="12"/>
    <tableColumn id="4" xr3:uid="{DE3273A6-CA35-42AF-8B77-2E679A5AAE69}" name="qs select" dataDxfId="11"/>
    <tableColumn id="5" xr3:uid="{0B83184A-197E-47F4-A439-70F8A7C2F31D}" name="quick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C88CE5-2E3F-4EF0-8729-F7153E004184}" name="Tabela10" displayName="Tabela10" ref="I1:M101" totalsRowShown="0" headerRowDxfId="0" dataDxfId="1" tableBorderDxfId="7">
  <autoFilter ref="I1:M101" xr:uid="{2C5DB3F5-B3AB-41F4-9897-FFD35F333E44}"/>
  <tableColumns count="5">
    <tableColumn id="1" xr3:uid="{25BB9E81-1B39-4A19-82C6-ECF689A4C8EA}" name="n" dataDxfId="6"/>
    <tableColumn id="2" xr3:uid="{9FDC499F-E9FC-4067-9BA6-C0E622E7E307}" name="dp select" dataDxfId="5"/>
    <tableColumn id="3" xr3:uid="{54D0F183-A213-44D2-A508-0AB84B3FCEDB}" name="dual pivot" dataDxfId="4"/>
    <tableColumn id="4" xr3:uid="{B3BD4712-3991-411D-AEBC-78A1AE190FBE}" name="qs select" dataDxfId="3"/>
    <tableColumn id="5" xr3:uid="{AF9B97DF-C0C2-4BEE-BA87-669683EF2EBD}" name="quick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30C9-CC1B-476C-9812-5F2342D00761}">
  <dimension ref="A1:E21"/>
  <sheetViews>
    <sheetView zoomScaleNormal="100" workbookViewId="0">
      <selection activeCell="O19" sqref="O19"/>
    </sheetView>
  </sheetViews>
  <sheetFormatPr defaultRowHeight="14.5" x14ac:dyDescent="0.35"/>
  <cols>
    <col min="1" max="1" width="10.36328125" customWidth="1"/>
    <col min="3" max="3" width="18.36328125" customWidth="1"/>
    <col min="4" max="4" width="18.81640625" customWidth="1"/>
    <col min="5" max="5" width="18.08984375" customWidth="1"/>
    <col min="7" max="7" width="17" bestFit="1" customWidth="1"/>
    <col min="8" max="10" width="11.81640625" bestFit="1" customWidth="1"/>
  </cols>
  <sheetData>
    <row r="1" spans="1:5" x14ac:dyDescent="0.35">
      <c r="A1" s="19" t="s">
        <v>9</v>
      </c>
      <c r="B1" s="1" t="s">
        <v>0</v>
      </c>
      <c r="C1" s="6" t="s">
        <v>11</v>
      </c>
      <c r="D1" s="6" t="s">
        <v>8</v>
      </c>
      <c r="E1" s="6" t="s">
        <v>12</v>
      </c>
    </row>
    <row r="2" spans="1:5" ht="14.5" customHeight="1" x14ac:dyDescent="0.35">
      <c r="A2" s="19"/>
      <c r="B2" s="2">
        <v>10</v>
      </c>
      <c r="C2" s="10">
        <v>4.863739013671875E-5</v>
      </c>
      <c r="D2" s="10">
        <v>3.0755996704101563E-5</v>
      </c>
      <c r="E2" s="10">
        <v>1.2826919555664063E-4</v>
      </c>
    </row>
    <row r="3" spans="1:5" x14ac:dyDescent="0.35">
      <c r="A3" s="19"/>
      <c r="B3" s="3">
        <v>50</v>
      </c>
      <c r="C3" s="11">
        <v>4.9138069152832031E-4</v>
      </c>
      <c r="D3" s="11">
        <v>4.6086311340332031E-4</v>
      </c>
      <c r="E3" s="11">
        <v>5.8460235595703125E-4</v>
      </c>
    </row>
    <row r="4" spans="1:5" x14ac:dyDescent="0.35">
      <c r="A4" s="5"/>
      <c r="B4" s="2">
        <v>100</v>
      </c>
      <c r="C4" s="10">
        <v>1.0561943054199219E-3</v>
      </c>
      <c r="D4" s="10">
        <v>1.1312961578369141E-3</v>
      </c>
      <c r="E4" s="10">
        <v>1.0132789611816406E-3</v>
      </c>
    </row>
    <row r="5" spans="1:5" x14ac:dyDescent="0.35">
      <c r="A5" s="5"/>
      <c r="B5" s="3">
        <v>500</v>
      </c>
      <c r="C5" s="11">
        <v>1.0529756546020499E-2</v>
      </c>
      <c r="D5" s="11">
        <v>9.0878009796142578E-3</v>
      </c>
      <c r="E5" s="11">
        <v>5.6679248809814453E-3</v>
      </c>
    </row>
    <row r="6" spans="1:5" x14ac:dyDescent="0.35">
      <c r="B6" s="2">
        <v>1000</v>
      </c>
      <c r="C6" s="10">
        <v>2.3630619049072266E-2</v>
      </c>
      <c r="D6" s="10">
        <v>2.288818359375E-2</v>
      </c>
      <c r="E6" s="10">
        <v>1.2376546859741211E-2</v>
      </c>
    </row>
    <row r="7" spans="1:5" x14ac:dyDescent="0.35">
      <c r="B7" s="3">
        <v>5000</v>
      </c>
      <c r="C7" s="11">
        <v>0.15697622299194336</v>
      </c>
      <c r="D7" s="11">
        <v>0.17695236206054688</v>
      </c>
      <c r="E7" s="11">
        <v>6.9347620010375977E-2</v>
      </c>
    </row>
    <row r="8" spans="1:5" x14ac:dyDescent="0.35">
      <c r="B8" s="2">
        <v>10000</v>
      </c>
      <c r="C8" s="10">
        <v>0.33738183975219727</v>
      </c>
      <c r="D8" s="10">
        <v>0.37712454795837402</v>
      </c>
      <c r="E8" s="10">
        <v>0.17876124382019043</v>
      </c>
    </row>
    <row r="9" spans="1:5" x14ac:dyDescent="0.35">
      <c r="B9" s="3">
        <v>50000</v>
      </c>
      <c r="C9" s="11">
        <v>2.0073235034942627</v>
      </c>
      <c r="D9" s="11">
        <v>2.221869945526123</v>
      </c>
      <c r="E9" s="11">
        <v>0.91195130348205566</v>
      </c>
    </row>
    <row r="10" spans="1:5" x14ac:dyDescent="0.35">
      <c r="B10" s="2">
        <v>100000</v>
      </c>
      <c r="C10" s="10">
        <v>4.104893684387207</v>
      </c>
      <c r="D10" s="10">
        <v>5.5295841693878174</v>
      </c>
      <c r="E10" s="10">
        <v>1.8214263916015625</v>
      </c>
    </row>
    <row r="12" spans="1:5" ht="14.5" customHeight="1" x14ac:dyDescent="0.35">
      <c r="A12" s="20" t="s">
        <v>10</v>
      </c>
      <c r="B12" s="6" t="s">
        <v>0</v>
      </c>
      <c r="C12" t="s">
        <v>11</v>
      </c>
      <c r="D12" t="s">
        <v>8</v>
      </c>
      <c r="E12" t="s">
        <v>12</v>
      </c>
    </row>
    <row r="13" spans="1:5" x14ac:dyDescent="0.35">
      <c r="A13" s="20"/>
      <c r="B13" s="7">
        <v>10</v>
      </c>
      <c r="C13" s="12">
        <v>3.2079999999999999E-3</v>
      </c>
      <c r="D13" s="12">
        <v>1.76E-4</v>
      </c>
      <c r="E13" s="12">
        <v>1.3960000000000001E-3</v>
      </c>
    </row>
    <row r="14" spans="1:5" x14ac:dyDescent="0.35">
      <c r="A14" s="20"/>
      <c r="B14" s="8">
        <v>50</v>
      </c>
      <c r="C14" s="13">
        <v>3.32E-3</v>
      </c>
      <c r="D14" s="13">
        <v>2.2799999999999999E-3</v>
      </c>
      <c r="E14" s="13">
        <v>7.4799999999999997E-4</v>
      </c>
    </row>
    <row r="15" spans="1:5" x14ac:dyDescent="0.35">
      <c r="B15" s="7">
        <v>100</v>
      </c>
      <c r="C15" s="12">
        <v>3.8639999999999998E-3</v>
      </c>
      <c r="D15" s="12">
        <v>3.5360000000000001E-3</v>
      </c>
      <c r="E15" s="12">
        <v>1.1479999999999999E-3</v>
      </c>
    </row>
    <row r="16" spans="1:5" x14ac:dyDescent="0.35">
      <c r="B16" s="8">
        <v>500</v>
      </c>
      <c r="C16" s="13">
        <v>3.1280000000000001E-3</v>
      </c>
      <c r="D16" s="13">
        <v>1.3167999999999999E-2</v>
      </c>
      <c r="E16" s="13">
        <v>4.4759999999999999E-3</v>
      </c>
    </row>
    <row r="17" spans="2:5" x14ac:dyDescent="0.35">
      <c r="B17" s="7">
        <v>1000</v>
      </c>
      <c r="C17" s="12">
        <v>2.8080000000000002E-3</v>
      </c>
      <c r="D17" s="12">
        <v>2.4676E-2</v>
      </c>
      <c r="E17" s="12">
        <v>8.5319999999999997E-3</v>
      </c>
    </row>
    <row r="18" spans="2:5" x14ac:dyDescent="0.35">
      <c r="B18" s="8">
        <v>5000</v>
      </c>
      <c r="C18" s="13">
        <v>5.8079999999999998E-3</v>
      </c>
      <c r="D18" s="13">
        <v>0.121448</v>
      </c>
      <c r="E18" s="13">
        <v>4.0587999999999999E-2</v>
      </c>
    </row>
    <row r="19" spans="2:5" x14ac:dyDescent="0.35">
      <c r="B19" s="7">
        <v>10000</v>
      </c>
      <c r="C19" s="12">
        <v>2.1679999999999998E-3</v>
      </c>
      <c r="D19" s="12">
        <v>0.24074000000000001</v>
      </c>
      <c r="E19" s="12">
        <v>8.0588000000000007E-2</v>
      </c>
    </row>
    <row r="20" spans="2:5" x14ac:dyDescent="0.35">
      <c r="B20" s="8">
        <v>50000</v>
      </c>
      <c r="C20" s="13">
        <v>7.4279999999999997E-3</v>
      </c>
      <c r="D20" s="13">
        <v>1.202388</v>
      </c>
      <c r="E20" s="13">
        <v>0.400588</v>
      </c>
    </row>
    <row r="21" spans="2:5" x14ac:dyDescent="0.35">
      <c r="B21" s="9">
        <v>100000</v>
      </c>
      <c r="C21" s="14">
        <v>2.016E-3</v>
      </c>
      <c r="D21" s="14">
        <v>2.400944</v>
      </c>
      <c r="E21" s="14">
        <v>0.80058799999999997</v>
      </c>
    </row>
  </sheetData>
  <mergeCells count="2">
    <mergeCell ref="A1:A3"/>
    <mergeCell ref="A12:A1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1AAE-5A87-4859-B2D3-0BEF41FDB866}">
  <dimension ref="A1:J110"/>
  <sheetViews>
    <sheetView workbookViewId="0">
      <selection activeCell="K10" sqref="K10"/>
    </sheetView>
  </sheetViews>
  <sheetFormatPr defaultRowHeight="14.5" x14ac:dyDescent="0.35"/>
  <cols>
    <col min="3" max="4" width="11.453125" customWidth="1"/>
    <col min="5" max="5" width="12.1796875" style="4" customWidth="1"/>
    <col min="10" max="10" width="8.7265625" style="4"/>
  </cols>
  <sheetData>
    <row r="1" spans="1:10" x14ac:dyDescent="0.35">
      <c r="A1" s="19" t="s">
        <v>2</v>
      </c>
      <c r="B1" t="s">
        <v>0</v>
      </c>
      <c r="C1" t="s">
        <v>1</v>
      </c>
      <c r="F1" t="s">
        <v>3</v>
      </c>
      <c r="G1" t="s">
        <v>0</v>
      </c>
      <c r="H1" t="s">
        <v>1</v>
      </c>
    </row>
    <row r="2" spans="1:10" x14ac:dyDescent="0.35">
      <c r="A2" s="19"/>
      <c r="B2">
        <v>1000</v>
      </c>
      <c r="C2">
        <v>3479</v>
      </c>
      <c r="G2">
        <v>1000</v>
      </c>
      <c r="H2">
        <v>8335</v>
      </c>
    </row>
    <row r="3" spans="1:10" x14ac:dyDescent="0.35">
      <c r="B3">
        <v>1000</v>
      </c>
      <c r="C3">
        <v>3749</v>
      </c>
      <c r="D3" t="s">
        <v>6</v>
      </c>
      <c r="E3" s="4">
        <f>AVERAGE(C2:C11)</f>
        <v>2810</v>
      </c>
      <c r="G3">
        <v>1000</v>
      </c>
      <c r="H3">
        <v>8067</v>
      </c>
      <c r="I3" t="s">
        <v>6</v>
      </c>
      <c r="J3" s="4">
        <f>AVERAGE(H2:H11)</f>
        <v>8214.6</v>
      </c>
    </row>
    <row r="4" spans="1:10" x14ac:dyDescent="0.35">
      <c r="B4">
        <v>1000</v>
      </c>
      <c r="C4">
        <v>2747</v>
      </c>
      <c r="D4" t="s">
        <v>7</v>
      </c>
      <c r="E4" s="4">
        <f>STDEVA(C2:C11)</f>
        <v>929.5313036387987</v>
      </c>
      <c r="G4">
        <v>1000</v>
      </c>
      <c r="H4">
        <v>8224</v>
      </c>
      <c r="I4" t="s">
        <v>7</v>
      </c>
      <c r="J4" s="4">
        <f>STDEVA(H2:H11)</f>
        <v>321.61336345922501</v>
      </c>
    </row>
    <row r="5" spans="1:10" x14ac:dyDescent="0.35">
      <c r="B5">
        <v>1000</v>
      </c>
      <c r="C5">
        <v>2167</v>
      </c>
      <c r="D5" t="s">
        <v>4</v>
      </c>
      <c r="E5" s="4">
        <f xml:space="preserve"> MIN(C2:C11)</f>
        <v>1375</v>
      </c>
      <c r="G5">
        <v>1000</v>
      </c>
      <c r="H5">
        <v>8783</v>
      </c>
      <c r="I5" t="s">
        <v>4</v>
      </c>
      <c r="J5" s="4">
        <f xml:space="preserve"> MIN(H2:H11)</f>
        <v>7784</v>
      </c>
    </row>
    <row r="6" spans="1:10" x14ac:dyDescent="0.35">
      <c r="B6">
        <v>1000</v>
      </c>
      <c r="C6">
        <v>3323</v>
      </c>
      <c r="D6" t="s">
        <v>5</v>
      </c>
      <c r="E6" s="4">
        <f xml:space="preserve"> MAX(C2:C11)</f>
        <v>4146</v>
      </c>
      <c r="G6">
        <v>1000</v>
      </c>
      <c r="H6">
        <v>8276</v>
      </c>
      <c r="I6" t="s">
        <v>5</v>
      </c>
      <c r="J6" s="4">
        <f xml:space="preserve"> MAX(H2:H11)</f>
        <v>8783</v>
      </c>
    </row>
    <row r="7" spans="1:10" x14ac:dyDescent="0.35">
      <c r="B7">
        <v>1000</v>
      </c>
      <c r="C7">
        <v>4146</v>
      </c>
      <c r="G7">
        <v>1000</v>
      </c>
      <c r="H7">
        <v>7882</v>
      </c>
    </row>
    <row r="8" spans="1:10" x14ac:dyDescent="0.35">
      <c r="B8">
        <v>1000</v>
      </c>
      <c r="C8">
        <v>1375</v>
      </c>
      <c r="G8">
        <v>1000</v>
      </c>
      <c r="H8">
        <v>8168</v>
      </c>
    </row>
    <row r="9" spans="1:10" x14ac:dyDescent="0.35">
      <c r="B9">
        <v>1000</v>
      </c>
      <c r="C9">
        <v>3137</v>
      </c>
      <c r="G9">
        <v>1000</v>
      </c>
      <c r="H9">
        <v>7960</v>
      </c>
    </row>
    <row r="10" spans="1:10" x14ac:dyDescent="0.35">
      <c r="B10">
        <v>1000</v>
      </c>
      <c r="C10">
        <v>2471</v>
      </c>
      <c r="G10">
        <v>1000</v>
      </c>
      <c r="H10">
        <v>7784</v>
      </c>
    </row>
    <row r="11" spans="1:10" x14ac:dyDescent="0.35">
      <c r="B11">
        <v>1000</v>
      </c>
      <c r="C11">
        <v>1506</v>
      </c>
      <c r="G11">
        <v>1000</v>
      </c>
      <c r="H11">
        <v>8667</v>
      </c>
    </row>
    <row r="13" spans="1:10" x14ac:dyDescent="0.35">
      <c r="B13">
        <v>2000</v>
      </c>
      <c r="C13">
        <v>4937</v>
      </c>
      <c r="G13">
        <v>2000</v>
      </c>
      <c r="H13">
        <v>15964</v>
      </c>
    </row>
    <row r="14" spans="1:10" x14ac:dyDescent="0.35">
      <c r="B14">
        <v>2000</v>
      </c>
      <c r="C14">
        <v>5354</v>
      </c>
      <c r="D14" t="s">
        <v>6</v>
      </c>
      <c r="E14" s="4">
        <f>AVERAGE(C13:C22)</f>
        <v>5788</v>
      </c>
      <c r="G14">
        <v>2000</v>
      </c>
      <c r="H14">
        <v>17046</v>
      </c>
      <c r="I14" t="s">
        <v>6</v>
      </c>
      <c r="J14" s="4">
        <f t="shared" ref="J14" si="0">AVERAGE(H13:H22)</f>
        <v>16549.099999999999</v>
      </c>
    </row>
    <row r="15" spans="1:10" x14ac:dyDescent="0.35">
      <c r="B15">
        <v>2000</v>
      </c>
      <c r="C15">
        <v>6096</v>
      </c>
      <c r="D15" t="s">
        <v>7</v>
      </c>
      <c r="E15" s="4">
        <f>STDEVA(C13:C22)</f>
        <v>1154.1905292358699</v>
      </c>
      <c r="G15">
        <v>2000</v>
      </c>
      <c r="H15">
        <v>16603</v>
      </c>
      <c r="I15" t="s">
        <v>7</v>
      </c>
      <c r="J15" s="4">
        <f t="shared" ref="J15" si="1">STDEVA(H13:H22)</f>
        <v>588.28365229330961</v>
      </c>
    </row>
    <row r="16" spans="1:10" x14ac:dyDescent="0.35">
      <c r="B16">
        <v>2000</v>
      </c>
      <c r="C16">
        <v>5617</v>
      </c>
      <c r="D16" t="s">
        <v>4</v>
      </c>
      <c r="E16" s="4">
        <f xml:space="preserve"> MIN(C13:C22)</f>
        <v>4184</v>
      </c>
      <c r="G16">
        <v>2000</v>
      </c>
      <c r="H16">
        <v>15157</v>
      </c>
      <c r="I16" t="s">
        <v>4</v>
      </c>
      <c r="J16" s="4">
        <f t="shared" ref="J16" si="2" xml:space="preserve"> MIN(H13:H22)</f>
        <v>15157</v>
      </c>
    </row>
    <row r="17" spans="2:10" x14ac:dyDescent="0.35">
      <c r="B17">
        <v>2000</v>
      </c>
      <c r="C17">
        <v>7211</v>
      </c>
      <c r="D17" t="s">
        <v>5</v>
      </c>
      <c r="E17" s="4">
        <f xml:space="preserve"> MAX(C13:C22)</f>
        <v>7729</v>
      </c>
      <c r="G17">
        <v>2000</v>
      </c>
      <c r="H17">
        <v>16929</v>
      </c>
      <c r="I17" t="s">
        <v>5</v>
      </c>
      <c r="J17" s="4">
        <f t="shared" ref="J17" si="3" xml:space="preserve"> MAX(H13:H22)</f>
        <v>17046</v>
      </c>
    </row>
    <row r="18" spans="2:10" x14ac:dyDescent="0.35">
      <c r="B18">
        <v>2000</v>
      </c>
      <c r="C18">
        <v>7729</v>
      </c>
      <c r="G18">
        <v>2000</v>
      </c>
      <c r="H18">
        <v>16341</v>
      </c>
    </row>
    <row r="19" spans="2:10" x14ac:dyDescent="0.35">
      <c r="B19">
        <v>2000</v>
      </c>
      <c r="C19">
        <v>5335</v>
      </c>
      <c r="G19">
        <v>2000</v>
      </c>
      <c r="H19">
        <v>16883</v>
      </c>
    </row>
    <row r="20" spans="2:10" x14ac:dyDescent="0.35">
      <c r="B20">
        <v>2000</v>
      </c>
      <c r="C20">
        <v>4620</v>
      </c>
      <c r="G20">
        <v>2000</v>
      </c>
      <c r="H20">
        <v>16899</v>
      </c>
    </row>
    <row r="21" spans="2:10" x14ac:dyDescent="0.35">
      <c r="B21">
        <v>2000</v>
      </c>
      <c r="C21">
        <v>6797</v>
      </c>
      <c r="G21">
        <v>2000</v>
      </c>
      <c r="H21">
        <v>16843</v>
      </c>
    </row>
    <row r="22" spans="2:10" x14ac:dyDescent="0.35">
      <c r="B22">
        <v>2000</v>
      </c>
      <c r="C22">
        <v>4184</v>
      </c>
      <c r="G22">
        <v>2000</v>
      </c>
      <c r="H22">
        <v>16826</v>
      </c>
    </row>
    <row r="24" spans="2:10" x14ac:dyDescent="0.35">
      <c r="B24">
        <v>3000</v>
      </c>
      <c r="C24">
        <v>10092</v>
      </c>
      <c r="G24">
        <v>3000</v>
      </c>
      <c r="H24">
        <v>25110</v>
      </c>
    </row>
    <row r="25" spans="2:10" x14ac:dyDescent="0.35">
      <c r="B25">
        <v>3000</v>
      </c>
      <c r="C25">
        <v>7244</v>
      </c>
      <c r="D25" t="s">
        <v>6</v>
      </c>
      <c r="E25" s="4">
        <f t="shared" ref="E25" si="4">AVERAGE(C24:C33)</f>
        <v>8764.2000000000007</v>
      </c>
      <c r="G25">
        <v>3000</v>
      </c>
      <c r="H25">
        <v>25487</v>
      </c>
      <c r="I25" t="s">
        <v>6</v>
      </c>
      <c r="J25" s="4">
        <f t="shared" ref="J25" si="5">AVERAGE(H24:H33)</f>
        <v>25405.4</v>
      </c>
    </row>
    <row r="26" spans="2:10" x14ac:dyDescent="0.35">
      <c r="B26">
        <v>3000</v>
      </c>
      <c r="C26">
        <v>10389</v>
      </c>
      <c r="D26" t="s">
        <v>7</v>
      </c>
      <c r="E26" s="4">
        <f t="shared" ref="E26" si="6">STDEVA(C24:C33)</f>
        <v>2918.4618399271753</v>
      </c>
      <c r="G26">
        <v>3000</v>
      </c>
      <c r="H26">
        <v>25165</v>
      </c>
      <c r="I26" t="s">
        <v>7</v>
      </c>
      <c r="J26" s="4">
        <f t="shared" ref="J26" si="7">STDEVA(H24:H33)</f>
        <v>1170.0260395962703</v>
      </c>
    </row>
    <row r="27" spans="2:10" x14ac:dyDescent="0.35">
      <c r="B27">
        <v>3000</v>
      </c>
      <c r="C27">
        <v>12678</v>
      </c>
      <c r="D27" t="s">
        <v>4</v>
      </c>
      <c r="E27" s="4">
        <f t="shared" ref="E27" si="8" xml:space="preserve"> MIN(C24:C33)</f>
        <v>3877</v>
      </c>
      <c r="G27">
        <v>3000</v>
      </c>
      <c r="H27">
        <v>26032</v>
      </c>
      <c r="I27" t="s">
        <v>4</v>
      </c>
      <c r="J27" s="4">
        <f t="shared" ref="J27" si="9" xml:space="preserve"> MIN(H24:H33)</f>
        <v>22518</v>
      </c>
    </row>
    <row r="28" spans="2:10" x14ac:dyDescent="0.35">
      <c r="B28">
        <v>3000</v>
      </c>
      <c r="C28">
        <v>3877</v>
      </c>
      <c r="D28" t="s">
        <v>5</v>
      </c>
      <c r="E28" s="4">
        <f t="shared" ref="E28" si="10" xml:space="preserve"> MAX(C24:C33)</f>
        <v>12678</v>
      </c>
      <c r="G28">
        <v>3000</v>
      </c>
      <c r="H28">
        <v>25347</v>
      </c>
      <c r="I28" t="s">
        <v>5</v>
      </c>
      <c r="J28" s="4">
        <f t="shared" ref="J28" si="11" xml:space="preserve"> MAX(H24:H33)</f>
        <v>27070</v>
      </c>
    </row>
    <row r="29" spans="2:10" x14ac:dyDescent="0.35">
      <c r="B29">
        <v>3000</v>
      </c>
      <c r="C29">
        <v>12004</v>
      </c>
      <c r="G29">
        <v>3000</v>
      </c>
      <c r="H29">
        <v>27070</v>
      </c>
    </row>
    <row r="30" spans="2:10" x14ac:dyDescent="0.35">
      <c r="B30">
        <v>3000</v>
      </c>
      <c r="C30">
        <v>10843</v>
      </c>
      <c r="G30">
        <v>3000</v>
      </c>
      <c r="H30">
        <v>26138</v>
      </c>
    </row>
    <row r="31" spans="2:10" x14ac:dyDescent="0.35">
      <c r="B31">
        <v>3000</v>
      </c>
      <c r="C31">
        <v>7990</v>
      </c>
      <c r="G31">
        <v>3000</v>
      </c>
      <c r="H31">
        <v>22518</v>
      </c>
    </row>
    <row r="32" spans="2:10" x14ac:dyDescent="0.35">
      <c r="B32">
        <v>3000</v>
      </c>
      <c r="C32">
        <v>5078</v>
      </c>
      <c r="G32">
        <v>3000</v>
      </c>
      <c r="H32">
        <v>25424</v>
      </c>
    </row>
    <row r="33" spans="2:10" x14ac:dyDescent="0.35">
      <c r="B33">
        <v>3000</v>
      </c>
      <c r="C33">
        <v>7447</v>
      </c>
      <c r="G33">
        <v>3000</v>
      </c>
      <c r="H33">
        <v>25763</v>
      </c>
    </row>
    <row r="35" spans="2:10" x14ac:dyDescent="0.35">
      <c r="B35">
        <v>4000</v>
      </c>
      <c r="C35">
        <v>13068</v>
      </c>
      <c r="G35">
        <v>4000</v>
      </c>
      <c r="H35">
        <v>34111</v>
      </c>
    </row>
    <row r="36" spans="2:10" x14ac:dyDescent="0.35">
      <c r="B36">
        <v>4000</v>
      </c>
      <c r="C36">
        <v>11024</v>
      </c>
      <c r="D36" t="s">
        <v>6</v>
      </c>
      <c r="E36" s="4">
        <f t="shared" ref="E36" si="12">AVERAGE(C35:C44)</f>
        <v>11469.9</v>
      </c>
      <c r="G36">
        <v>4000</v>
      </c>
      <c r="H36">
        <v>34684</v>
      </c>
      <c r="I36" t="s">
        <v>6</v>
      </c>
      <c r="J36" s="4">
        <f t="shared" ref="J36" si="13">AVERAGE(H35:H44)</f>
        <v>34585.699999999997</v>
      </c>
    </row>
    <row r="37" spans="2:10" x14ac:dyDescent="0.35">
      <c r="B37">
        <v>4000</v>
      </c>
      <c r="C37">
        <v>7771</v>
      </c>
      <c r="D37" t="s">
        <v>7</v>
      </c>
      <c r="E37" s="4">
        <f t="shared" ref="E37" si="14">STDEVA(C35:C44)</f>
        <v>2964.9008396384693</v>
      </c>
      <c r="G37">
        <v>4000</v>
      </c>
      <c r="H37">
        <v>34262</v>
      </c>
      <c r="I37" t="s">
        <v>7</v>
      </c>
      <c r="J37" s="4">
        <f t="shared" ref="J37" si="15">STDEVA(H35:H44)</f>
        <v>394.46843276039777</v>
      </c>
    </row>
    <row r="38" spans="2:10" x14ac:dyDescent="0.35">
      <c r="B38">
        <v>4000</v>
      </c>
      <c r="C38">
        <v>9956</v>
      </c>
      <c r="D38" t="s">
        <v>4</v>
      </c>
      <c r="E38" s="4">
        <f t="shared" ref="E38" si="16" xml:space="preserve"> MIN(C35:C44)</f>
        <v>7204</v>
      </c>
      <c r="G38">
        <v>4000</v>
      </c>
      <c r="H38">
        <v>34924</v>
      </c>
      <c r="I38" t="s">
        <v>4</v>
      </c>
      <c r="J38" s="4">
        <f t="shared" ref="J38" si="17" xml:space="preserve"> MIN(H35:H44)</f>
        <v>34111</v>
      </c>
    </row>
    <row r="39" spans="2:10" x14ac:dyDescent="0.35">
      <c r="B39">
        <v>4000</v>
      </c>
      <c r="C39">
        <v>9631</v>
      </c>
      <c r="D39" t="s">
        <v>5</v>
      </c>
      <c r="E39" s="4">
        <f t="shared" ref="E39" si="18" xml:space="preserve"> MAX(C35:C44)</f>
        <v>15857</v>
      </c>
      <c r="G39">
        <v>4000</v>
      </c>
      <c r="H39">
        <v>35499</v>
      </c>
      <c r="I39" t="s">
        <v>5</v>
      </c>
      <c r="J39" s="4">
        <f t="shared" ref="J39" si="19" xml:space="preserve"> MAX(H35:H44)</f>
        <v>35499</v>
      </c>
    </row>
    <row r="40" spans="2:10" x14ac:dyDescent="0.35">
      <c r="B40">
        <v>4000</v>
      </c>
      <c r="C40">
        <v>15857</v>
      </c>
      <c r="G40">
        <v>4000</v>
      </c>
      <c r="H40">
        <v>34561</v>
      </c>
    </row>
    <row r="41" spans="2:10" x14ac:dyDescent="0.35">
      <c r="B41">
        <v>4000</v>
      </c>
      <c r="C41">
        <v>12147</v>
      </c>
      <c r="G41">
        <v>4000</v>
      </c>
      <c r="H41">
        <v>34461</v>
      </c>
    </row>
    <row r="42" spans="2:10" x14ac:dyDescent="0.35">
      <c r="B42">
        <v>4000</v>
      </c>
      <c r="C42">
        <v>15766</v>
      </c>
      <c r="G42">
        <v>4000</v>
      </c>
      <c r="H42">
        <v>34385</v>
      </c>
    </row>
    <row r="43" spans="2:10" x14ac:dyDescent="0.35">
      <c r="B43">
        <v>4000</v>
      </c>
      <c r="C43">
        <v>7204</v>
      </c>
      <c r="G43">
        <v>4000</v>
      </c>
      <c r="H43">
        <v>34352</v>
      </c>
    </row>
    <row r="44" spans="2:10" x14ac:dyDescent="0.35">
      <c r="B44">
        <v>4000</v>
      </c>
      <c r="C44">
        <v>12275</v>
      </c>
      <c r="G44">
        <v>4000</v>
      </c>
      <c r="H44">
        <v>34618</v>
      </c>
    </row>
    <row r="46" spans="2:10" x14ac:dyDescent="0.35">
      <c r="B46">
        <v>5000</v>
      </c>
      <c r="C46">
        <v>10557</v>
      </c>
      <c r="G46">
        <v>5000</v>
      </c>
      <c r="H46">
        <v>43404</v>
      </c>
    </row>
    <row r="47" spans="2:10" x14ac:dyDescent="0.35">
      <c r="B47">
        <v>5000</v>
      </c>
      <c r="C47">
        <v>12202</v>
      </c>
      <c r="D47" t="s">
        <v>6</v>
      </c>
      <c r="E47" s="4">
        <f t="shared" ref="E47" si="20">AVERAGE(C46:C55)</f>
        <v>13224.3</v>
      </c>
      <c r="G47">
        <v>5000</v>
      </c>
      <c r="H47">
        <v>43269</v>
      </c>
      <c r="I47" t="s">
        <v>6</v>
      </c>
      <c r="J47" s="4">
        <f t="shared" ref="J47" si="21">AVERAGE(H46:H55)</f>
        <v>42522.1</v>
      </c>
    </row>
    <row r="48" spans="2:10" x14ac:dyDescent="0.35">
      <c r="B48">
        <v>5000</v>
      </c>
      <c r="C48">
        <v>6838</v>
      </c>
      <c r="D48" t="s">
        <v>7</v>
      </c>
      <c r="E48" s="4">
        <f t="shared" ref="E48" si="22">STDEVA(C46:C55)</f>
        <v>5627.9840884636469</v>
      </c>
      <c r="G48">
        <v>5000</v>
      </c>
      <c r="H48">
        <v>44333</v>
      </c>
      <c r="I48" t="s">
        <v>7</v>
      </c>
      <c r="J48" s="4">
        <f t="shared" ref="J48" si="23">STDEVA(H46:H55)</f>
        <v>1422.9740725364995</v>
      </c>
    </row>
    <row r="49" spans="2:10" x14ac:dyDescent="0.35">
      <c r="B49">
        <v>5000</v>
      </c>
      <c r="C49">
        <v>15790</v>
      </c>
      <c r="D49" t="s">
        <v>4</v>
      </c>
      <c r="E49" s="4">
        <f t="shared" ref="E49" si="24" xml:space="preserve"> MIN(C46:C55)</f>
        <v>6838</v>
      </c>
      <c r="G49">
        <v>5000</v>
      </c>
      <c r="H49">
        <v>39338</v>
      </c>
      <c r="I49" t="s">
        <v>4</v>
      </c>
      <c r="J49" s="4">
        <f t="shared" ref="J49" si="25" xml:space="preserve"> MIN(H46:H55)</f>
        <v>39338</v>
      </c>
    </row>
    <row r="50" spans="2:10" x14ac:dyDescent="0.35">
      <c r="B50">
        <v>5000</v>
      </c>
      <c r="C50">
        <v>27644</v>
      </c>
      <c r="D50" t="s">
        <v>5</v>
      </c>
      <c r="E50" s="4">
        <f t="shared" ref="E50" si="26" xml:space="preserve"> MAX(C46:C55)</f>
        <v>27644</v>
      </c>
      <c r="G50">
        <v>5000</v>
      </c>
      <c r="H50">
        <v>41883</v>
      </c>
      <c r="I50" t="s">
        <v>5</v>
      </c>
      <c r="J50" s="4">
        <f t="shared" ref="J50" si="27" xml:space="preserve"> MAX(H46:H55)</f>
        <v>44333</v>
      </c>
    </row>
    <row r="51" spans="2:10" x14ac:dyDescent="0.35">
      <c r="B51">
        <v>5000</v>
      </c>
      <c r="C51">
        <v>11110</v>
      </c>
      <c r="G51">
        <v>5000</v>
      </c>
      <c r="H51">
        <v>42442</v>
      </c>
    </row>
    <row r="52" spans="2:10" x14ac:dyDescent="0.35">
      <c r="B52">
        <v>5000</v>
      </c>
      <c r="C52">
        <v>12625</v>
      </c>
      <c r="G52">
        <v>5000</v>
      </c>
      <c r="H52">
        <v>43425</v>
      </c>
    </row>
    <row r="53" spans="2:10" x14ac:dyDescent="0.35">
      <c r="B53">
        <v>5000</v>
      </c>
      <c r="C53">
        <v>10189</v>
      </c>
      <c r="G53">
        <v>5000</v>
      </c>
      <c r="H53">
        <v>43399</v>
      </c>
    </row>
    <row r="54" spans="2:10" x14ac:dyDescent="0.35">
      <c r="B54">
        <v>5000</v>
      </c>
      <c r="C54">
        <v>10787</v>
      </c>
      <c r="G54">
        <v>5000</v>
      </c>
      <c r="H54">
        <v>41314</v>
      </c>
    </row>
    <row r="55" spans="2:10" x14ac:dyDescent="0.35">
      <c r="B55">
        <v>5000</v>
      </c>
      <c r="C55">
        <v>14501</v>
      </c>
      <c r="G55">
        <v>5000</v>
      </c>
      <c r="H55">
        <v>42414</v>
      </c>
    </row>
    <row r="57" spans="2:10" x14ac:dyDescent="0.35">
      <c r="B57">
        <v>6000</v>
      </c>
      <c r="C57">
        <v>18699</v>
      </c>
      <c r="G57">
        <v>6000</v>
      </c>
      <c r="H57">
        <v>53133</v>
      </c>
    </row>
    <row r="58" spans="2:10" x14ac:dyDescent="0.35">
      <c r="B58">
        <v>6000</v>
      </c>
      <c r="C58">
        <v>24293</v>
      </c>
      <c r="D58" t="s">
        <v>6</v>
      </c>
      <c r="E58" s="4">
        <f t="shared" ref="E58" si="28">AVERAGE(C57:C66)</f>
        <v>20222.8</v>
      </c>
      <c r="G58">
        <v>6000</v>
      </c>
      <c r="H58">
        <v>53690</v>
      </c>
      <c r="I58" t="s">
        <v>6</v>
      </c>
      <c r="J58" s="4">
        <f t="shared" ref="J58" si="29">AVERAGE(H57:H66)</f>
        <v>52270.3</v>
      </c>
    </row>
    <row r="59" spans="2:10" x14ac:dyDescent="0.35">
      <c r="B59">
        <v>6000</v>
      </c>
      <c r="C59">
        <v>28895</v>
      </c>
      <c r="D59" t="s">
        <v>7</v>
      </c>
      <c r="E59" s="4">
        <f t="shared" ref="E59" si="30">STDEVA(C57:C66)</f>
        <v>6241.4654226569428</v>
      </c>
      <c r="G59">
        <v>6000</v>
      </c>
      <c r="H59">
        <v>51584</v>
      </c>
      <c r="I59" t="s">
        <v>7</v>
      </c>
      <c r="J59" s="4">
        <f t="shared" ref="J59" si="31">STDEVA(H57:H66)</f>
        <v>959.89872729713886</v>
      </c>
    </row>
    <row r="60" spans="2:10" x14ac:dyDescent="0.35">
      <c r="B60">
        <v>6000</v>
      </c>
      <c r="C60">
        <v>16786</v>
      </c>
      <c r="D60" t="s">
        <v>4</v>
      </c>
      <c r="E60" s="4">
        <f t="shared" ref="E60" si="32" xml:space="preserve"> MIN(C57:C66)</f>
        <v>8808</v>
      </c>
      <c r="G60">
        <v>6000</v>
      </c>
      <c r="H60">
        <v>53031</v>
      </c>
      <c r="I60" t="s">
        <v>4</v>
      </c>
      <c r="J60" s="4">
        <f t="shared" ref="J60" si="33" xml:space="preserve"> MIN(H57:H66)</f>
        <v>50367</v>
      </c>
    </row>
    <row r="61" spans="2:10" x14ac:dyDescent="0.35">
      <c r="B61">
        <v>6000</v>
      </c>
      <c r="C61">
        <v>23875</v>
      </c>
      <c r="D61" t="s">
        <v>5</v>
      </c>
      <c r="E61" s="4">
        <f t="shared" ref="E61" si="34" xml:space="preserve"> MAX(C57:C66)</f>
        <v>28895</v>
      </c>
      <c r="G61">
        <v>6000</v>
      </c>
      <c r="H61">
        <v>52425</v>
      </c>
      <c r="I61" t="s">
        <v>5</v>
      </c>
      <c r="J61" s="4">
        <f t="shared" ref="J61" si="35" xml:space="preserve"> MAX(H57:H66)</f>
        <v>53690</v>
      </c>
    </row>
    <row r="62" spans="2:10" x14ac:dyDescent="0.35">
      <c r="B62">
        <v>6000</v>
      </c>
      <c r="C62">
        <v>24941</v>
      </c>
      <c r="G62">
        <v>6000</v>
      </c>
      <c r="H62">
        <v>52827</v>
      </c>
    </row>
    <row r="63" spans="2:10" x14ac:dyDescent="0.35">
      <c r="B63">
        <v>6000</v>
      </c>
      <c r="C63">
        <v>11808</v>
      </c>
      <c r="G63">
        <v>6000</v>
      </c>
      <c r="H63">
        <v>50367</v>
      </c>
    </row>
    <row r="64" spans="2:10" x14ac:dyDescent="0.35">
      <c r="B64">
        <v>6000</v>
      </c>
      <c r="C64">
        <v>8808</v>
      </c>
      <c r="G64">
        <v>6000</v>
      </c>
      <c r="H64">
        <v>51697</v>
      </c>
    </row>
    <row r="65" spans="2:10" x14ac:dyDescent="0.35">
      <c r="B65">
        <v>6000</v>
      </c>
      <c r="C65">
        <v>21278</v>
      </c>
      <c r="G65">
        <v>6000</v>
      </c>
      <c r="H65">
        <v>51867</v>
      </c>
    </row>
    <row r="66" spans="2:10" x14ac:dyDescent="0.35">
      <c r="B66">
        <v>6000</v>
      </c>
      <c r="C66">
        <v>22845</v>
      </c>
      <c r="G66">
        <v>6000</v>
      </c>
      <c r="H66">
        <v>52082</v>
      </c>
    </row>
    <row r="68" spans="2:10" x14ac:dyDescent="0.35">
      <c r="B68">
        <v>7000</v>
      </c>
      <c r="C68">
        <v>23730</v>
      </c>
      <c r="G68">
        <v>7000</v>
      </c>
      <c r="H68">
        <v>59880</v>
      </c>
    </row>
    <row r="69" spans="2:10" x14ac:dyDescent="0.35">
      <c r="B69">
        <v>7000</v>
      </c>
      <c r="C69">
        <v>17387</v>
      </c>
      <c r="D69" t="s">
        <v>6</v>
      </c>
      <c r="E69" s="4">
        <f t="shared" ref="E69" si="36">AVERAGE(C68:C77)</f>
        <v>18595.2</v>
      </c>
      <c r="G69">
        <v>7000</v>
      </c>
      <c r="H69">
        <v>61164</v>
      </c>
      <c r="I69" t="s">
        <v>6</v>
      </c>
      <c r="J69" s="4">
        <f t="shared" ref="J69" si="37">AVERAGE(H68:H77)</f>
        <v>60264.2</v>
      </c>
    </row>
    <row r="70" spans="2:10" x14ac:dyDescent="0.35">
      <c r="B70">
        <v>7000</v>
      </c>
      <c r="C70">
        <v>11386</v>
      </c>
      <c r="D70" t="s">
        <v>7</v>
      </c>
      <c r="E70" s="4">
        <f t="shared" ref="E70" si="38">STDEVA(C68:C77)</f>
        <v>5430.9435807949403</v>
      </c>
      <c r="G70">
        <v>7000</v>
      </c>
      <c r="H70">
        <v>61229</v>
      </c>
      <c r="I70" t="s">
        <v>7</v>
      </c>
      <c r="J70" s="4">
        <f t="shared" ref="J70" si="39">STDEVA(H68:H77)</f>
        <v>1296.5617609662872</v>
      </c>
    </row>
    <row r="71" spans="2:10" x14ac:dyDescent="0.35">
      <c r="B71">
        <v>7000</v>
      </c>
      <c r="C71">
        <v>19348</v>
      </c>
      <c r="D71" t="s">
        <v>4</v>
      </c>
      <c r="E71" s="4">
        <f t="shared" ref="E71" si="40" xml:space="preserve"> MIN(C68:C77)</f>
        <v>9684</v>
      </c>
      <c r="G71">
        <v>7000</v>
      </c>
      <c r="H71">
        <v>59243</v>
      </c>
      <c r="I71" t="s">
        <v>4</v>
      </c>
      <c r="J71" s="4">
        <f t="shared" ref="J71" si="41" xml:space="preserve"> MIN(H68:H77)</f>
        <v>57694</v>
      </c>
    </row>
    <row r="72" spans="2:10" x14ac:dyDescent="0.35">
      <c r="B72">
        <v>7000</v>
      </c>
      <c r="C72">
        <v>16311</v>
      </c>
      <c r="D72" t="s">
        <v>5</v>
      </c>
      <c r="E72" s="4">
        <f t="shared" ref="E72" si="42" xml:space="preserve"> MAX(C68:C77)</f>
        <v>27125</v>
      </c>
      <c r="G72">
        <v>7000</v>
      </c>
      <c r="H72">
        <v>59000</v>
      </c>
      <c r="I72" t="s">
        <v>5</v>
      </c>
      <c r="J72" s="4">
        <f t="shared" ref="J72" si="43" xml:space="preserve"> MAX(H68:H77)</f>
        <v>61836</v>
      </c>
    </row>
    <row r="73" spans="2:10" x14ac:dyDescent="0.35">
      <c r="B73">
        <v>7000</v>
      </c>
      <c r="C73">
        <v>23854</v>
      </c>
      <c r="G73">
        <v>7000</v>
      </c>
      <c r="H73">
        <v>61836</v>
      </c>
    </row>
    <row r="74" spans="2:10" x14ac:dyDescent="0.35">
      <c r="B74">
        <v>7000</v>
      </c>
      <c r="C74">
        <v>27125</v>
      </c>
      <c r="G74">
        <v>7000</v>
      </c>
      <c r="H74">
        <v>60982</v>
      </c>
    </row>
    <row r="75" spans="2:10" x14ac:dyDescent="0.35">
      <c r="B75">
        <v>7000</v>
      </c>
      <c r="C75">
        <v>9684</v>
      </c>
      <c r="G75">
        <v>7000</v>
      </c>
      <c r="H75">
        <v>60349</v>
      </c>
    </row>
    <row r="76" spans="2:10" x14ac:dyDescent="0.35">
      <c r="B76">
        <v>7000</v>
      </c>
      <c r="C76">
        <v>18721</v>
      </c>
      <c r="G76">
        <v>7000</v>
      </c>
      <c r="H76">
        <v>57694</v>
      </c>
    </row>
    <row r="77" spans="2:10" x14ac:dyDescent="0.35">
      <c r="B77">
        <v>7000</v>
      </c>
      <c r="C77">
        <v>18406</v>
      </c>
      <c r="G77">
        <v>7000</v>
      </c>
      <c r="H77">
        <v>61265</v>
      </c>
    </row>
    <row r="79" spans="2:10" x14ac:dyDescent="0.35">
      <c r="B79">
        <v>8000</v>
      </c>
      <c r="C79">
        <v>31184</v>
      </c>
      <c r="G79">
        <v>8000</v>
      </c>
      <c r="H79">
        <v>63382</v>
      </c>
    </row>
    <row r="80" spans="2:10" x14ac:dyDescent="0.35">
      <c r="B80">
        <v>8000</v>
      </c>
      <c r="C80">
        <v>24418</v>
      </c>
      <c r="D80" t="s">
        <v>6</v>
      </c>
      <c r="E80" s="4">
        <f t="shared" ref="E80" si="44">AVERAGE(C79:C88)</f>
        <v>23578</v>
      </c>
      <c r="G80">
        <v>8000</v>
      </c>
      <c r="H80">
        <v>71278</v>
      </c>
      <c r="I80" t="s">
        <v>6</v>
      </c>
      <c r="J80" s="4">
        <f t="shared" ref="J80" si="45">AVERAGE(H79:H88)</f>
        <v>69456.2</v>
      </c>
    </row>
    <row r="81" spans="2:10" x14ac:dyDescent="0.35">
      <c r="B81">
        <v>8000</v>
      </c>
      <c r="C81">
        <v>15418</v>
      </c>
      <c r="D81" t="s">
        <v>7</v>
      </c>
      <c r="E81" s="4">
        <f t="shared" ref="E81" si="46">STDEVA(C79:C88)</f>
        <v>6027.9550613970423</v>
      </c>
      <c r="G81">
        <v>8000</v>
      </c>
      <c r="H81">
        <v>68889</v>
      </c>
      <c r="I81" t="s">
        <v>7</v>
      </c>
      <c r="J81" s="4">
        <f t="shared" ref="J81" si="47">STDEVA(H79:H88)</f>
        <v>2415.1323313180542</v>
      </c>
    </row>
    <row r="82" spans="2:10" x14ac:dyDescent="0.35">
      <c r="B82">
        <v>8000</v>
      </c>
      <c r="C82">
        <v>20597</v>
      </c>
      <c r="D82" t="s">
        <v>4</v>
      </c>
      <c r="E82" s="4">
        <f t="shared" ref="E82" si="48" xml:space="preserve"> MIN(C79:C88)</f>
        <v>15418</v>
      </c>
      <c r="G82">
        <v>8000</v>
      </c>
      <c r="H82">
        <v>68800</v>
      </c>
      <c r="I82" t="s">
        <v>4</v>
      </c>
      <c r="J82" s="4">
        <f t="shared" ref="J82" si="49" xml:space="preserve"> MIN(H79:H88)</f>
        <v>63382</v>
      </c>
    </row>
    <row r="83" spans="2:10" x14ac:dyDescent="0.35">
      <c r="B83">
        <v>8000</v>
      </c>
      <c r="C83">
        <v>17904</v>
      </c>
      <c r="D83" t="s">
        <v>5</v>
      </c>
      <c r="E83" s="4">
        <f t="shared" ref="E83" si="50" xml:space="preserve"> MAX(C79:C88)</f>
        <v>36074</v>
      </c>
      <c r="G83">
        <v>8000</v>
      </c>
      <c r="H83">
        <v>69201</v>
      </c>
      <c r="I83" t="s">
        <v>5</v>
      </c>
      <c r="J83" s="4">
        <f t="shared" ref="J83" si="51" xml:space="preserve"> MAX(H79:H88)</f>
        <v>71657</v>
      </c>
    </row>
    <row r="84" spans="2:10" x14ac:dyDescent="0.35">
      <c r="B84">
        <v>8000</v>
      </c>
      <c r="C84">
        <v>22234</v>
      </c>
      <c r="G84">
        <v>8000</v>
      </c>
      <c r="H84">
        <v>71554</v>
      </c>
    </row>
    <row r="85" spans="2:10" x14ac:dyDescent="0.35">
      <c r="B85">
        <v>8000</v>
      </c>
      <c r="C85">
        <v>22283</v>
      </c>
      <c r="G85">
        <v>8000</v>
      </c>
      <c r="H85">
        <v>70697</v>
      </c>
    </row>
    <row r="86" spans="2:10" x14ac:dyDescent="0.35">
      <c r="B86">
        <v>8000</v>
      </c>
      <c r="C86">
        <v>23011</v>
      </c>
      <c r="G86">
        <v>8000</v>
      </c>
      <c r="H86">
        <v>71657</v>
      </c>
    </row>
    <row r="87" spans="2:10" x14ac:dyDescent="0.35">
      <c r="B87">
        <v>8000</v>
      </c>
      <c r="C87">
        <v>22657</v>
      </c>
      <c r="G87">
        <v>8000</v>
      </c>
      <c r="H87">
        <v>68977</v>
      </c>
    </row>
    <row r="88" spans="2:10" x14ac:dyDescent="0.35">
      <c r="B88">
        <v>8000</v>
      </c>
      <c r="C88">
        <v>36074</v>
      </c>
      <c r="G88">
        <v>8000</v>
      </c>
      <c r="H88">
        <v>70127</v>
      </c>
    </row>
    <row r="90" spans="2:10" x14ac:dyDescent="0.35">
      <c r="B90">
        <v>9000</v>
      </c>
      <c r="C90">
        <v>22929</v>
      </c>
      <c r="G90">
        <v>9000</v>
      </c>
      <c r="H90">
        <v>70911</v>
      </c>
    </row>
    <row r="91" spans="2:10" x14ac:dyDescent="0.35">
      <c r="B91">
        <v>9000</v>
      </c>
      <c r="C91">
        <v>21590</v>
      </c>
      <c r="D91" t="s">
        <v>6</v>
      </c>
      <c r="E91" s="4">
        <f t="shared" ref="E91" si="52">AVERAGE(C90:C99)</f>
        <v>32361</v>
      </c>
      <c r="G91">
        <v>9000</v>
      </c>
      <c r="H91">
        <v>78672</v>
      </c>
      <c r="I91" t="s">
        <v>6</v>
      </c>
      <c r="J91" s="4">
        <f t="shared" ref="J91" si="53">AVERAGE(H90:H99)</f>
        <v>78111.199999999997</v>
      </c>
    </row>
    <row r="92" spans="2:10" x14ac:dyDescent="0.35">
      <c r="B92">
        <v>9000</v>
      </c>
      <c r="C92">
        <v>24327</v>
      </c>
      <c r="D92" t="s">
        <v>7</v>
      </c>
      <c r="E92" s="4">
        <f t="shared" ref="E92" si="54">STDEVA(C90:C99)</f>
        <v>9071.7818168942613</v>
      </c>
      <c r="G92">
        <v>9000</v>
      </c>
      <c r="H92">
        <v>78955</v>
      </c>
      <c r="I92" t="s">
        <v>7</v>
      </c>
      <c r="J92" s="4">
        <f t="shared" ref="J92" si="55">STDEVA(H90:H99)</f>
        <v>2804.0557055807576</v>
      </c>
    </row>
    <row r="93" spans="2:10" x14ac:dyDescent="0.35">
      <c r="B93">
        <v>9000</v>
      </c>
      <c r="C93">
        <v>45711</v>
      </c>
      <c r="D93" t="s">
        <v>4</v>
      </c>
      <c r="E93" s="4">
        <f t="shared" ref="E93" si="56" xml:space="preserve"> MIN(C90:C99)</f>
        <v>21590</v>
      </c>
      <c r="G93">
        <v>9000</v>
      </c>
      <c r="H93">
        <v>79417</v>
      </c>
      <c r="I93" t="s">
        <v>4</v>
      </c>
      <c r="J93" s="4">
        <f t="shared" ref="J93" si="57" xml:space="preserve"> MIN(H90:H99)</f>
        <v>70911</v>
      </c>
    </row>
    <row r="94" spans="2:10" x14ac:dyDescent="0.35">
      <c r="B94">
        <v>9000</v>
      </c>
      <c r="C94">
        <v>27425</v>
      </c>
      <c r="D94" t="s">
        <v>5</v>
      </c>
      <c r="E94" s="4">
        <f t="shared" ref="E94" si="58" xml:space="preserve"> MAX(C90:C99)</f>
        <v>45711</v>
      </c>
      <c r="G94">
        <v>9000</v>
      </c>
      <c r="H94">
        <v>79200</v>
      </c>
      <c r="I94" t="s">
        <v>5</v>
      </c>
      <c r="J94" s="4">
        <f t="shared" ref="J94" si="59" xml:space="preserve"> MAX(H90:H99)</f>
        <v>81594</v>
      </c>
    </row>
    <row r="95" spans="2:10" x14ac:dyDescent="0.35">
      <c r="B95">
        <v>9000</v>
      </c>
      <c r="C95">
        <v>38280</v>
      </c>
      <c r="G95">
        <v>9000</v>
      </c>
      <c r="H95">
        <v>76685</v>
      </c>
    </row>
    <row r="96" spans="2:10" x14ac:dyDescent="0.35">
      <c r="B96">
        <v>9000</v>
      </c>
      <c r="C96">
        <v>29770</v>
      </c>
      <c r="G96">
        <v>9000</v>
      </c>
      <c r="H96">
        <v>78267</v>
      </c>
    </row>
    <row r="97" spans="2:10" x14ac:dyDescent="0.35">
      <c r="B97">
        <v>9000</v>
      </c>
      <c r="C97">
        <v>38729</v>
      </c>
      <c r="G97">
        <v>9000</v>
      </c>
      <c r="H97">
        <v>81594</v>
      </c>
    </row>
    <row r="98" spans="2:10" x14ac:dyDescent="0.35">
      <c r="B98">
        <v>9000</v>
      </c>
      <c r="C98">
        <v>29209</v>
      </c>
      <c r="G98">
        <v>9000</v>
      </c>
      <c r="H98">
        <v>78940</v>
      </c>
    </row>
    <row r="99" spans="2:10" x14ac:dyDescent="0.35">
      <c r="B99">
        <v>9000</v>
      </c>
      <c r="C99">
        <v>45640</v>
      </c>
      <c r="G99">
        <v>9000</v>
      </c>
      <c r="H99">
        <v>78471</v>
      </c>
    </row>
    <row r="101" spans="2:10" x14ac:dyDescent="0.35">
      <c r="B101">
        <v>10000</v>
      </c>
      <c r="C101">
        <v>17180</v>
      </c>
      <c r="G101">
        <v>10000</v>
      </c>
      <c r="H101">
        <v>87992</v>
      </c>
    </row>
    <row r="102" spans="2:10" x14ac:dyDescent="0.35">
      <c r="B102">
        <v>10000</v>
      </c>
      <c r="C102">
        <v>28237</v>
      </c>
      <c r="D102" t="s">
        <v>6</v>
      </c>
      <c r="E102" s="4">
        <f>AVERAGE(C101:C110)</f>
        <v>30111.7</v>
      </c>
      <c r="G102">
        <v>10000</v>
      </c>
      <c r="H102">
        <v>86771</v>
      </c>
      <c r="I102" t="s">
        <v>6</v>
      </c>
      <c r="J102" s="4">
        <f>AVERAGE(H101:H110)</f>
        <v>86453.2</v>
      </c>
    </row>
    <row r="103" spans="2:10" x14ac:dyDescent="0.35">
      <c r="B103">
        <v>10000</v>
      </c>
      <c r="C103">
        <v>30321</v>
      </c>
      <c r="D103" t="s">
        <v>7</v>
      </c>
      <c r="E103" s="4">
        <f>STDEVA(C101:C110)</f>
        <v>8142.7930650361022</v>
      </c>
      <c r="G103">
        <v>10000</v>
      </c>
      <c r="H103">
        <v>88027</v>
      </c>
      <c r="I103" t="s">
        <v>7</v>
      </c>
      <c r="J103" s="4">
        <f>STDEVA(H101:H110)</f>
        <v>3216.8184696477147</v>
      </c>
    </row>
    <row r="104" spans="2:10" x14ac:dyDescent="0.35">
      <c r="B104">
        <v>10000</v>
      </c>
      <c r="C104">
        <v>34145</v>
      </c>
      <c r="D104" t="s">
        <v>4</v>
      </c>
      <c r="E104" s="4">
        <f t="shared" ref="E104" si="60" xml:space="preserve"> MIN(C101:C110)</f>
        <v>17180</v>
      </c>
      <c r="G104">
        <v>10000</v>
      </c>
      <c r="H104">
        <v>77746</v>
      </c>
      <c r="I104" t="s">
        <v>4</v>
      </c>
      <c r="J104" s="4">
        <f xml:space="preserve"> MIN(H101:H110)</f>
        <v>77746</v>
      </c>
    </row>
    <row r="105" spans="2:10" x14ac:dyDescent="0.35">
      <c r="B105">
        <v>10000</v>
      </c>
      <c r="C105">
        <v>23291</v>
      </c>
      <c r="D105" t="s">
        <v>5</v>
      </c>
      <c r="E105" s="4">
        <f t="shared" ref="E105" si="61" xml:space="preserve"> MAX(C101:C110)</f>
        <v>45998</v>
      </c>
      <c r="G105">
        <v>10000</v>
      </c>
      <c r="H105">
        <v>88944</v>
      </c>
      <c r="I105" t="s">
        <v>5</v>
      </c>
      <c r="J105" s="4">
        <f xml:space="preserve"> MAX(H101:H110)</f>
        <v>88944</v>
      </c>
    </row>
    <row r="106" spans="2:10" x14ac:dyDescent="0.35">
      <c r="B106">
        <v>10000</v>
      </c>
      <c r="C106">
        <v>26753</v>
      </c>
      <c r="G106">
        <v>10000</v>
      </c>
      <c r="H106">
        <v>86179</v>
      </c>
    </row>
    <row r="107" spans="2:10" x14ac:dyDescent="0.35">
      <c r="B107">
        <v>10000</v>
      </c>
      <c r="C107">
        <v>37890</v>
      </c>
      <c r="G107">
        <v>10000</v>
      </c>
      <c r="H107">
        <v>86265</v>
      </c>
    </row>
    <row r="108" spans="2:10" x14ac:dyDescent="0.35">
      <c r="B108">
        <v>10000</v>
      </c>
      <c r="C108">
        <v>32819</v>
      </c>
      <c r="G108">
        <v>10000</v>
      </c>
      <c r="H108">
        <v>88642</v>
      </c>
    </row>
    <row r="109" spans="2:10" x14ac:dyDescent="0.35">
      <c r="B109">
        <v>10000</v>
      </c>
      <c r="C109">
        <v>45998</v>
      </c>
      <c r="G109">
        <v>10000</v>
      </c>
      <c r="H109">
        <v>87576</v>
      </c>
    </row>
    <row r="110" spans="2:10" x14ac:dyDescent="0.35">
      <c r="B110">
        <v>10000</v>
      </c>
      <c r="C110">
        <v>24483</v>
      </c>
      <c r="G110">
        <v>10000</v>
      </c>
      <c r="H110">
        <v>86390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DB07-444E-468B-8CE4-996BE936AA5E}">
  <dimension ref="A1:J101"/>
  <sheetViews>
    <sheetView workbookViewId="0">
      <selection activeCell="I11" sqref="I11"/>
    </sheetView>
  </sheetViews>
  <sheetFormatPr defaultRowHeight="14.5" x14ac:dyDescent="0.35"/>
  <cols>
    <col min="1" max="1" width="10.7265625" bestFit="1" customWidth="1"/>
    <col min="2" max="2" width="20.08984375" customWidth="1"/>
    <col min="3" max="3" width="20.453125" bestFit="1" customWidth="1"/>
    <col min="4" max="4" width="20.90625" style="18" customWidth="1"/>
    <col min="5" max="5" width="9.7265625" customWidth="1"/>
    <col min="6" max="6" width="11.08984375" customWidth="1"/>
    <col min="7" max="7" width="8.54296875" customWidth="1"/>
    <col min="8" max="8" width="14.6328125" customWidth="1"/>
    <col min="9" max="9" width="20" customWidth="1"/>
    <col min="10" max="10" width="8" customWidth="1"/>
  </cols>
  <sheetData>
    <row r="1" spans="1:10" x14ac:dyDescent="0.35">
      <c r="A1" t="s">
        <v>0</v>
      </c>
      <c r="B1" t="s">
        <v>20</v>
      </c>
      <c r="C1" t="s">
        <v>21</v>
      </c>
      <c r="D1" s="18" t="s">
        <v>19</v>
      </c>
      <c r="E1" t="s">
        <v>18</v>
      </c>
      <c r="F1" t="s">
        <v>17</v>
      </c>
      <c r="G1" t="s">
        <v>22</v>
      </c>
      <c r="H1" t="s">
        <v>16</v>
      </c>
      <c r="I1" s="21" t="s">
        <v>23</v>
      </c>
      <c r="J1" s="21"/>
    </row>
    <row r="2" spans="1:10" x14ac:dyDescent="0.35">
      <c r="A2">
        <v>1000</v>
      </c>
      <c r="B2" s="18">
        <v>4.1246414184570313E-5</v>
      </c>
      <c r="C2" s="18">
        <v>2.6226043701171875E-5</v>
      </c>
      <c r="D2" s="18">
        <v>4.76837158203125E-5</v>
      </c>
      <c r="E2">
        <v>8</v>
      </c>
      <c r="F2">
        <v>7</v>
      </c>
      <c r="G2">
        <f>binary_search[[#This Row],[comp(n)]]-binary_search[[#This Row],[comp(n/2)]]</f>
        <v>1</v>
      </c>
      <c r="H2">
        <f>LOG(binary_search[[#This Row],[n]],2)</f>
        <v>9.965784284662087</v>
      </c>
      <c r="I2" s="21" t="s">
        <v>13</v>
      </c>
      <c r="J2" s="21"/>
    </row>
    <row r="3" spans="1:10" x14ac:dyDescent="0.35">
      <c r="A3">
        <v>2000</v>
      </c>
      <c r="B3" s="18">
        <v>7.43865966796875E-5</v>
      </c>
      <c r="C3" s="18">
        <v>3.6716461181640625E-5</v>
      </c>
      <c r="D3" s="18">
        <v>5.3167343139648438E-5</v>
      </c>
      <c r="E3">
        <v>10</v>
      </c>
      <c r="F3">
        <v>9</v>
      </c>
      <c r="G3">
        <f>binary_search[[#This Row],[comp(n)]]-binary_search[[#This Row],[comp(n/2)]]</f>
        <v>1</v>
      </c>
      <c r="H3">
        <f>LOG(binary_search[[#This Row],[n]],2)</f>
        <v>10.965784284662087</v>
      </c>
      <c r="I3" s="21" t="s">
        <v>14</v>
      </c>
      <c r="J3" s="21"/>
    </row>
    <row r="4" spans="1:10" x14ac:dyDescent="0.35">
      <c r="A4">
        <v>3000</v>
      </c>
      <c r="B4" s="18">
        <v>6.2465667724609375E-5</v>
      </c>
      <c r="C4" s="18">
        <v>3.2901763916015625E-5</v>
      </c>
      <c r="D4" s="18">
        <v>8.7499618530273438E-5</v>
      </c>
      <c r="E4">
        <v>11</v>
      </c>
      <c r="F4">
        <v>10</v>
      </c>
      <c r="G4">
        <f>binary_search[[#This Row],[comp(n)]]-binary_search[[#This Row],[comp(n/2)]]</f>
        <v>1</v>
      </c>
      <c r="H4">
        <f>LOG(binary_search[[#This Row],[n]],2)</f>
        <v>11.550746785383243</v>
      </c>
      <c r="I4" s="21" t="s">
        <v>15</v>
      </c>
      <c r="J4" s="21"/>
    </row>
    <row r="5" spans="1:10" x14ac:dyDescent="0.35">
      <c r="A5">
        <v>4000</v>
      </c>
      <c r="B5" s="18">
        <v>7.2956085205078125E-5</v>
      </c>
      <c r="C5" s="18">
        <v>3.6478042602539063E-5</v>
      </c>
      <c r="D5" s="18">
        <v>5.2213668823242188E-5</v>
      </c>
      <c r="E5">
        <v>11</v>
      </c>
      <c r="F5">
        <v>10</v>
      </c>
      <c r="G5">
        <f>binary_search[[#This Row],[comp(n)]]-binary_search[[#This Row],[comp(n/2)]]</f>
        <v>1</v>
      </c>
      <c r="H5">
        <f>LOG(binary_search[[#This Row],[n]],2)</f>
        <v>11.965784284662087</v>
      </c>
      <c r="I5" s="22" t="s">
        <v>24</v>
      </c>
    </row>
    <row r="6" spans="1:10" x14ac:dyDescent="0.35">
      <c r="A6">
        <v>5000</v>
      </c>
      <c r="B6" s="18">
        <v>5.6028366088867188E-5</v>
      </c>
      <c r="C6" s="18">
        <v>4.7922134399414063E-5</v>
      </c>
      <c r="D6" s="18">
        <v>4.5537948608398438E-5</v>
      </c>
      <c r="E6">
        <v>12</v>
      </c>
      <c r="F6">
        <v>11</v>
      </c>
      <c r="G6">
        <f>binary_search[[#This Row],[comp(n)]]-binary_search[[#This Row],[comp(n/2)]]</f>
        <v>1</v>
      </c>
      <c r="H6">
        <f>LOG(binary_search[[#This Row],[n]],2)</f>
        <v>12.287712379549451</v>
      </c>
      <c r="I6" s="22"/>
      <c r="J6" s="17">
        <f>AVERAGE(binary_search[O(1)2])</f>
        <v>1</v>
      </c>
    </row>
    <row r="7" spans="1:10" x14ac:dyDescent="0.35">
      <c r="A7">
        <v>6000</v>
      </c>
      <c r="B7" s="18">
        <v>5.8889389038085938E-5</v>
      </c>
      <c r="C7" s="18">
        <v>6.771087646484375E-5</v>
      </c>
      <c r="D7" s="18">
        <v>6.9856643676757813E-5</v>
      </c>
      <c r="E7">
        <v>12</v>
      </c>
      <c r="F7">
        <v>11</v>
      </c>
      <c r="G7">
        <f>binary_search[[#This Row],[comp(n)]]-binary_search[[#This Row],[comp(n/2)]]</f>
        <v>1</v>
      </c>
      <c r="H7">
        <f>LOG(binary_search[[#This Row],[n]],2)</f>
        <v>12.550746785383243</v>
      </c>
      <c r="I7" s="22" t="s">
        <v>25</v>
      </c>
      <c r="J7" s="15"/>
    </row>
    <row r="8" spans="1:10" x14ac:dyDescent="0.35">
      <c r="A8">
        <v>7000</v>
      </c>
      <c r="B8" s="18">
        <v>6.0558319091796875E-5</v>
      </c>
      <c r="C8" s="18">
        <v>7.0095062255859375E-5</v>
      </c>
      <c r="D8" s="18">
        <v>5.245208740234375E-5</v>
      </c>
      <c r="E8">
        <v>12</v>
      </c>
      <c r="F8">
        <v>11</v>
      </c>
      <c r="G8">
        <f>binary_search[[#This Row],[comp(n)]]-binary_search[[#This Row],[comp(n/2)]]</f>
        <v>1</v>
      </c>
      <c r="H8">
        <f>LOG(binary_search[[#This Row],[n]],2)</f>
        <v>12.773139206719691</v>
      </c>
      <c r="I8" s="22"/>
      <c r="J8" s="15">
        <f>AVERAGE(binary_search[O(1)])</f>
        <v>7.2360038757324219E-4</v>
      </c>
    </row>
    <row r="9" spans="1:10" x14ac:dyDescent="0.35">
      <c r="A9">
        <v>8000</v>
      </c>
      <c r="B9" s="18">
        <v>1.0919570922851563E-4</v>
      </c>
      <c r="C9" s="18">
        <v>5.5551528930664063E-5</v>
      </c>
      <c r="D9" s="18">
        <v>6.5088272094726563E-5</v>
      </c>
      <c r="E9">
        <v>12</v>
      </c>
      <c r="F9">
        <v>11</v>
      </c>
      <c r="G9">
        <f>binary_search[[#This Row],[comp(n)]]-binary_search[[#This Row],[comp(n/2)]]</f>
        <v>1</v>
      </c>
      <c r="H9">
        <f>LOG(binary_search[[#This Row],[n]],2)</f>
        <v>12.965784284662087</v>
      </c>
      <c r="I9" s="18"/>
    </row>
    <row r="10" spans="1:10" x14ac:dyDescent="0.35">
      <c r="A10">
        <v>9000</v>
      </c>
      <c r="B10" s="18">
        <v>6.5565109252929688E-5</v>
      </c>
      <c r="C10" s="18">
        <v>1.6522407531738281E-4</v>
      </c>
      <c r="D10" s="18">
        <v>5.6743621826171875E-5</v>
      </c>
      <c r="E10">
        <v>13</v>
      </c>
      <c r="F10">
        <v>12</v>
      </c>
      <c r="G10">
        <f>binary_search[[#This Row],[comp(n)]]-binary_search[[#This Row],[comp(n/2)]]</f>
        <v>1</v>
      </c>
      <c r="H10">
        <f>LOG(binary_search[[#This Row],[n]],2)</f>
        <v>13.135709286104401</v>
      </c>
      <c r="I10" s="16"/>
      <c r="J10" s="16"/>
    </row>
    <row r="11" spans="1:10" x14ac:dyDescent="0.35">
      <c r="A11">
        <v>10000</v>
      </c>
      <c r="B11" s="18">
        <v>1.1992454528808594E-4</v>
      </c>
      <c r="C11" s="18">
        <v>9.1314315795898438E-5</v>
      </c>
      <c r="D11" s="18">
        <v>9.1791152954101563E-5</v>
      </c>
      <c r="E11">
        <v>13</v>
      </c>
      <c r="F11">
        <v>12</v>
      </c>
      <c r="G11">
        <f>binary_search[[#This Row],[comp(n)]]-binary_search[[#This Row],[comp(n/2)]]</f>
        <v>1</v>
      </c>
      <c r="H11">
        <f>LOG(binary_search[[#This Row],[n]],2)</f>
        <v>13.287712379549451</v>
      </c>
      <c r="I11" s="15"/>
      <c r="J11" s="15"/>
    </row>
    <row r="12" spans="1:10" x14ac:dyDescent="0.35">
      <c r="A12">
        <v>11000</v>
      </c>
      <c r="B12" s="18">
        <v>9.7751617431640625E-5</v>
      </c>
      <c r="C12" s="18">
        <v>6.389617919921875E-5</v>
      </c>
      <c r="D12" s="18">
        <v>7.915496826171875E-5</v>
      </c>
      <c r="E12">
        <v>13</v>
      </c>
      <c r="F12">
        <v>12</v>
      </c>
      <c r="G12">
        <f>binary_search[[#This Row],[comp(n)]]-binary_search[[#This Row],[comp(n/2)]]</f>
        <v>1</v>
      </c>
      <c r="H12">
        <f>LOG(binary_search[[#This Row],[n]],2)</f>
        <v>13.425215903299385</v>
      </c>
    </row>
    <row r="13" spans="1:10" x14ac:dyDescent="0.35">
      <c r="A13">
        <v>12000</v>
      </c>
      <c r="B13" s="18">
        <v>1.087188720703125E-4</v>
      </c>
      <c r="C13" s="18">
        <v>8.7499618530273438E-5</v>
      </c>
      <c r="D13" s="18">
        <v>8.487701416015625E-5</v>
      </c>
      <c r="E13">
        <v>13</v>
      </c>
      <c r="F13">
        <v>12</v>
      </c>
      <c r="G13">
        <f>binary_search[[#This Row],[comp(n)]]-binary_search[[#This Row],[comp(n/2)]]</f>
        <v>1</v>
      </c>
      <c r="H13">
        <f>LOG(binary_search[[#This Row],[n]],2)</f>
        <v>13.550746785383243</v>
      </c>
    </row>
    <row r="14" spans="1:10" x14ac:dyDescent="0.35">
      <c r="A14">
        <v>13000</v>
      </c>
      <c r="B14" s="18">
        <v>1.2111663818359375E-4</v>
      </c>
      <c r="C14" s="18">
        <v>1.7809867858886719E-4</v>
      </c>
      <c r="D14" s="18">
        <v>8.96453857421875E-5</v>
      </c>
      <c r="E14">
        <v>13</v>
      </c>
      <c r="F14">
        <v>12</v>
      </c>
      <c r="G14">
        <f>binary_search[[#This Row],[comp(n)]]-binary_search[[#This Row],[comp(n/2)]]</f>
        <v>1</v>
      </c>
      <c r="H14">
        <f>LOG(binary_search[[#This Row],[n]],2)</f>
        <v>13.666224002803178</v>
      </c>
    </row>
    <row r="15" spans="1:10" x14ac:dyDescent="0.35">
      <c r="A15">
        <v>14000</v>
      </c>
      <c r="B15" s="18">
        <v>1.5091896057128906E-4</v>
      </c>
      <c r="C15" s="18">
        <v>6.5326690673828125E-5</v>
      </c>
      <c r="D15" s="18">
        <v>1.163482666015625E-4</v>
      </c>
      <c r="E15">
        <v>13</v>
      </c>
      <c r="F15">
        <v>12</v>
      </c>
      <c r="G15">
        <f>binary_search[[#This Row],[comp(n)]]-binary_search[[#This Row],[comp(n/2)]]</f>
        <v>1</v>
      </c>
      <c r="H15">
        <f>LOG(binary_search[[#This Row],[n]],2)</f>
        <v>13.773139206719692</v>
      </c>
    </row>
    <row r="16" spans="1:10" x14ac:dyDescent="0.35">
      <c r="A16">
        <v>15000</v>
      </c>
      <c r="B16" s="18">
        <v>1.087188720703125E-4</v>
      </c>
      <c r="C16" s="18">
        <v>8.0585479736328125E-5</v>
      </c>
      <c r="D16" s="18">
        <v>9.059906005859375E-5</v>
      </c>
      <c r="E16">
        <v>13</v>
      </c>
      <c r="F16">
        <v>12</v>
      </c>
      <c r="G16">
        <f>binary_search[[#This Row],[comp(n)]]-binary_search[[#This Row],[comp(n/2)]]</f>
        <v>1</v>
      </c>
      <c r="H16">
        <f>LOG(binary_search[[#This Row],[n]],2)</f>
        <v>13.872674880270607</v>
      </c>
    </row>
    <row r="17" spans="1:8" x14ac:dyDescent="0.35">
      <c r="A17">
        <v>16000</v>
      </c>
      <c r="B17" s="18">
        <v>1.8811225891113281E-4</v>
      </c>
      <c r="C17" s="18">
        <v>6.4134597778320313E-5</v>
      </c>
      <c r="D17" s="18">
        <v>1.5306472778320313E-4</v>
      </c>
      <c r="E17">
        <v>13</v>
      </c>
      <c r="F17">
        <v>12</v>
      </c>
      <c r="G17">
        <f>binary_search[[#This Row],[comp(n)]]-binary_search[[#This Row],[comp(n/2)]]</f>
        <v>1</v>
      </c>
      <c r="H17">
        <f>LOG(binary_search[[#This Row],[n]],2)</f>
        <v>13.965784284662087</v>
      </c>
    </row>
    <row r="18" spans="1:8" x14ac:dyDescent="0.35">
      <c r="A18">
        <v>17000</v>
      </c>
      <c r="B18" s="18">
        <v>1.1920928955078125E-4</v>
      </c>
      <c r="C18" s="18">
        <v>2.8157234191894531E-4</v>
      </c>
      <c r="D18" s="18">
        <v>1.2230873107910156E-4</v>
      </c>
      <c r="E18">
        <v>14</v>
      </c>
      <c r="F18">
        <v>13</v>
      </c>
      <c r="G18">
        <f>binary_search[[#This Row],[comp(n)]]-binary_search[[#This Row],[comp(n/2)]]</f>
        <v>1</v>
      </c>
      <c r="H18">
        <f>LOG(binary_search[[#This Row],[n]],2)</f>
        <v>14.053247125912428</v>
      </c>
    </row>
    <row r="19" spans="1:8" x14ac:dyDescent="0.35">
      <c r="A19">
        <v>18000</v>
      </c>
      <c r="B19" s="18">
        <v>1.3422966003417969E-4</v>
      </c>
      <c r="C19" s="18">
        <v>1.2159347534179688E-4</v>
      </c>
      <c r="D19" s="18">
        <v>9.6082687377929688E-5</v>
      </c>
      <c r="E19">
        <v>14</v>
      </c>
      <c r="F19">
        <v>13</v>
      </c>
      <c r="G19">
        <f>binary_search[[#This Row],[comp(n)]]-binary_search[[#This Row],[comp(n/2)]]</f>
        <v>1</v>
      </c>
      <c r="H19">
        <f>LOG(binary_search[[#This Row],[n]],2)</f>
        <v>14.135709286104401</v>
      </c>
    </row>
    <row r="20" spans="1:8" x14ac:dyDescent="0.35">
      <c r="A20">
        <v>19000</v>
      </c>
      <c r="B20" s="18">
        <v>1.3566017150878906E-4</v>
      </c>
      <c r="C20" s="18">
        <v>1.3184547424316406E-4</v>
      </c>
      <c r="D20" s="18">
        <v>1.2516975402832031E-4</v>
      </c>
      <c r="E20">
        <v>14</v>
      </c>
      <c r="F20">
        <v>13</v>
      </c>
      <c r="G20">
        <f>binary_search[[#This Row],[comp(n)]]-binary_search[[#This Row],[comp(n/2)]]</f>
        <v>1</v>
      </c>
      <c r="H20">
        <f>LOG(binary_search[[#This Row],[n]],2)</f>
        <v>14.213711798105672</v>
      </c>
    </row>
    <row r="21" spans="1:8" x14ac:dyDescent="0.35">
      <c r="A21">
        <v>20000</v>
      </c>
      <c r="B21" s="18">
        <v>1.3637542724609375E-4</v>
      </c>
      <c r="C21" s="18">
        <v>1.7762184143066406E-4</v>
      </c>
      <c r="D21" s="18">
        <v>5.3858757019042969E-4</v>
      </c>
      <c r="E21">
        <v>14</v>
      </c>
      <c r="F21">
        <v>13</v>
      </c>
      <c r="G21">
        <f>binary_search[[#This Row],[comp(n)]]-binary_search[[#This Row],[comp(n/2)]]</f>
        <v>1</v>
      </c>
      <c r="H21">
        <f>LOG(binary_search[[#This Row],[n]],2)</f>
        <v>14.287712379549449</v>
      </c>
    </row>
    <row r="22" spans="1:8" x14ac:dyDescent="0.35">
      <c r="A22">
        <v>21000</v>
      </c>
      <c r="B22" s="18">
        <v>2.1886825561523438E-4</v>
      </c>
      <c r="C22" s="18">
        <v>3.6525726318359375E-4</v>
      </c>
      <c r="D22" s="18">
        <v>1.1086463928222656E-4</v>
      </c>
      <c r="E22">
        <v>14</v>
      </c>
      <c r="F22">
        <v>13</v>
      </c>
      <c r="G22">
        <f>binary_search[[#This Row],[comp(n)]]-binary_search[[#This Row],[comp(n/2)]]</f>
        <v>1</v>
      </c>
      <c r="H22">
        <f>LOG(binary_search[[#This Row],[n]],2)</f>
        <v>14.358101707440847</v>
      </c>
    </row>
    <row r="23" spans="1:8" x14ac:dyDescent="0.35">
      <c r="A23">
        <v>22000</v>
      </c>
      <c r="B23" s="18">
        <v>1.5664100646972656E-4</v>
      </c>
      <c r="C23" s="18">
        <v>1.2874603271484375E-4</v>
      </c>
      <c r="D23" s="18">
        <v>1.2707710266113281E-4</v>
      </c>
      <c r="E23">
        <v>14</v>
      </c>
      <c r="F23">
        <v>13</v>
      </c>
      <c r="G23">
        <f>binary_search[[#This Row],[comp(n)]]-binary_search[[#This Row],[comp(n/2)]]</f>
        <v>1</v>
      </c>
      <c r="H23">
        <f>LOG(binary_search[[#This Row],[n]],2)</f>
        <v>14.425215903299385</v>
      </c>
    </row>
    <row r="24" spans="1:8" x14ac:dyDescent="0.35">
      <c r="A24">
        <v>23000</v>
      </c>
      <c r="B24" s="18">
        <v>1.5592575073242188E-4</v>
      </c>
      <c r="C24" s="18">
        <v>3.3283233642578125E-4</v>
      </c>
      <c r="D24" s="18">
        <v>1.7642974853515625E-4</v>
      </c>
      <c r="E24">
        <v>14</v>
      </c>
      <c r="F24">
        <v>13</v>
      </c>
      <c r="G24">
        <f>binary_search[[#This Row],[comp(n)]]-binary_search[[#This Row],[comp(n/2)]]</f>
        <v>1</v>
      </c>
      <c r="H24">
        <f>LOG(binary_search[[#This Row],[n]],2)</f>
        <v>14.489346240719099</v>
      </c>
    </row>
    <row r="25" spans="1:8" x14ac:dyDescent="0.35">
      <c r="A25">
        <v>24000</v>
      </c>
      <c r="B25" s="18">
        <v>1.9693374633789063E-4</v>
      </c>
      <c r="C25" s="18">
        <v>1.2040138244628906E-4</v>
      </c>
      <c r="D25" s="18">
        <v>1.5974044799804688E-4</v>
      </c>
      <c r="E25">
        <v>14</v>
      </c>
      <c r="F25">
        <v>13</v>
      </c>
      <c r="G25">
        <f>binary_search[[#This Row],[comp(n)]]-binary_search[[#This Row],[comp(n/2)]]</f>
        <v>1</v>
      </c>
      <c r="H25">
        <f>LOG(binary_search[[#This Row],[n]],2)</f>
        <v>14.550746785383243</v>
      </c>
    </row>
    <row r="26" spans="1:8" x14ac:dyDescent="0.35">
      <c r="A26">
        <v>25000</v>
      </c>
      <c r="B26" s="18">
        <v>2.0813941955566406E-4</v>
      </c>
      <c r="C26" s="18">
        <v>8.0108642578125E-5</v>
      </c>
      <c r="D26" s="18">
        <v>2.7561187744140625E-4</v>
      </c>
      <c r="E26">
        <v>14</v>
      </c>
      <c r="F26">
        <v>13</v>
      </c>
      <c r="G26">
        <f>binary_search[[#This Row],[comp(n)]]-binary_search[[#This Row],[comp(n/2)]]</f>
        <v>1</v>
      </c>
      <c r="H26">
        <f>LOG(binary_search[[#This Row],[n]],2)</f>
        <v>14.609640474436812</v>
      </c>
    </row>
    <row r="27" spans="1:8" x14ac:dyDescent="0.35">
      <c r="A27">
        <v>26000</v>
      </c>
      <c r="B27" s="18">
        <v>2.5653839111328125E-4</v>
      </c>
      <c r="C27" s="18">
        <v>1.9311904907226563E-4</v>
      </c>
      <c r="D27" s="18">
        <v>2.6392936706542969E-4</v>
      </c>
      <c r="E27">
        <v>14</v>
      </c>
      <c r="F27">
        <v>13</v>
      </c>
      <c r="G27">
        <f>binary_search[[#This Row],[comp(n)]]-binary_search[[#This Row],[comp(n/2)]]</f>
        <v>1</v>
      </c>
      <c r="H27">
        <f>LOG(binary_search[[#This Row],[n]],2)</f>
        <v>14.66622400280318</v>
      </c>
    </row>
    <row r="28" spans="1:8" x14ac:dyDescent="0.35">
      <c r="A28">
        <v>27000</v>
      </c>
      <c r="B28" s="18">
        <v>3.0994415283203125E-4</v>
      </c>
      <c r="C28" s="18">
        <v>1.9812583923339844E-4</v>
      </c>
      <c r="D28" s="18">
        <v>7.3099136352539063E-4</v>
      </c>
      <c r="E28">
        <v>14</v>
      </c>
      <c r="F28">
        <v>13</v>
      </c>
      <c r="G28">
        <f>binary_search[[#This Row],[comp(n)]]-binary_search[[#This Row],[comp(n/2)]]</f>
        <v>1</v>
      </c>
      <c r="H28">
        <f>LOG(binary_search[[#This Row],[n]],2)</f>
        <v>14.720671786825555</v>
      </c>
    </row>
    <row r="29" spans="1:8" x14ac:dyDescent="0.35">
      <c r="A29">
        <v>28000</v>
      </c>
      <c r="B29" s="18">
        <v>3.3259391784667969E-4</v>
      </c>
      <c r="C29" s="18">
        <v>2.0503997802734375E-4</v>
      </c>
      <c r="D29" s="18">
        <v>3.2138824462890625E-4</v>
      </c>
      <c r="E29">
        <v>14</v>
      </c>
      <c r="F29">
        <v>13</v>
      </c>
      <c r="G29">
        <f>binary_search[[#This Row],[comp(n)]]-binary_search[[#This Row],[comp(n/2)]]</f>
        <v>1</v>
      </c>
      <c r="H29">
        <f>LOG(binary_search[[#This Row],[n]],2)</f>
        <v>14.773139206719692</v>
      </c>
    </row>
    <row r="30" spans="1:8" x14ac:dyDescent="0.35">
      <c r="A30">
        <v>29000</v>
      </c>
      <c r="B30" s="18">
        <v>1.9359588623046875E-4</v>
      </c>
      <c r="C30" s="18">
        <v>2.0098686218261719E-4</v>
      </c>
      <c r="D30" s="18">
        <v>2.6297569274902344E-4</v>
      </c>
      <c r="E30">
        <v>14</v>
      </c>
      <c r="F30">
        <v>13</v>
      </c>
      <c r="G30">
        <f>binary_search[[#This Row],[comp(n)]]-binary_search[[#This Row],[comp(n/2)]]</f>
        <v>1</v>
      </c>
      <c r="H30">
        <f>LOG(binary_search[[#This Row],[n]],2)</f>
        <v>14.82376527978966</v>
      </c>
    </row>
    <row r="31" spans="1:8" x14ac:dyDescent="0.35">
      <c r="A31">
        <v>30000</v>
      </c>
      <c r="B31" s="18">
        <v>2.9635429382324219E-4</v>
      </c>
      <c r="C31" s="18">
        <v>1.983642578125E-4</v>
      </c>
      <c r="D31" s="18">
        <v>6.3300132751464844E-4</v>
      </c>
      <c r="E31">
        <v>14</v>
      </c>
      <c r="F31">
        <v>13</v>
      </c>
      <c r="G31">
        <f>binary_search[[#This Row],[comp(n)]]-binary_search[[#This Row],[comp(n/2)]]</f>
        <v>1</v>
      </c>
      <c r="H31">
        <f>LOG(binary_search[[#This Row],[n]],2)</f>
        <v>14.872674880270607</v>
      </c>
    </row>
    <row r="32" spans="1:8" x14ac:dyDescent="0.35">
      <c r="A32">
        <v>31000</v>
      </c>
      <c r="B32" s="18">
        <v>1.983642578125E-4</v>
      </c>
      <c r="C32" s="18">
        <v>2.0766258239746094E-4</v>
      </c>
      <c r="D32" s="18">
        <v>2.5081634521484375E-4</v>
      </c>
      <c r="E32">
        <v>14</v>
      </c>
      <c r="F32">
        <v>13</v>
      </c>
      <c r="G32">
        <f>binary_search[[#This Row],[comp(n)]]-binary_search[[#This Row],[comp(n/2)]]</f>
        <v>1</v>
      </c>
      <c r="H32">
        <f>LOG(binary_search[[#This Row],[n]],2)</f>
        <v>14.919980595048964</v>
      </c>
    </row>
    <row r="33" spans="1:8" x14ac:dyDescent="0.35">
      <c r="A33">
        <v>32000</v>
      </c>
      <c r="B33" s="18">
        <v>2.6535987854003906E-4</v>
      </c>
      <c r="C33" s="18">
        <v>2.2411346435546875E-4</v>
      </c>
      <c r="D33" s="18">
        <v>2.460479736328125E-4</v>
      </c>
      <c r="E33">
        <v>14</v>
      </c>
      <c r="F33">
        <v>13</v>
      </c>
      <c r="G33">
        <f>binary_search[[#This Row],[comp(n)]]-binary_search[[#This Row],[comp(n/2)]]</f>
        <v>1</v>
      </c>
      <c r="H33">
        <f>LOG(binary_search[[#This Row],[n]],2)</f>
        <v>14.965784284662087</v>
      </c>
    </row>
    <row r="34" spans="1:8" x14ac:dyDescent="0.35">
      <c r="A34">
        <v>33000</v>
      </c>
      <c r="B34" s="18">
        <v>2.3555755615234375E-4</v>
      </c>
      <c r="C34" s="18">
        <v>2.5439262390136719E-4</v>
      </c>
      <c r="D34" s="18">
        <v>2.7179718017578125E-4</v>
      </c>
      <c r="E34">
        <v>15</v>
      </c>
      <c r="F34">
        <v>14</v>
      </c>
      <c r="G34">
        <f>binary_search[[#This Row],[comp(n)]]-binary_search[[#This Row],[comp(n/2)]]</f>
        <v>1</v>
      </c>
      <c r="H34">
        <f>LOG(binary_search[[#This Row],[n]],2)</f>
        <v>15.010178404020539</v>
      </c>
    </row>
    <row r="35" spans="1:8" x14ac:dyDescent="0.35">
      <c r="A35">
        <v>34000</v>
      </c>
      <c r="B35" s="18">
        <v>2.231597900390625E-4</v>
      </c>
      <c r="C35" s="18">
        <v>2.9778480529785156E-4</v>
      </c>
      <c r="D35" s="18">
        <v>2.0647048950195313E-4</v>
      </c>
      <c r="E35">
        <v>15</v>
      </c>
      <c r="F35">
        <v>14</v>
      </c>
      <c r="G35">
        <f>binary_search[[#This Row],[comp(n)]]-binary_search[[#This Row],[comp(n/2)]]</f>
        <v>1</v>
      </c>
      <c r="H35">
        <f>LOG(binary_search[[#This Row],[n]],2)</f>
        <v>15.053247125912428</v>
      </c>
    </row>
    <row r="36" spans="1:8" x14ac:dyDescent="0.35">
      <c r="A36">
        <v>35000</v>
      </c>
      <c r="B36" s="18">
        <v>2.3913383483886719E-4</v>
      </c>
      <c r="C36" s="18">
        <v>4.1890144348144531E-4</v>
      </c>
      <c r="D36" s="18">
        <v>2.2816658020019531E-4</v>
      </c>
      <c r="E36">
        <v>15</v>
      </c>
      <c r="F36">
        <v>14</v>
      </c>
      <c r="G36">
        <f>binary_search[[#This Row],[comp(n)]]-binary_search[[#This Row],[comp(n/2)]]</f>
        <v>1</v>
      </c>
      <c r="H36">
        <f>LOG(binary_search[[#This Row],[n]],2)</f>
        <v>15.095067301607052</v>
      </c>
    </row>
    <row r="37" spans="1:8" x14ac:dyDescent="0.35">
      <c r="A37">
        <v>36000</v>
      </c>
      <c r="B37" s="18">
        <v>2.7513504028320313E-4</v>
      </c>
      <c r="C37" s="18">
        <v>3.0875205993652344E-4</v>
      </c>
      <c r="D37" s="18">
        <v>2.3198127746582031E-4</v>
      </c>
      <c r="E37">
        <v>15</v>
      </c>
      <c r="F37">
        <v>14</v>
      </c>
      <c r="G37">
        <f>binary_search[[#This Row],[comp(n)]]-binary_search[[#This Row],[comp(n/2)]]</f>
        <v>1</v>
      </c>
      <c r="H37">
        <f>LOG(binary_search[[#This Row],[n]],2)</f>
        <v>15.135709286104401</v>
      </c>
    </row>
    <row r="38" spans="1:8" x14ac:dyDescent="0.35">
      <c r="A38">
        <v>37000</v>
      </c>
      <c r="B38" s="18">
        <v>3.2281875610351563E-4</v>
      </c>
      <c r="C38" s="18">
        <v>1.7499923706054688E-4</v>
      </c>
      <c r="D38" s="18">
        <v>3.2186508178710938E-4</v>
      </c>
      <c r="E38">
        <v>15</v>
      </c>
      <c r="F38">
        <v>14</v>
      </c>
      <c r="G38">
        <f>binary_search[[#This Row],[comp(n)]]-binary_search[[#This Row],[comp(n/2)]]</f>
        <v>1</v>
      </c>
      <c r="H38">
        <f>LOG(binary_search[[#This Row],[n]],2)</f>
        <v>15.175237650291036</v>
      </c>
    </row>
    <row r="39" spans="1:8" x14ac:dyDescent="0.35">
      <c r="A39">
        <v>38000</v>
      </c>
      <c r="B39" s="18">
        <v>3.0803680419921875E-4</v>
      </c>
      <c r="C39" s="18">
        <v>2.117156982421875E-4</v>
      </c>
      <c r="D39" s="18">
        <v>4.9877166748046875E-4</v>
      </c>
      <c r="E39">
        <v>15</v>
      </c>
      <c r="F39">
        <v>14</v>
      </c>
      <c r="G39">
        <f>binary_search[[#This Row],[comp(n)]]-binary_search[[#This Row],[comp(n/2)]]</f>
        <v>1</v>
      </c>
      <c r="H39">
        <f>LOG(binary_search[[#This Row],[n]],2)</f>
        <v>15.213711798105672</v>
      </c>
    </row>
    <row r="40" spans="1:8" x14ac:dyDescent="0.35">
      <c r="A40">
        <v>39000</v>
      </c>
      <c r="B40" s="18">
        <v>6.1798095703125E-4</v>
      </c>
      <c r="C40" s="18">
        <v>3.5142898559570313E-4</v>
      </c>
      <c r="D40" s="18">
        <v>5.2690505981445313E-4</v>
      </c>
      <c r="E40">
        <v>15</v>
      </c>
      <c r="F40">
        <v>14</v>
      </c>
      <c r="G40">
        <f>binary_search[[#This Row],[comp(n)]]-binary_search[[#This Row],[comp(n/2)]]</f>
        <v>1</v>
      </c>
      <c r="H40">
        <f>LOG(binary_search[[#This Row],[n]],2)</f>
        <v>15.251186503524337</v>
      </c>
    </row>
    <row r="41" spans="1:8" x14ac:dyDescent="0.35">
      <c r="A41">
        <v>40000</v>
      </c>
      <c r="B41" s="18">
        <v>2.4390220642089844E-4</v>
      </c>
      <c r="C41" s="18">
        <v>2.1123886108398438E-4</v>
      </c>
      <c r="D41" s="18">
        <v>6.0868263244628906E-4</v>
      </c>
      <c r="E41">
        <v>15</v>
      </c>
      <c r="F41">
        <v>14</v>
      </c>
      <c r="G41">
        <f>binary_search[[#This Row],[comp(n)]]-binary_search[[#This Row],[comp(n/2)]]</f>
        <v>1</v>
      </c>
      <c r="H41">
        <f>LOG(binary_search[[#This Row],[n]],2)</f>
        <v>15.287712379549449</v>
      </c>
    </row>
    <row r="42" spans="1:8" x14ac:dyDescent="0.35">
      <c r="A42">
        <v>41000</v>
      </c>
      <c r="B42" s="18">
        <v>4.2843818664550781E-4</v>
      </c>
      <c r="C42" s="18">
        <v>3.3617019653320313E-4</v>
      </c>
      <c r="D42" s="18">
        <v>6.7305564880371094E-4</v>
      </c>
      <c r="E42">
        <v>15</v>
      </c>
      <c r="F42">
        <v>14</v>
      </c>
      <c r="G42">
        <f>binary_search[[#This Row],[comp(n)]]-binary_search[[#This Row],[comp(n/2)]]</f>
        <v>1</v>
      </c>
      <c r="H42">
        <f>LOG(binary_search[[#This Row],[n]],2)</f>
        <v>15.323336289280173</v>
      </c>
    </row>
    <row r="43" spans="1:8" x14ac:dyDescent="0.35">
      <c r="A43">
        <v>42000</v>
      </c>
      <c r="B43" s="18">
        <v>3.4928321838378906E-4</v>
      </c>
      <c r="C43" s="18">
        <v>3.9505958557128906E-4</v>
      </c>
      <c r="D43" s="18">
        <v>1.0726451873779297E-3</v>
      </c>
      <c r="E43">
        <v>15</v>
      </c>
      <c r="F43">
        <v>14</v>
      </c>
      <c r="G43">
        <f>binary_search[[#This Row],[comp(n)]]-binary_search[[#This Row],[comp(n/2)]]</f>
        <v>1</v>
      </c>
      <c r="H43">
        <f>LOG(binary_search[[#This Row],[n]],2)</f>
        <v>15.358101707440847</v>
      </c>
    </row>
    <row r="44" spans="1:8" x14ac:dyDescent="0.35">
      <c r="A44">
        <v>43000</v>
      </c>
      <c r="B44" s="18">
        <v>2.9206275939941406E-4</v>
      </c>
      <c r="C44" s="18">
        <v>3.2138824462890625E-4</v>
      </c>
      <c r="D44" s="18">
        <v>1.125335693359375E-3</v>
      </c>
      <c r="E44">
        <v>15</v>
      </c>
      <c r="F44">
        <v>14</v>
      </c>
      <c r="G44">
        <f>binary_search[[#This Row],[comp(n)]]-binary_search[[#This Row],[comp(n/2)]]</f>
        <v>1</v>
      </c>
      <c r="H44">
        <f>LOG(binary_search[[#This Row],[n]],2)</f>
        <v>15.392049039364185</v>
      </c>
    </row>
    <row r="45" spans="1:8" x14ac:dyDescent="0.35">
      <c r="A45">
        <v>44000</v>
      </c>
      <c r="B45" s="18">
        <v>4.253387451171875E-4</v>
      </c>
      <c r="C45" s="18">
        <v>3.2687187194824219E-4</v>
      </c>
      <c r="D45" s="18">
        <v>8.4757804870605469E-4</v>
      </c>
      <c r="E45">
        <v>15</v>
      </c>
      <c r="F45">
        <v>14</v>
      </c>
      <c r="G45">
        <f>binary_search[[#This Row],[comp(n)]]-binary_search[[#This Row],[comp(n/2)]]</f>
        <v>1</v>
      </c>
      <c r="H45">
        <f>LOG(binary_search[[#This Row],[n]],2)</f>
        <v>15.425215903299385</v>
      </c>
    </row>
    <row r="46" spans="1:8" x14ac:dyDescent="0.35">
      <c r="A46">
        <v>45000</v>
      </c>
      <c r="B46" s="18">
        <v>2.899169921875E-4</v>
      </c>
      <c r="C46" s="18">
        <v>3.9601325988769531E-4</v>
      </c>
      <c r="D46" s="18">
        <v>4.100799560546875E-4</v>
      </c>
      <c r="E46">
        <v>15</v>
      </c>
      <c r="F46">
        <v>14</v>
      </c>
      <c r="G46">
        <f>binary_search[[#This Row],[comp(n)]]-binary_search[[#This Row],[comp(n/2)]]</f>
        <v>1</v>
      </c>
      <c r="H46">
        <f>LOG(binary_search[[#This Row],[n]],2)</f>
        <v>15.457637380991761</v>
      </c>
    </row>
    <row r="47" spans="1:8" x14ac:dyDescent="0.35">
      <c r="A47">
        <v>46000</v>
      </c>
      <c r="B47" s="18">
        <v>7.0738792419433594E-4</v>
      </c>
      <c r="C47" s="18">
        <v>4.0149688720703125E-4</v>
      </c>
      <c r="D47" s="18">
        <v>1.3623237609863281E-3</v>
      </c>
      <c r="E47">
        <v>15</v>
      </c>
      <c r="F47">
        <v>14</v>
      </c>
      <c r="G47">
        <f>binary_search[[#This Row],[comp(n)]]-binary_search[[#This Row],[comp(n/2)]]</f>
        <v>1</v>
      </c>
      <c r="H47">
        <f>LOG(binary_search[[#This Row],[n]],2)</f>
        <v>15.489346240719101</v>
      </c>
    </row>
    <row r="48" spans="1:8" x14ac:dyDescent="0.35">
      <c r="A48">
        <v>47000</v>
      </c>
      <c r="B48" s="18">
        <v>6.0224533081054688E-4</v>
      </c>
      <c r="C48" s="18">
        <v>5.0258636474609375E-4</v>
      </c>
      <c r="D48" s="18">
        <v>1.1129379272460938E-3</v>
      </c>
      <c r="E48">
        <v>15</v>
      </c>
      <c r="F48">
        <v>14</v>
      </c>
      <c r="G48">
        <f>binary_search[[#This Row],[comp(n)]]-binary_search[[#This Row],[comp(n/2)]]</f>
        <v>1</v>
      </c>
      <c r="H48">
        <f>LOG(binary_search[[#This Row],[n]],2)</f>
        <v>15.520373136339726</v>
      </c>
    </row>
    <row r="49" spans="1:8" x14ac:dyDescent="0.35">
      <c r="A49">
        <v>48000</v>
      </c>
      <c r="B49" s="18">
        <v>4.15802001953125E-4</v>
      </c>
      <c r="C49" s="18">
        <v>3.4856796264648438E-4</v>
      </c>
      <c r="D49" s="18">
        <v>8.3422660827636719E-4</v>
      </c>
      <c r="E49">
        <v>15</v>
      </c>
      <c r="F49">
        <v>14</v>
      </c>
      <c r="G49">
        <f>binary_search[[#This Row],[comp(n)]]-binary_search[[#This Row],[comp(n/2)]]</f>
        <v>1</v>
      </c>
      <c r="H49">
        <f>LOG(binary_search[[#This Row],[n]],2)</f>
        <v>15.550746785383243</v>
      </c>
    </row>
    <row r="50" spans="1:8" x14ac:dyDescent="0.35">
      <c r="A50">
        <v>49000</v>
      </c>
      <c r="B50" s="18">
        <v>2.9921531677246094E-4</v>
      </c>
      <c r="C50" s="18">
        <v>6.7591667175292969E-4</v>
      </c>
      <c r="D50" s="18">
        <v>7.7581405639648438E-4</v>
      </c>
      <c r="E50">
        <v>15</v>
      </c>
      <c r="F50">
        <v>14</v>
      </c>
      <c r="G50">
        <f>binary_search[[#This Row],[comp(n)]]-binary_search[[#This Row],[comp(n/2)]]</f>
        <v>1</v>
      </c>
      <c r="H50">
        <f>LOG(binary_search[[#This Row],[n]],2)</f>
        <v>15.580494128777296</v>
      </c>
    </row>
    <row r="51" spans="1:8" x14ac:dyDescent="0.35">
      <c r="A51">
        <v>50000</v>
      </c>
      <c r="B51" s="18">
        <v>3.1709671020507813E-4</v>
      </c>
      <c r="C51" s="18">
        <v>3.8743019104003906E-4</v>
      </c>
      <c r="D51" s="18">
        <v>8.0943107604980469E-4</v>
      </c>
      <c r="E51">
        <v>15</v>
      </c>
      <c r="F51">
        <v>14</v>
      </c>
      <c r="G51">
        <f>binary_search[[#This Row],[comp(n)]]-binary_search[[#This Row],[comp(n/2)]]</f>
        <v>1</v>
      </c>
      <c r="H51">
        <f>LOG(binary_search[[#This Row],[n]],2)</f>
        <v>15.609640474436812</v>
      </c>
    </row>
    <row r="52" spans="1:8" x14ac:dyDescent="0.35">
      <c r="A52">
        <v>51000</v>
      </c>
      <c r="B52" s="18">
        <v>4.6968460083007813E-4</v>
      </c>
      <c r="C52" s="18">
        <v>4.9614906311035156E-4</v>
      </c>
      <c r="D52" s="18">
        <v>1.3146400451660156E-3</v>
      </c>
      <c r="E52">
        <v>15</v>
      </c>
      <c r="F52">
        <v>14</v>
      </c>
      <c r="G52">
        <f>binary_search[[#This Row],[comp(n)]]-binary_search[[#This Row],[comp(n/2)]]</f>
        <v>1</v>
      </c>
      <c r="H52">
        <f>LOG(binary_search[[#This Row],[n]],2)</f>
        <v>15.638209626633584</v>
      </c>
    </row>
    <row r="53" spans="1:8" x14ac:dyDescent="0.35">
      <c r="A53">
        <v>52000</v>
      </c>
      <c r="B53" s="18">
        <v>3.376007080078125E-4</v>
      </c>
      <c r="C53" s="18">
        <v>3.6931037902832031E-4</v>
      </c>
      <c r="D53" s="18">
        <v>6.4969062805175781E-4</v>
      </c>
      <c r="E53">
        <v>15</v>
      </c>
      <c r="F53">
        <v>14</v>
      </c>
      <c r="G53">
        <f>binary_search[[#This Row],[comp(n)]]-binary_search[[#This Row],[comp(n/2)]]</f>
        <v>1</v>
      </c>
      <c r="H53">
        <f>LOG(binary_search[[#This Row],[n]],2)</f>
        <v>15.66622400280318</v>
      </c>
    </row>
    <row r="54" spans="1:8" x14ac:dyDescent="0.35">
      <c r="A54">
        <v>53000</v>
      </c>
      <c r="B54" s="18">
        <v>3.4666061401367188E-4</v>
      </c>
      <c r="C54" s="18">
        <v>5.512237548828125E-4</v>
      </c>
      <c r="D54" s="18">
        <v>4.9161911010742188E-4</v>
      </c>
      <c r="E54">
        <v>15</v>
      </c>
      <c r="F54">
        <v>14</v>
      </c>
      <c r="G54">
        <f>binary_search[[#This Row],[comp(n)]]-binary_search[[#This Row],[comp(n/2)]]</f>
        <v>1</v>
      </c>
      <c r="H54">
        <f>LOG(binary_search[[#This Row],[n]],2)</f>
        <v>15.693704739225288</v>
      </c>
    </row>
    <row r="55" spans="1:8" x14ac:dyDescent="0.35">
      <c r="A55">
        <v>54000</v>
      </c>
      <c r="B55" s="18">
        <v>4.3225288391113281E-4</v>
      </c>
      <c r="C55" s="18">
        <v>6.7567825317382813E-4</v>
      </c>
      <c r="D55" s="18">
        <v>4.7516822814941406E-4</v>
      </c>
      <c r="E55">
        <v>15</v>
      </c>
      <c r="F55">
        <v>14</v>
      </c>
      <c r="G55">
        <f>binary_search[[#This Row],[comp(n)]]-binary_search[[#This Row],[comp(n/2)]]</f>
        <v>1</v>
      </c>
      <c r="H55">
        <f>LOG(binary_search[[#This Row],[n]],2)</f>
        <v>15.720671786825555</v>
      </c>
    </row>
    <row r="56" spans="1:8" x14ac:dyDescent="0.35">
      <c r="A56">
        <v>55000</v>
      </c>
      <c r="B56" s="18">
        <v>3.7312507629394531E-4</v>
      </c>
      <c r="C56" s="18">
        <v>5.6934356689453125E-4</v>
      </c>
      <c r="D56" s="18">
        <v>6.0105323791503906E-4</v>
      </c>
      <c r="E56">
        <v>15</v>
      </c>
      <c r="F56">
        <v>14</v>
      </c>
      <c r="G56">
        <f>binary_search[[#This Row],[comp(n)]]-binary_search[[#This Row],[comp(n/2)]]</f>
        <v>1</v>
      </c>
      <c r="H56">
        <f>LOG(binary_search[[#This Row],[n]],2)</f>
        <v>15.747143998186745</v>
      </c>
    </row>
    <row r="57" spans="1:8" x14ac:dyDescent="0.35">
      <c r="A57">
        <v>56000</v>
      </c>
      <c r="B57" s="18">
        <v>3.7240982055664063E-4</v>
      </c>
      <c r="C57" s="18">
        <v>5.130767822265625E-4</v>
      </c>
      <c r="D57" s="18">
        <v>6.4516067504882813E-4</v>
      </c>
      <c r="E57">
        <v>15</v>
      </c>
      <c r="F57">
        <v>14</v>
      </c>
      <c r="G57">
        <f>binary_search[[#This Row],[comp(n)]]-binary_search[[#This Row],[comp(n/2)]]</f>
        <v>1</v>
      </c>
      <c r="H57">
        <f>LOG(binary_search[[#This Row],[n]],2)</f>
        <v>15.773139206719692</v>
      </c>
    </row>
    <row r="58" spans="1:8" x14ac:dyDescent="0.35">
      <c r="A58">
        <v>57000</v>
      </c>
      <c r="B58" s="18">
        <v>4.38690185546875E-4</v>
      </c>
      <c r="C58" s="18">
        <v>3.4379959106445313E-4</v>
      </c>
      <c r="D58" s="18">
        <v>5.7315826416015625E-4</v>
      </c>
      <c r="E58">
        <v>15</v>
      </c>
      <c r="F58">
        <v>14</v>
      </c>
      <c r="G58">
        <f>binary_search[[#This Row],[comp(n)]]-binary_search[[#This Row],[comp(n/2)]]</f>
        <v>1</v>
      </c>
      <c r="H58">
        <f>LOG(binary_search[[#This Row],[n]],2)</f>
        <v>15.79867429882683</v>
      </c>
    </row>
    <row r="59" spans="1:8" x14ac:dyDescent="0.35">
      <c r="A59">
        <v>58000</v>
      </c>
      <c r="B59" s="18">
        <v>5.2094459533691406E-4</v>
      </c>
      <c r="C59" s="18">
        <v>3.7908554077148438E-4</v>
      </c>
      <c r="D59" s="18">
        <v>4.9996376037597656E-4</v>
      </c>
      <c r="E59">
        <v>15</v>
      </c>
      <c r="F59">
        <v>14</v>
      </c>
      <c r="G59">
        <f>binary_search[[#This Row],[comp(n)]]-binary_search[[#This Row],[comp(n/2)]]</f>
        <v>1</v>
      </c>
      <c r="H59">
        <f>LOG(binary_search[[#This Row],[n]],2)</f>
        <v>15.82376527978966</v>
      </c>
    </row>
    <row r="60" spans="1:8" x14ac:dyDescent="0.35">
      <c r="A60">
        <v>59000</v>
      </c>
      <c r="B60" s="18">
        <v>4.1794776916503906E-4</v>
      </c>
      <c r="C60" s="18">
        <v>5.4931640625E-4</v>
      </c>
      <c r="D60" s="18">
        <v>6.29425048828125E-4</v>
      </c>
      <c r="E60">
        <v>15</v>
      </c>
      <c r="F60">
        <v>14</v>
      </c>
      <c r="G60">
        <f>binary_search[[#This Row],[comp(n)]]-binary_search[[#This Row],[comp(n/2)]]</f>
        <v>1</v>
      </c>
      <c r="H60">
        <f>LOG(binary_search[[#This Row],[n]],2)</f>
        <v>15.848427334023928</v>
      </c>
    </row>
    <row r="61" spans="1:8" x14ac:dyDescent="0.35">
      <c r="A61">
        <v>60000</v>
      </c>
      <c r="B61" s="18">
        <v>4.1294097900390625E-4</v>
      </c>
      <c r="C61" s="18">
        <v>5.3048133850097656E-4</v>
      </c>
      <c r="D61" s="18">
        <v>6.351470947265625E-4</v>
      </c>
      <c r="E61">
        <v>15</v>
      </c>
      <c r="F61">
        <v>14</v>
      </c>
      <c r="G61">
        <f>binary_search[[#This Row],[comp(n)]]-binary_search[[#This Row],[comp(n/2)]]</f>
        <v>1</v>
      </c>
      <c r="H61">
        <f>LOG(binary_search[[#This Row],[n]],2)</f>
        <v>15.872674880270607</v>
      </c>
    </row>
    <row r="62" spans="1:8" x14ac:dyDescent="0.35">
      <c r="A62">
        <v>61000</v>
      </c>
      <c r="B62" s="18">
        <v>6.3991546630859375E-4</v>
      </c>
      <c r="C62" s="18">
        <v>3.7789344787597656E-4</v>
      </c>
      <c r="D62" s="18">
        <v>6.4587593078613281E-4</v>
      </c>
      <c r="E62">
        <v>15</v>
      </c>
      <c r="F62">
        <v>14</v>
      </c>
      <c r="G62">
        <f>binary_search[[#This Row],[comp(n)]]-binary_search[[#This Row],[comp(n/2)]]</f>
        <v>1</v>
      </c>
      <c r="H62">
        <f>LOG(binary_search[[#This Row],[n]],2)</f>
        <v>15.896521622224975</v>
      </c>
    </row>
    <row r="63" spans="1:8" x14ac:dyDescent="0.35">
      <c r="A63">
        <v>62000</v>
      </c>
      <c r="B63" s="18">
        <v>4.0745735168457031E-4</v>
      </c>
      <c r="C63" s="18">
        <v>3.6907196044921875E-4</v>
      </c>
      <c r="D63" s="18">
        <v>6.1345100402832031E-4</v>
      </c>
      <c r="E63">
        <v>15</v>
      </c>
      <c r="F63">
        <v>14</v>
      </c>
      <c r="G63">
        <f>binary_search[[#This Row],[comp(n)]]-binary_search[[#This Row],[comp(n/2)]]</f>
        <v>1</v>
      </c>
      <c r="H63">
        <f>LOG(binary_search[[#This Row],[n]],2)</f>
        <v>15.919980595048964</v>
      </c>
    </row>
    <row r="64" spans="1:8" x14ac:dyDescent="0.35">
      <c r="A64">
        <v>63000</v>
      </c>
      <c r="B64" s="18">
        <v>4.6014785766601563E-4</v>
      </c>
      <c r="C64" s="18">
        <v>6.44683837890625E-4</v>
      </c>
      <c r="D64" s="18">
        <v>1.0004043579101563E-3</v>
      </c>
      <c r="E64">
        <v>15</v>
      </c>
      <c r="F64">
        <v>14</v>
      </c>
      <c r="G64">
        <f>binary_search[[#This Row],[comp(n)]]-binary_search[[#This Row],[comp(n/2)]]</f>
        <v>1</v>
      </c>
      <c r="H64">
        <f>LOG(binary_search[[#This Row],[n]],2)</f>
        <v>15.943064208162005</v>
      </c>
    </row>
    <row r="65" spans="1:8" x14ac:dyDescent="0.35">
      <c r="A65">
        <v>64000</v>
      </c>
      <c r="B65" s="18">
        <v>6.1178207397460938E-4</v>
      </c>
      <c r="C65" s="18">
        <v>7.5054168701171875E-4</v>
      </c>
      <c r="D65" s="18">
        <v>6.82830810546875E-4</v>
      </c>
      <c r="E65">
        <v>15</v>
      </c>
      <c r="F65">
        <v>14</v>
      </c>
      <c r="G65">
        <f>binary_search[[#This Row],[comp(n)]]-binary_search[[#This Row],[comp(n/2)]]</f>
        <v>1</v>
      </c>
      <c r="H65">
        <f>LOG(binary_search[[#This Row],[n]],2)</f>
        <v>15.965784284662089</v>
      </c>
    </row>
    <row r="66" spans="1:8" x14ac:dyDescent="0.35">
      <c r="A66">
        <v>65000</v>
      </c>
      <c r="B66" s="18">
        <v>4.2867660522460938E-4</v>
      </c>
      <c r="C66" s="18">
        <v>7.1287155151367188E-4</v>
      </c>
      <c r="D66" s="18">
        <v>1.2531280517578125E-3</v>
      </c>
      <c r="E66">
        <v>15</v>
      </c>
      <c r="F66">
        <v>14</v>
      </c>
      <c r="G66">
        <f>binary_search[[#This Row],[comp(n)]]-binary_search[[#This Row],[comp(n/2)]]</f>
        <v>1</v>
      </c>
      <c r="H66">
        <f>LOG(binary_search[[#This Row],[n]],2)</f>
        <v>15.988152097690543</v>
      </c>
    </row>
    <row r="67" spans="1:8" x14ac:dyDescent="0.35">
      <c r="A67">
        <v>66000</v>
      </c>
      <c r="B67" s="18">
        <v>5.5718421936035156E-4</v>
      </c>
      <c r="C67" s="18">
        <v>5.1641464233398438E-4</v>
      </c>
      <c r="D67" s="18">
        <v>8.1396102905273438E-4</v>
      </c>
      <c r="E67">
        <v>16</v>
      </c>
      <c r="F67">
        <v>15</v>
      </c>
      <c r="G67">
        <f>binary_search[[#This Row],[comp(n)]]-binary_search[[#This Row],[comp(n/2)]]</f>
        <v>1</v>
      </c>
      <c r="H67">
        <f>LOG(binary_search[[#This Row],[n]],2)</f>
        <v>16.010178404020539</v>
      </c>
    </row>
    <row r="68" spans="1:8" x14ac:dyDescent="0.35">
      <c r="A68">
        <v>67000</v>
      </c>
      <c r="B68" s="18">
        <v>5.5527687072753906E-4</v>
      </c>
      <c r="C68" s="18">
        <v>6.8306922912597656E-4</v>
      </c>
      <c r="D68" s="18">
        <v>8.5473060607910156E-4</v>
      </c>
      <c r="E68">
        <v>16</v>
      </c>
      <c r="F68">
        <v>15</v>
      </c>
      <c r="G68">
        <f>binary_search[[#This Row],[comp(n)]]-binary_search[[#This Row],[comp(n/2)]]</f>
        <v>1</v>
      </c>
      <c r="H68">
        <f>LOG(binary_search[[#This Row],[n]],2)</f>
        <v>16.031873475119859</v>
      </c>
    </row>
    <row r="69" spans="1:8" x14ac:dyDescent="0.35">
      <c r="A69">
        <v>68000</v>
      </c>
      <c r="B69" s="18">
        <v>1.1026859283447266E-3</v>
      </c>
      <c r="C69" s="18">
        <v>7.0881843566894531E-4</v>
      </c>
      <c r="D69" s="18">
        <v>7.43865966796875E-4</v>
      </c>
      <c r="E69">
        <v>16</v>
      </c>
      <c r="F69">
        <v>15</v>
      </c>
      <c r="G69">
        <f>binary_search[[#This Row],[comp(n)]]-binary_search[[#This Row],[comp(n/2)]]</f>
        <v>1</v>
      </c>
      <c r="H69">
        <f>LOG(binary_search[[#This Row],[n]],2)</f>
        <v>16.053247125912424</v>
      </c>
    </row>
    <row r="70" spans="1:8" x14ac:dyDescent="0.35">
      <c r="A70">
        <v>69000</v>
      </c>
      <c r="B70" s="18">
        <v>5.8960914611816406E-4</v>
      </c>
      <c r="C70" s="18">
        <v>8.3231925964355469E-4</v>
      </c>
      <c r="D70" s="18">
        <v>7.9226493835449219E-4</v>
      </c>
      <c r="E70">
        <v>16</v>
      </c>
      <c r="F70">
        <v>15</v>
      </c>
      <c r="G70">
        <f>binary_search[[#This Row],[comp(n)]]-binary_search[[#This Row],[comp(n/2)]]</f>
        <v>1</v>
      </c>
      <c r="H70">
        <f>LOG(binary_search[[#This Row],[n]],2)</f>
        <v>16.074308741440255</v>
      </c>
    </row>
    <row r="71" spans="1:8" x14ac:dyDescent="0.35">
      <c r="A71">
        <v>70000</v>
      </c>
      <c r="B71" s="18">
        <v>7.2622299194335938E-4</v>
      </c>
      <c r="C71" s="18">
        <v>7.2002410888671875E-4</v>
      </c>
      <c r="D71" s="18">
        <v>1.0342597961425781E-3</v>
      </c>
      <c r="E71">
        <v>16</v>
      </c>
      <c r="F71">
        <v>15</v>
      </c>
      <c r="G71">
        <f>binary_search[[#This Row],[comp(n)]]-binary_search[[#This Row],[comp(n/2)]]</f>
        <v>1</v>
      </c>
      <c r="H71">
        <f>LOG(binary_search[[#This Row],[n]],2)</f>
        <v>16.095067301607052</v>
      </c>
    </row>
    <row r="72" spans="1:8" x14ac:dyDescent="0.35">
      <c r="A72">
        <v>71000</v>
      </c>
      <c r="B72" s="18">
        <v>5.0330162048339844E-4</v>
      </c>
      <c r="C72" s="18">
        <v>1.2722015380859375E-3</v>
      </c>
      <c r="D72" s="18">
        <v>8.7070465087890625E-4</v>
      </c>
      <c r="E72">
        <v>16</v>
      </c>
      <c r="F72">
        <v>15</v>
      </c>
      <c r="G72">
        <f>binary_search[[#This Row],[comp(n)]]-binary_search[[#This Row],[comp(n/2)]]</f>
        <v>1</v>
      </c>
      <c r="H72">
        <f>LOG(binary_search[[#This Row],[n]],2)</f>
        <v>16.11553140416677</v>
      </c>
    </row>
    <row r="73" spans="1:8" x14ac:dyDescent="0.35">
      <c r="A73">
        <v>72000</v>
      </c>
      <c r="B73" s="18">
        <v>5.8960914611816406E-4</v>
      </c>
      <c r="C73" s="18">
        <v>1.270294189453125E-3</v>
      </c>
      <c r="D73" s="18">
        <v>7.8511238098144531E-4</v>
      </c>
      <c r="E73">
        <v>16</v>
      </c>
      <c r="F73">
        <v>15</v>
      </c>
      <c r="G73">
        <f>binary_search[[#This Row],[comp(n)]]-binary_search[[#This Row],[comp(n/2)]]</f>
        <v>1</v>
      </c>
      <c r="H73">
        <f>LOG(binary_search[[#This Row],[n]],2)</f>
        <v>16.135709286104401</v>
      </c>
    </row>
    <row r="74" spans="1:8" x14ac:dyDescent="0.35">
      <c r="A74">
        <v>73000</v>
      </c>
      <c r="B74" s="18">
        <v>7.5864791870117188E-4</v>
      </c>
      <c r="C74" s="18">
        <v>1.2195110321044922E-3</v>
      </c>
      <c r="D74" s="18">
        <v>7.5554847717285156E-4</v>
      </c>
      <c r="E74">
        <v>16</v>
      </c>
      <c r="F74">
        <v>15</v>
      </c>
      <c r="G74">
        <f>binary_search[[#This Row],[comp(n)]]-binary_search[[#This Row],[comp(n/2)]]</f>
        <v>1</v>
      </c>
      <c r="H74">
        <f>LOG(binary_search[[#This Row],[n]],2)</f>
        <v>16.155608843542105</v>
      </c>
    </row>
    <row r="75" spans="1:8" x14ac:dyDescent="0.35">
      <c r="A75">
        <v>74000</v>
      </c>
      <c r="B75" s="18">
        <v>9.6678733825683594E-4</v>
      </c>
      <c r="C75" s="18">
        <v>8.4948539733886719E-4</v>
      </c>
      <c r="D75" s="18">
        <v>1.2671947479248047E-3</v>
      </c>
      <c r="E75">
        <v>16</v>
      </c>
      <c r="F75">
        <v>15</v>
      </c>
      <c r="G75">
        <f>binary_search[[#This Row],[comp(n)]]-binary_search[[#This Row],[comp(n/2)]]</f>
        <v>1</v>
      </c>
      <c r="H75">
        <f>LOG(binary_search[[#This Row],[n]],2)</f>
        <v>16.175237650291038</v>
      </c>
    </row>
    <row r="76" spans="1:8" x14ac:dyDescent="0.35">
      <c r="A76">
        <v>75000</v>
      </c>
      <c r="B76" s="18">
        <v>5.7005882263183594E-4</v>
      </c>
      <c r="C76" s="18">
        <v>1.3108253479003906E-3</v>
      </c>
      <c r="D76" s="18">
        <v>9.4366073608398438E-4</v>
      </c>
      <c r="E76">
        <v>16</v>
      </c>
      <c r="F76">
        <v>15</v>
      </c>
      <c r="G76">
        <f>binary_search[[#This Row],[comp(n)]]-binary_search[[#This Row],[comp(n/2)]]</f>
        <v>1</v>
      </c>
      <c r="H76">
        <f>LOG(binary_search[[#This Row],[n]],2)</f>
        <v>16.194602975157967</v>
      </c>
    </row>
    <row r="77" spans="1:8" x14ac:dyDescent="0.35">
      <c r="A77">
        <v>76000</v>
      </c>
      <c r="B77" s="18">
        <v>6.6971778869628906E-4</v>
      </c>
      <c r="C77" s="18">
        <v>1.1487007141113281E-3</v>
      </c>
      <c r="D77" s="18">
        <v>1.0373592376708984E-3</v>
      </c>
      <c r="E77">
        <v>16</v>
      </c>
      <c r="F77">
        <v>15</v>
      </c>
      <c r="G77">
        <f>binary_search[[#This Row],[comp(n)]]-binary_search[[#This Row],[comp(n/2)]]</f>
        <v>1</v>
      </c>
      <c r="H77">
        <f>LOG(binary_search[[#This Row],[n]],2)</f>
        <v>16.213711798105674</v>
      </c>
    </row>
    <row r="78" spans="1:8" x14ac:dyDescent="0.35">
      <c r="A78">
        <v>77000</v>
      </c>
      <c r="B78" s="18">
        <v>5.8054924011230469E-4</v>
      </c>
      <c r="C78" s="18">
        <v>1.0602474212646484E-3</v>
      </c>
      <c r="D78" s="18">
        <v>8.8667869567871094E-4</v>
      </c>
      <c r="E78">
        <v>16</v>
      </c>
      <c r="F78">
        <v>15</v>
      </c>
      <c r="G78">
        <f>binary_search[[#This Row],[comp(n)]]-binary_search[[#This Row],[comp(n/2)]]</f>
        <v>1</v>
      </c>
      <c r="H78">
        <f>LOG(binary_search[[#This Row],[n]],2)</f>
        <v>16.232570825356991</v>
      </c>
    </row>
    <row r="79" spans="1:8" x14ac:dyDescent="0.35">
      <c r="A79">
        <v>78000</v>
      </c>
      <c r="B79" s="18">
        <v>7.0238113403320313E-4</v>
      </c>
      <c r="C79" s="18">
        <v>6.8402290344238281E-4</v>
      </c>
      <c r="D79" s="18">
        <v>9.5272064208984375E-4</v>
      </c>
      <c r="E79">
        <v>16</v>
      </c>
      <c r="F79">
        <v>15</v>
      </c>
      <c r="G79">
        <f>binary_search[[#This Row],[comp(n)]]-binary_search[[#This Row],[comp(n/2)]]</f>
        <v>1</v>
      </c>
      <c r="H79">
        <f>LOG(binary_search[[#This Row],[n]],2)</f>
        <v>16.251186503524337</v>
      </c>
    </row>
    <row r="80" spans="1:8" x14ac:dyDescent="0.35">
      <c r="A80">
        <v>79000</v>
      </c>
      <c r="B80" s="18">
        <v>6.7472457885742188E-4</v>
      </c>
      <c r="C80" s="18">
        <v>1.0251998901367188E-3</v>
      </c>
      <c r="D80" s="18">
        <v>1.1770725250244141E-3</v>
      </c>
      <c r="E80">
        <v>16</v>
      </c>
      <c r="F80">
        <v>15</v>
      </c>
      <c r="G80">
        <f>binary_search[[#This Row],[comp(n)]]-binary_search[[#This Row],[comp(n/2)]]</f>
        <v>1</v>
      </c>
      <c r="H80">
        <f>LOG(binary_search[[#This Row],[n]],2)</f>
        <v>16.269565032839193</v>
      </c>
    </row>
    <row r="81" spans="1:8" x14ac:dyDescent="0.35">
      <c r="A81">
        <v>80000</v>
      </c>
      <c r="B81" s="18">
        <v>7.0476531982421875E-4</v>
      </c>
      <c r="C81" s="18">
        <v>1.4312267303466797E-3</v>
      </c>
      <c r="D81" s="18">
        <v>9.6154212951660156E-4</v>
      </c>
      <c r="E81">
        <v>16</v>
      </c>
      <c r="F81">
        <v>15</v>
      </c>
      <c r="G81">
        <f>binary_search[[#This Row],[comp(n)]]-binary_search[[#This Row],[comp(n/2)]]</f>
        <v>1</v>
      </c>
      <c r="H81">
        <f>LOG(binary_search[[#This Row],[n]],2)</f>
        <v>16.287712379549451</v>
      </c>
    </row>
    <row r="82" spans="1:8" x14ac:dyDescent="0.35">
      <c r="A82">
        <v>81000</v>
      </c>
      <c r="B82" s="18">
        <v>7.0953369140625E-4</v>
      </c>
      <c r="C82" s="18">
        <v>1.4255046844482422E-3</v>
      </c>
      <c r="D82" s="18">
        <v>1.0855197906494141E-3</v>
      </c>
      <c r="E82">
        <v>16</v>
      </c>
      <c r="F82">
        <v>15</v>
      </c>
      <c r="G82">
        <f>binary_search[[#This Row],[comp(n)]]-binary_search[[#This Row],[comp(n/2)]]</f>
        <v>1</v>
      </c>
      <c r="H82">
        <f>LOG(binary_search[[#This Row],[n]],2)</f>
        <v>16.30563428754671</v>
      </c>
    </row>
    <row r="83" spans="1:8" x14ac:dyDescent="0.35">
      <c r="A83">
        <v>82000</v>
      </c>
      <c r="B83" s="18">
        <v>8.7189674377441406E-4</v>
      </c>
      <c r="C83" s="18">
        <v>8.20159912109375E-4</v>
      </c>
      <c r="D83" s="18">
        <v>1.8661022186279297E-3</v>
      </c>
      <c r="E83">
        <v>16</v>
      </c>
      <c r="F83">
        <v>15</v>
      </c>
      <c r="G83">
        <f>binary_search[[#This Row],[comp(n)]]-binary_search[[#This Row],[comp(n/2)]]</f>
        <v>1</v>
      </c>
      <c r="H83">
        <f>LOG(binary_search[[#This Row],[n]],2)</f>
        <v>16.323336289280174</v>
      </c>
    </row>
    <row r="84" spans="1:8" x14ac:dyDescent="0.35">
      <c r="A84">
        <v>83000</v>
      </c>
      <c r="B84" s="18">
        <v>6.8545341491699219E-4</v>
      </c>
      <c r="C84" s="18">
        <v>7.5507164001464844E-4</v>
      </c>
      <c r="D84" s="18">
        <v>1.6992092132568359E-3</v>
      </c>
      <c r="E84">
        <v>16</v>
      </c>
      <c r="F84">
        <v>15</v>
      </c>
      <c r="G84">
        <f>binary_search[[#This Row],[comp(n)]]-binary_search[[#This Row],[comp(n/2)]]</f>
        <v>1</v>
      </c>
      <c r="H84">
        <f>LOG(binary_search[[#This Row],[n]],2)</f>
        <v>16.340823716009012</v>
      </c>
    </row>
    <row r="85" spans="1:8" x14ac:dyDescent="0.35">
      <c r="A85">
        <v>84000</v>
      </c>
      <c r="B85" s="18">
        <v>7.4791908264160156E-4</v>
      </c>
      <c r="C85" s="18">
        <v>1.7604827880859375E-3</v>
      </c>
      <c r="D85" s="18">
        <v>1.1653900146484375E-3</v>
      </c>
      <c r="E85">
        <v>16</v>
      </c>
      <c r="F85">
        <v>15</v>
      </c>
      <c r="G85">
        <f>binary_search[[#This Row],[comp(n)]]-binary_search[[#This Row],[comp(n/2)]]</f>
        <v>1</v>
      </c>
      <c r="H85">
        <f>LOG(binary_search[[#This Row],[n]],2)</f>
        <v>16.358101707440849</v>
      </c>
    </row>
    <row r="86" spans="1:8" x14ac:dyDescent="0.35">
      <c r="A86">
        <v>85000</v>
      </c>
      <c r="B86" s="18">
        <v>9.1695785522460938E-4</v>
      </c>
      <c r="C86" s="18">
        <v>1.1699199676513672E-3</v>
      </c>
      <c r="D86" s="18">
        <v>1.5308856964111328E-3</v>
      </c>
      <c r="E86">
        <v>16</v>
      </c>
      <c r="F86">
        <v>15</v>
      </c>
      <c r="G86">
        <f>binary_search[[#This Row],[comp(n)]]-binary_search[[#This Row],[comp(n/2)]]</f>
        <v>1</v>
      </c>
      <c r="H86">
        <f>LOG(binary_search[[#This Row],[n]],2)</f>
        <v>16.37517522079979</v>
      </c>
    </row>
    <row r="87" spans="1:8" x14ac:dyDescent="0.35">
      <c r="A87">
        <v>86000</v>
      </c>
      <c r="B87" s="18">
        <v>7.0047378540039063E-4</v>
      </c>
      <c r="C87" s="18">
        <v>1.010894775390625E-3</v>
      </c>
      <c r="D87" s="18">
        <v>1.4371871948242188E-3</v>
      </c>
      <c r="E87">
        <v>16</v>
      </c>
      <c r="F87">
        <v>15</v>
      </c>
      <c r="G87">
        <f>binary_search[[#This Row],[comp(n)]]-binary_search[[#This Row],[comp(n/2)]]</f>
        <v>1</v>
      </c>
      <c r="H87">
        <f>LOG(binary_search[[#This Row],[n]],2)</f>
        <v>16.392049039364185</v>
      </c>
    </row>
    <row r="88" spans="1:8" x14ac:dyDescent="0.35">
      <c r="A88">
        <v>87000</v>
      </c>
      <c r="B88" s="18">
        <v>7.9584121704101563E-4</v>
      </c>
      <c r="C88" s="18">
        <v>7.801055908203125E-4</v>
      </c>
      <c r="D88" s="18">
        <v>1.4436244964599609E-3</v>
      </c>
      <c r="E88">
        <v>16</v>
      </c>
      <c r="F88">
        <v>15</v>
      </c>
      <c r="G88">
        <f>binary_search[[#This Row],[comp(n)]]-binary_search[[#This Row],[comp(n/2)]]</f>
        <v>1</v>
      </c>
      <c r="H88">
        <f>LOG(binary_search[[#This Row],[n]],2)</f>
        <v>16.408727780510816</v>
      </c>
    </row>
    <row r="89" spans="1:8" x14ac:dyDescent="0.35">
      <c r="A89">
        <v>88000</v>
      </c>
      <c r="B89" s="18">
        <v>7.762908935546875E-4</v>
      </c>
      <c r="C89" s="18">
        <v>1.2240409851074219E-3</v>
      </c>
      <c r="D89" s="18">
        <v>1.4584064483642578E-3</v>
      </c>
      <c r="E89">
        <v>16</v>
      </c>
      <c r="F89">
        <v>15</v>
      </c>
      <c r="G89">
        <f>binary_search[[#This Row],[comp(n)]]-binary_search[[#This Row],[comp(n/2)]]</f>
        <v>1</v>
      </c>
      <c r="H89">
        <f>LOG(binary_search[[#This Row],[n]],2)</f>
        <v>16.425215903299385</v>
      </c>
    </row>
    <row r="90" spans="1:8" x14ac:dyDescent="0.35">
      <c r="A90">
        <v>89000</v>
      </c>
      <c r="B90" s="18">
        <v>8.6760520935058594E-4</v>
      </c>
      <c r="C90" s="18">
        <v>8.9621543884277344E-4</v>
      </c>
      <c r="D90" s="18">
        <v>1.4784336090087891E-3</v>
      </c>
      <c r="E90">
        <v>16</v>
      </c>
      <c r="F90">
        <v>15</v>
      </c>
      <c r="G90">
        <f>binary_search[[#This Row],[comp(n)]]-binary_search[[#This Row],[comp(n/2)]]</f>
        <v>1</v>
      </c>
      <c r="H90">
        <f>LOG(binary_search[[#This Row],[n]],2)</f>
        <v>16.441517715628486</v>
      </c>
    </row>
    <row r="91" spans="1:8" x14ac:dyDescent="0.35">
      <c r="A91">
        <v>90000</v>
      </c>
      <c r="B91" s="18">
        <v>7.3766708374023438E-4</v>
      </c>
      <c r="C91" s="18">
        <v>1.5110969543457031E-3</v>
      </c>
      <c r="D91" s="18">
        <v>1.3544559478759766E-3</v>
      </c>
      <c r="E91">
        <v>16</v>
      </c>
      <c r="F91">
        <v>15</v>
      </c>
      <c r="G91">
        <f>binary_search[[#This Row],[comp(n)]]-binary_search[[#This Row],[comp(n/2)]]</f>
        <v>1</v>
      </c>
      <c r="H91">
        <f>LOG(binary_search[[#This Row],[n]],2)</f>
        <v>16.457637380991763</v>
      </c>
    </row>
    <row r="92" spans="1:8" x14ac:dyDescent="0.35">
      <c r="A92">
        <v>91000</v>
      </c>
      <c r="B92" s="18">
        <v>8.1276893615722656E-4</v>
      </c>
      <c r="C92" s="18">
        <v>1.4245510101318359E-3</v>
      </c>
      <c r="D92" s="18">
        <v>1.5437602996826172E-3</v>
      </c>
      <c r="E92">
        <v>16</v>
      </c>
      <c r="F92">
        <v>15</v>
      </c>
      <c r="G92">
        <f>binary_search[[#This Row],[comp(n)]]-binary_search[[#This Row],[comp(n/2)]]</f>
        <v>1</v>
      </c>
      <c r="H92">
        <f>LOG(binary_search[[#This Row],[n]],2)</f>
        <v>16.473578924860782</v>
      </c>
    </row>
    <row r="93" spans="1:8" x14ac:dyDescent="0.35">
      <c r="A93">
        <v>92000</v>
      </c>
      <c r="B93" s="18">
        <v>9.3245506286621094E-4</v>
      </c>
      <c r="C93" s="18">
        <v>1.7600059509277344E-3</v>
      </c>
      <c r="D93" s="18">
        <v>1.3682842254638672E-3</v>
      </c>
      <c r="E93">
        <v>16</v>
      </c>
      <c r="F93">
        <v>15</v>
      </c>
      <c r="G93">
        <f>binary_search[[#This Row],[comp(n)]]-binary_search[[#This Row],[comp(n/2)]]</f>
        <v>1</v>
      </c>
      <c r="H93">
        <f>LOG(binary_search[[#This Row],[n]],2)</f>
        <v>16.489346240719101</v>
      </c>
    </row>
    <row r="94" spans="1:8" x14ac:dyDescent="0.35">
      <c r="A94">
        <v>93000</v>
      </c>
      <c r="B94" s="18">
        <v>8.8095664978027344E-4</v>
      </c>
      <c r="C94" s="18">
        <v>8.5783004760742188E-4</v>
      </c>
      <c r="D94" s="18">
        <v>1.4057159423828125E-3</v>
      </c>
      <c r="E94">
        <v>16</v>
      </c>
      <c r="F94">
        <v>15</v>
      </c>
      <c r="G94">
        <f>binary_search[[#This Row],[comp(n)]]-binary_search[[#This Row],[comp(n/2)]]</f>
        <v>1</v>
      </c>
      <c r="H94">
        <f>LOG(binary_search[[#This Row],[n]],2)</f>
        <v>16.50494309577012</v>
      </c>
    </row>
    <row r="95" spans="1:8" x14ac:dyDescent="0.35">
      <c r="A95">
        <v>94000</v>
      </c>
      <c r="B95" s="18">
        <v>1.1281967163085938E-3</v>
      </c>
      <c r="C95" s="18">
        <v>1.4169216156005859E-3</v>
      </c>
      <c r="D95" s="18">
        <v>1.5318393707275391E-3</v>
      </c>
      <c r="E95">
        <v>16</v>
      </c>
      <c r="F95">
        <v>15</v>
      </c>
      <c r="G95">
        <f>binary_search[[#This Row],[comp(n)]]-binary_search[[#This Row],[comp(n/2)]]</f>
        <v>1</v>
      </c>
      <c r="H95">
        <f>LOG(binary_search[[#This Row],[n]],2)</f>
        <v>16.520373136339725</v>
      </c>
    </row>
    <row r="96" spans="1:8" x14ac:dyDescent="0.35">
      <c r="A96">
        <v>95000</v>
      </c>
      <c r="B96" s="18">
        <v>9.0646743774414063E-4</v>
      </c>
      <c r="C96" s="18">
        <v>1.0476112365722656E-3</v>
      </c>
      <c r="D96" s="18">
        <v>1.5008449554443359E-3</v>
      </c>
      <c r="E96">
        <v>16</v>
      </c>
      <c r="F96">
        <v>15</v>
      </c>
      <c r="G96">
        <f>binary_search[[#This Row],[comp(n)]]-binary_search[[#This Row],[comp(n/2)]]</f>
        <v>1</v>
      </c>
      <c r="H96">
        <f>LOG(binary_search[[#This Row],[n]],2)</f>
        <v>16.535639892993036</v>
      </c>
    </row>
    <row r="97" spans="1:8" x14ac:dyDescent="0.35">
      <c r="A97">
        <v>96000</v>
      </c>
      <c r="B97" s="18">
        <v>1.2331008911132813E-3</v>
      </c>
      <c r="C97" s="18">
        <v>2.1841526031494141E-3</v>
      </c>
      <c r="D97" s="18">
        <v>1.4951229095458984E-3</v>
      </c>
      <c r="E97">
        <v>16</v>
      </c>
      <c r="F97">
        <v>15</v>
      </c>
      <c r="G97">
        <f>binary_search[[#This Row],[comp(n)]]-binary_search[[#This Row],[comp(n/2)]]</f>
        <v>1</v>
      </c>
      <c r="H97">
        <f>LOG(binary_search[[#This Row],[n]],2)</f>
        <v>16.550746785383243</v>
      </c>
    </row>
    <row r="98" spans="1:8" x14ac:dyDescent="0.35">
      <c r="A98">
        <v>97000</v>
      </c>
      <c r="B98" s="18">
        <v>9.8013877868652344E-4</v>
      </c>
      <c r="C98" s="18">
        <v>1.1675357818603516E-3</v>
      </c>
      <c r="D98" s="18">
        <v>1.5590190887451172E-3</v>
      </c>
      <c r="E98">
        <v>16</v>
      </c>
      <c r="F98">
        <v>15</v>
      </c>
      <c r="G98">
        <f>binary_search[[#This Row],[comp(n)]]-binary_search[[#This Row],[comp(n/2)]]</f>
        <v>1</v>
      </c>
      <c r="H98">
        <f>LOG(binary_search[[#This Row],[n]],2)</f>
        <v>16.565697126849216</v>
      </c>
    </row>
    <row r="99" spans="1:8" x14ac:dyDescent="0.35">
      <c r="A99">
        <v>98000</v>
      </c>
      <c r="B99" s="18">
        <v>1.0507106781005859E-3</v>
      </c>
      <c r="C99" s="18">
        <v>1.3856887817382813E-3</v>
      </c>
      <c r="D99" s="18">
        <v>1.2879371643066406E-3</v>
      </c>
      <c r="E99">
        <v>16</v>
      </c>
      <c r="F99">
        <v>15</v>
      </c>
      <c r="G99">
        <f>binary_search[[#This Row],[comp(n)]]-binary_search[[#This Row],[comp(n/2)]]</f>
        <v>1</v>
      </c>
      <c r="H99">
        <f>LOG(binary_search[[#This Row],[n]],2)</f>
        <v>16.580494128777296</v>
      </c>
    </row>
    <row r="100" spans="1:8" x14ac:dyDescent="0.35">
      <c r="A100">
        <v>99000</v>
      </c>
      <c r="B100" s="18">
        <v>1.1811256408691406E-3</v>
      </c>
      <c r="C100" s="18">
        <v>1.7194747924804688E-3</v>
      </c>
      <c r="D100" s="18">
        <v>1.8162727355957031E-3</v>
      </c>
      <c r="E100">
        <v>16</v>
      </c>
      <c r="F100">
        <v>15</v>
      </c>
      <c r="G100">
        <f>binary_search[[#This Row],[comp(n)]]-binary_search[[#This Row],[comp(n/2)]]</f>
        <v>1</v>
      </c>
      <c r="H100">
        <f>LOG(binary_search[[#This Row],[n]],2)</f>
        <v>16.595140904741697</v>
      </c>
    </row>
    <row r="101" spans="1:8" x14ac:dyDescent="0.35">
      <c r="A101">
        <v>100000</v>
      </c>
      <c r="B101" s="18">
        <v>1.1045932769775391E-3</v>
      </c>
      <c r="C101" s="18">
        <v>1.1804103851318359E-3</v>
      </c>
      <c r="D101" s="18">
        <v>2.1498203277587891E-3</v>
      </c>
      <c r="E101">
        <v>16</v>
      </c>
      <c r="F101">
        <v>15</v>
      </c>
      <c r="G101">
        <f>binary_search[[#This Row],[comp(n)]]-binary_search[[#This Row],[comp(n/2)]]</f>
        <v>1</v>
      </c>
      <c r="H101">
        <f>LOG(binary_search[[#This Row],[n]],2)</f>
        <v>16.609640474436812</v>
      </c>
    </row>
  </sheetData>
  <mergeCells count="6">
    <mergeCell ref="I7:I8"/>
    <mergeCell ref="I1:J1"/>
    <mergeCell ref="I2:J2"/>
    <mergeCell ref="I3:J3"/>
    <mergeCell ref="I4:J4"/>
    <mergeCell ref="I5:I6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E738-6777-4E9C-8533-686297811D89}">
  <dimension ref="A1:M101"/>
  <sheetViews>
    <sheetView tabSelected="1" workbookViewId="0">
      <selection activeCell="X21" sqref="X21"/>
    </sheetView>
  </sheetViews>
  <sheetFormatPr defaultRowHeight="14.5" x14ac:dyDescent="0.35"/>
  <cols>
    <col min="3" max="3" width="10.54296875" customWidth="1"/>
    <col min="4" max="4" width="11.36328125" customWidth="1"/>
    <col min="5" max="5" width="10.26953125" customWidth="1"/>
    <col min="8" max="8" width="9.7265625" customWidth="1"/>
    <col min="10" max="10" width="10.54296875" customWidth="1"/>
    <col min="11" max="11" width="11.36328125" customWidth="1"/>
    <col min="12" max="12" width="10.26953125" customWidth="1"/>
  </cols>
  <sheetData>
    <row r="1" spans="1:13" x14ac:dyDescent="0.35">
      <c r="A1" t="s">
        <v>26</v>
      </c>
      <c r="B1" s="6" t="s">
        <v>0</v>
      </c>
      <c r="C1" s="23" t="s">
        <v>27</v>
      </c>
      <c r="D1" s="23" t="s">
        <v>29</v>
      </c>
      <c r="E1" s="26" t="s">
        <v>31</v>
      </c>
      <c r="F1" s="6" t="s">
        <v>30</v>
      </c>
      <c r="H1" s="19" t="s">
        <v>28</v>
      </c>
      <c r="I1" s="6" t="s">
        <v>0</v>
      </c>
      <c r="J1" s="6" t="s">
        <v>27</v>
      </c>
      <c r="K1" s="6" t="s">
        <v>29</v>
      </c>
      <c r="L1" s="26" t="s">
        <v>31</v>
      </c>
      <c r="M1" s="6" t="s">
        <v>30</v>
      </c>
    </row>
    <row r="2" spans="1:13" x14ac:dyDescent="0.35">
      <c r="B2" s="7">
        <v>100</v>
      </c>
      <c r="C2" s="24">
        <v>3.7102699279785156E-3</v>
      </c>
      <c r="D2" s="24">
        <v>1.0030269622802734E-3</v>
      </c>
      <c r="E2" s="24">
        <v>3.9527416229248047E-3</v>
      </c>
      <c r="F2" s="7">
        <v>9.1242790222167969E-4</v>
      </c>
      <c r="H2" s="19"/>
      <c r="I2" s="7">
        <v>100</v>
      </c>
      <c r="J2" s="7">
        <v>3789</v>
      </c>
      <c r="K2" s="7">
        <v>630</v>
      </c>
      <c r="L2" s="7">
        <v>3205</v>
      </c>
      <c r="M2" s="7">
        <v>1007</v>
      </c>
    </row>
    <row r="3" spans="1:13" x14ac:dyDescent="0.35">
      <c r="B3" s="8">
        <v>200</v>
      </c>
      <c r="C3" s="25">
        <v>1.1342048645019531E-2</v>
      </c>
      <c r="D3" s="25">
        <v>2.1395683288574219E-3</v>
      </c>
      <c r="E3" s="25">
        <v>8.0313682556152344E-3</v>
      </c>
      <c r="F3" s="8">
        <v>1.3897418975830078E-3</v>
      </c>
      <c r="I3" s="8">
        <v>200</v>
      </c>
      <c r="J3" s="8">
        <v>10002</v>
      </c>
      <c r="K3" s="8">
        <v>1635</v>
      </c>
      <c r="L3" s="8">
        <v>7654</v>
      </c>
      <c r="M3" s="8">
        <v>2310</v>
      </c>
    </row>
    <row r="4" spans="1:13" x14ac:dyDescent="0.35">
      <c r="B4" s="7">
        <v>300</v>
      </c>
      <c r="C4" s="24">
        <v>1.6007900238037109E-2</v>
      </c>
      <c r="D4" s="24">
        <v>4.1484832763671875E-3</v>
      </c>
      <c r="E4" s="24">
        <v>1.9184350967407227E-2</v>
      </c>
      <c r="F4" s="7">
        <v>2.7523040771484375E-3</v>
      </c>
      <c r="I4" s="7">
        <v>300</v>
      </c>
      <c r="J4" s="7">
        <v>16041</v>
      </c>
      <c r="K4" s="7">
        <v>2649</v>
      </c>
      <c r="L4" s="7">
        <v>14189</v>
      </c>
      <c r="M4" s="7">
        <v>3806</v>
      </c>
    </row>
    <row r="5" spans="1:13" x14ac:dyDescent="0.35">
      <c r="B5" s="8">
        <v>400</v>
      </c>
      <c r="C5" s="25">
        <v>2.2099733352661133E-2</v>
      </c>
      <c r="D5" s="25">
        <v>6.6885948181152344E-3</v>
      </c>
      <c r="E5" s="25">
        <v>2.5429248809814453E-2</v>
      </c>
      <c r="F5" s="8">
        <v>3.3247470855712891E-3</v>
      </c>
      <c r="I5" s="8">
        <v>400</v>
      </c>
      <c r="J5" s="8">
        <v>22967</v>
      </c>
      <c r="K5" s="8">
        <v>4963</v>
      </c>
      <c r="L5" s="8">
        <v>19641</v>
      </c>
      <c r="M5" s="8">
        <v>5547</v>
      </c>
    </row>
    <row r="6" spans="1:13" x14ac:dyDescent="0.35">
      <c r="B6" s="7">
        <v>500</v>
      </c>
      <c r="C6" s="24">
        <v>3.0616998672485352E-2</v>
      </c>
      <c r="D6" s="24">
        <v>7.9946517944335938E-3</v>
      </c>
      <c r="E6" s="24">
        <v>3.1667947769165039E-2</v>
      </c>
      <c r="F6" s="7">
        <v>5.558013916015625E-3</v>
      </c>
      <c r="I6" s="7">
        <v>500</v>
      </c>
      <c r="J6" s="7">
        <v>30908</v>
      </c>
      <c r="K6" s="7">
        <v>5021</v>
      </c>
      <c r="L6" s="7">
        <v>27114</v>
      </c>
      <c r="M6" s="7">
        <v>7226</v>
      </c>
    </row>
    <row r="7" spans="1:13" x14ac:dyDescent="0.35">
      <c r="B7" s="8">
        <v>600</v>
      </c>
      <c r="C7" s="25">
        <v>4.2880773544311523E-2</v>
      </c>
      <c r="D7" s="25">
        <v>9.8590850830078125E-3</v>
      </c>
      <c r="E7" s="25">
        <v>4.3337345123291016E-2</v>
      </c>
      <c r="F7" s="8">
        <v>6.2201023101806641E-3</v>
      </c>
      <c r="I7" s="8">
        <v>600</v>
      </c>
      <c r="J7" s="8">
        <v>39373</v>
      </c>
      <c r="K7" s="8">
        <v>6690</v>
      </c>
      <c r="L7" s="8">
        <v>33087</v>
      </c>
      <c r="M7" s="8">
        <v>9037</v>
      </c>
    </row>
    <row r="8" spans="1:13" x14ac:dyDescent="0.35">
      <c r="B8" s="7">
        <v>700</v>
      </c>
      <c r="C8" s="24">
        <v>5.0998210906982422E-2</v>
      </c>
      <c r="D8" s="24">
        <v>1.0723114013671875E-2</v>
      </c>
      <c r="E8" s="24">
        <v>4.6840906143188477E-2</v>
      </c>
      <c r="F8" s="7">
        <v>9.4504356384277344E-3</v>
      </c>
      <c r="I8" s="7">
        <v>700</v>
      </c>
      <c r="J8" s="7">
        <v>48327</v>
      </c>
      <c r="K8" s="7">
        <v>7233</v>
      </c>
      <c r="L8" s="7">
        <v>39170</v>
      </c>
      <c r="M8" s="7">
        <v>10166</v>
      </c>
    </row>
    <row r="9" spans="1:13" x14ac:dyDescent="0.35">
      <c r="B9" s="8">
        <v>800</v>
      </c>
      <c r="C9" s="25">
        <v>6.0024738311767578E-2</v>
      </c>
      <c r="D9" s="25">
        <v>1.4302968978881836E-2</v>
      </c>
      <c r="E9" s="25">
        <v>5.5319309234619141E-2</v>
      </c>
      <c r="F9" s="8">
        <v>8.5966587066650391E-3</v>
      </c>
      <c r="I9" s="8">
        <v>800</v>
      </c>
      <c r="J9" s="8">
        <v>55310</v>
      </c>
      <c r="K9" s="8">
        <v>8707</v>
      </c>
      <c r="L9" s="8">
        <v>46190</v>
      </c>
      <c r="M9" s="8">
        <v>12209</v>
      </c>
    </row>
    <row r="10" spans="1:13" x14ac:dyDescent="0.35">
      <c r="B10" s="7">
        <v>900</v>
      </c>
      <c r="C10" s="24">
        <v>6.3340425491333008E-2</v>
      </c>
      <c r="D10" s="24">
        <v>1.4514684677124023E-2</v>
      </c>
      <c r="E10" s="24">
        <v>6.3603639602661133E-2</v>
      </c>
      <c r="F10" s="7">
        <v>8.0940723419189453E-3</v>
      </c>
      <c r="I10" s="7">
        <v>900</v>
      </c>
      <c r="J10" s="7">
        <v>64348</v>
      </c>
      <c r="K10" s="7">
        <v>9596</v>
      </c>
      <c r="L10" s="7">
        <v>55438</v>
      </c>
      <c r="M10" s="7">
        <v>12981</v>
      </c>
    </row>
    <row r="11" spans="1:13" x14ac:dyDescent="0.35">
      <c r="B11" s="8">
        <v>1000</v>
      </c>
      <c r="C11" s="25">
        <v>7.2930097579956055E-2</v>
      </c>
      <c r="D11" s="25">
        <v>1.6817569732666016E-2</v>
      </c>
      <c r="E11" s="25">
        <v>7.373809814453125E-2</v>
      </c>
      <c r="F11" s="8">
        <v>9.4389915466308594E-3</v>
      </c>
      <c r="I11" s="8">
        <v>1000</v>
      </c>
      <c r="J11" s="8">
        <v>72059</v>
      </c>
      <c r="K11" s="8">
        <v>11149</v>
      </c>
      <c r="L11" s="8">
        <v>61525</v>
      </c>
      <c r="M11" s="8">
        <v>15352</v>
      </c>
    </row>
    <row r="12" spans="1:13" x14ac:dyDescent="0.35">
      <c r="B12" s="7">
        <v>1100</v>
      </c>
      <c r="C12" s="24">
        <v>8.1070899963378906E-2</v>
      </c>
      <c r="D12" s="24">
        <v>1.8361091613769531E-2</v>
      </c>
      <c r="E12" s="24">
        <v>8.1181764602661133E-2</v>
      </c>
      <c r="F12" s="7">
        <v>1.1821985244750977E-2</v>
      </c>
      <c r="I12" s="7">
        <v>1100</v>
      </c>
      <c r="J12" s="7">
        <v>80926</v>
      </c>
      <c r="K12" s="7">
        <v>12602</v>
      </c>
      <c r="L12" s="7">
        <v>67678</v>
      </c>
      <c r="M12" s="7">
        <v>17760</v>
      </c>
    </row>
    <row r="13" spans="1:13" x14ac:dyDescent="0.35">
      <c r="B13" s="8">
        <v>1200</v>
      </c>
      <c r="C13" s="25">
        <v>8.8168859481811523E-2</v>
      </c>
      <c r="D13" s="25">
        <v>2.1538496017456055E-2</v>
      </c>
      <c r="E13" s="25">
        <v>0.10116934776306152</v>
      </c>
      <c r="F13" s="8">
        <v>1.3566017150878906E-2</v>
      </c>
      <c r="I13" s="8">
        <v>1200</v>
      </c>
      <c r="J13" s="8">
        <v>88622</v>
      </c>
      <c r="K13" s="8">
        <v>13690</v>
      </c>
      <c r="L13" s="8">
        <v>76660</v>
      </c>
      <c r="M13" s="8">
        <v>18860</v>
      </c>
    </row>
    <row r="14" spans="1:13" x14ac:dyDescent="0.35">
      <c r="B14" s="7">
        <v>1300</v>
      </c>
      <c r="C14" s="24">
        <v>9.6472024917602539E-2</v>
      </c>
      <c r="D14" s="24">
        <v>2.3237705230712891E-2</v>
      </c>
      <c r="E14" s="24">
        <v>9.9895477294921875E-2</v>
      </c>
      <c r="F14" s="7">
        <v>1.3988494873046875E-2</v>
      </c>
      <c r="I14" s="7">
        <v>1300</v>
      </c>
      <c r="J14" s="7">
        <v>98747</v>
      </c>
      <c r="K14" s="7">
        <v>15623</v>
      </c>
      <c r="L14" s="7">
        <v>83597</v>
      </c>
      <c r="M14" s="7">
        <v>20306</v>
      </c>
    </row>
    <row r="15" spans="1:13" x14ac:dyDescent="0.35">
      <c r="B15" s="8">
        <v>1400</v>
      </c>
      <c r="C15" s="25">
        <v>0.11163139343261719</v>
      </c>
      <c r="D15" s="25">
        <v>2.2345542907714844E-2</v>
      </c>
      <c r="E15" s="25">
        <v>0.11511802673339844</v>
      </c>
      <c r="F15" s="8">
        <v>1.7168760299682617E-2</v>
      </c>
      <c r="I15" s="8">
        <v>1400</v>
      </c>
      <c r="J15" s="8">
        <v>108128</v>
      </c>
      <c r="K15" s="8">
        <v>16590</v>
      </c>
      <c r="L15" s="8">
        <v>90768</v>
      </c>
      <c r="M15" s="8">
        <v>23725</v>
      </c>
    </row>
    <row r="16" spans="1:13" x14ac:dyDescent="0.35">
      <c r="B16" s="7">
        <v>1500</v>
      </c>
      <c r="C16" s="24">
        <v>0.11954402923583984</v>
      </c>
      <c r="D16" s="24">
        <v>2.6505231857299805E-2</v>
      </c>
      <c r="E16" s="24">
        <v>0.13742327690124512</v>
      </c>
      <c r="F16" s="7">
        <v>1.602482795715332E-2</v>
      </c>
      <c r="I16" s="7">
        <v>1500</v>
      </c>
      <c r="J16" s="7">
        <v>117683</v>
      </c>
      <c r="K16" s="7">
        <v>18289</v>
      </c>
      <c r="L16" s="7">
        <v>99347</v>
      </c>
      <c r="M16" s="7">
        <v>24043</v>
      </c>
    </row>
    <row r="17" spans="2:13" x14ac:dyDescent="0.35">
      <c r="B17" s="8">
        <v>1600</v>
      </c>
      <c r="C17" s="25">
        <v>0.1479332447052002</v>
      </c>
      <c r="D17" s="25">
        <v>2.6212453842163086E-2</v>
      </c>
      <c r="E17" s="25">
        <v>0.1329493522644043</v>
      </c>
      <c r="F17" s="8">
        <v>1.8849372863769531E-2</v>
      </c>
      <c r="I17" s="8">
        <v>1600</v>
      </c>
      <c r="J17" s="8">
        <v>129220</v>
      </c>
      <c r="K17" s="8">
        <v>18719</v>
      </c>
      <c r="L17" s="8">
        <v>103827</v>
      </c>
      <c r="M17" s="8">
        <v>31016</v>
      </c>
    </row>
    <row r="18" spans="2:13" x14ac:dyDescent="0.35">
      <c r="B18" s="7">
        <v>1700</v>
      </c>
      <c r="C18" s="24">
        <v>0.15582084655761719</v>
      </c>
      <c r="D18" s="24">
        <v>2.8682231903076172E-2</v>
      </c>
      <c r="E18" s="24">
        <v>0.14883637428283691</v>
      </c>
      <c r="F18" s="7">
        <v>2.0089149475097656E-2</v>
      </c>
      <c r="I18" s="7">
        <v>1700</v>
      </c>
      <c r="J18" s="7">
        <v>138020</v>
      </c>
      <c r="K18" s="7">
        <v>20610</v>
      </c>
      <c r="L18" s="7">
        <v>113516</v>
      </c>
      <c r="M18" s="7">
        <v>29666</v>
      </c>
    </row>
    <row r="19" spans="2:13" x14ac:dyDescent="0.35">
      <c r="B19" s="8">
        <v>1800</v>
      </c>
      <c r="C19" s="25">
        <v>0.15480375289916992</v>
      </c>
      <c r="D19" s="25">
        <v>3.1266450881958008E-2</v>
      </c>
      <c r="E19" s="25">
        <v>0.1568915843963623</v>
      </c>
      <c r="F19" s="8">
        <v>2.0868778228759766E-2</v>
      </c>
      <c r="I19" s="8">
        <v>1800</v>
      </c>
      <c r="J19" s="8">
        <v>149569</v>
      </c>
      <c r="K19" s="8">
        <v>22862</v>
      </c>
      <c r="L19" s="8">
        <v>122445</v>
      </c>
      <c r="M19" s="8">
        <v>31139</v>
      </c>
    </row>
    <row r="20" spans="2:13" x14ac:dyDescent="0.35">
      <c r="B20" s="7">
        <v>1900</v>
      </c>
      <c r="C20" s="24">
        <v>0.16673064231872559</v>
      </c>
      <c r="D20" s="24">
        <v>3.4291505813598633E-2</v>
      </c>
      <c r="E20" s="24">
        <v>0.17546391487121582</v>
      </c>
      <c r="F20" s="7">
        <v>2.0345211029052734E-2</v>
      </c>
      <c r="I20" s="7">
        <v>1900</v>
      </c>
      <c r="J20" s="7">
        <v>158510</v>
      </c>
      <c r="K20" s="7">
        <v>25290</v>
      </c>
      <c r="L20" s="7">
        <v>130932</v>
      </c>
      <c r="M20" s="7">
        <v>30812</v>
      </c>
    </row>
    <row r="21" spans="2:13" x14ac:dyDescent="0.35">
      <c r="B21" s="8">
        <v>2000</v>
      </c>
      <c r="C21" s="25">
        <v>0.17902731895446777</v>
      </c>
      <c r="D21" s="25">
        <v>3.3951520919799805E-2</v>
      </c>
      <c r="E21" s="25">
        <v>0.18384003639221191</v>
      </c>
      <c r="F21" s="8">
        <v>2.0580291748046875E-2</v>
      </c>
      <c r="I21" s="8">
        <v>2000</v>
      </c>
      <c r="J21" s="8">
        <v>169048</v>
      </c>
      <c r="K21" s="8">
        <v>24406</v>
      </c>
      <c r="L21" s="8">
        <v>141495</v>
      </c>
      <c r="M21" s="8">
        <v>32712</v>
      </c>
    </row>
    <row r="22" spans="2:13" x14ac:dyDescent="0.35">
      <c r="B22" s="7">
        <v>2100</v>
      </c>
      <c r="C22" s="24">
        <v>0.18327736854553223</v>
      </c>
      <c r="D22" s="24">
        <v>3.8006067276000977E-2</v>
      </c>
      <c r="E22" s="24">
        <v>0.19127798080444336</v>
      </c>
      <c r="F22" s="7">
        <v>2.3008584976196289E-2</v>
      </c>
      <c r="I22" s="7">
        <v>2100</v>
      </c>
      <c r="J22" s="7">
        <v>176900</v>
      </c>
      <c r="K22" s="7">
        <v>25676</v>
      </c>
      <c r="L22" s="7">
        <v>141897</v>
      </c>
      <c r="M22" s="7">
        <v>34201</v>
      </c>
    </row>
    <row r="23" spans="2:13" x14ac:dyDescent="0.35">
      <c r="B23" s="8">
        <v>2200</v>
      </c>
      <c r="C23" s="25">
        <v>0.19705748558044434</v>
      </c>
      <c r="D23" s="25">
        <v>3.7855386734008789E-2</v>
      </c>
      <c r="E23" s="25">
        <v>0.21392035484313965</v>
      </c>
      <c r="F23" s="8">
        <v>2.6340246200561523E-2</v>
      </c>
      <c r="I23" s="8">
        <v>2200</v>
      </c>
      <c r="J23" s="8">
        <v>188763</v>
      </c>
      <c r="K23" s="8">
        <v>28185</v>
      </c>
      <c r="L23" s="8">
        <v>158561</v>
      </c>
      <c r="M23" s="8">
        <v>39501</v>
      </c>
    </row>
    <row r="24" spans="2:13" x14ac:dyDescent="0.35">
      <c r="B24" s="7">
        <v>2300</v>
      </c>
      <c r="C24" s="24">
        <v>0.20674610137939453</v>
      </c>
      <c r="D24" s="24">
        <v>4.1455984115600586E-2</v>
      </c>
      <c r="E24" s="24">
        <v>0.218505859375</v>
      </c>
      <c r="F24" s="7">
        <v>2.4266242980957031E-2</v>
      </c>
      <c r="I24" s="7">
        <v>2300</v>
      </c>
      <c r="J24" s="7">
        <v>196874</v>
      </c>
      <c r="K24" s="7">
        <v>29708</v>
      </c>
      <c r="L24" s="7">
        <v>159574</v>
      </c>
      <c r="M24" s="7">
        <v>38087</v>
      </c>
    </row>
    <row r="25" spans="2:13" x14ac:dyDescent="0.35">
      <c r="B25" s="8">
        <v>2400</v>
      </c>
      <c r="C25" s="25">
        <v>0.22324156761169434</v>
      </c>
      <c r="D25" s="25">
        <v>4.6478748321533203E-2</v>
      </c>
      <c r="E25" s="25">
        <v>0.24124765396118164</v>
      </c>
      <c r="F25" s="8">
        <v>2.686619758605957E-2</v>
      </c>
      <c r="I25" s="8">
        <v>2400</v>
      </c>
      <c r="J25" s="8">
        <v>208635</v>
      </c>
      <c r="K25" s="8">
        <v>32378</v>
      </c>
      <c r="L25" s="8">
        <v>175077</v>
      </c>
      <c r="M25" s="8">
        <v>42895</v>
      </c>
    </row>
    <row r="26" spans="2:13" x14ac:dyDescent="0.35">
      <c r="B26" s="7">
        <v>2500</v>
      </c>
      <c r="C26" s="24">
        <v>0.22440648078918457</v>
      </c>
      <c r="D26" s="24">
        <v>4.7116518020629883E-2</v>
      </c>
      <c r="E26" s="24">
        <v>0.24629926681518555</v>
      </c>
      <c r="F26" s="7">
        <v>2.7196884155273438E-2</v>
      </c>
      <c r="I26" s="7">
        <v>2500</v>
      </c>
      <c r="J26" s="7">
        <v>218990</v>
      </c>
      <c r="K26" s="7">
        <v>34211</v>
      </c>
      <c r="L26" s="7">
        <v>184549</v>
      </c>
      <c r="M26" s="7">
        <v>43349</v>
      </c>
    </row>
    <row r="27" spans="2:13" x14ac:dyDescent="0.35">
      <c r="B27" s="8">
        <v>2600</v>
      </c>
      <c r="C27" s="25">
        <v>0.2349555492401123</v>
      </c>
      <c r="D27" s="25">
        <v>4.7890424728393555E-2</v>
      </c>
      <c r="E27" s="25">
        <v>0.26226162910461426</v>
      </c>
      <c r="F27" s="8">
        <v>2.967524528503418E-2</v>
      </c>
      <c r="I27" s="8">
        <v>2600</v>
      </c>
      <c r="J27" s="8">
        <v>228453</v>
      </c>
      <c r="K27" s="8">
        <v>33870</v>
      </c>
      <c r="L27" s="8">
        <v>193053</v>
      </c>
      <c r="M27" s="8">
        <v>45430</v>
      </c>
    </row>
    <row r="28" spans="2:13" x14ac:dyDescent="0.35">
      <c r="B28" s="7">
        <v>2700</v>
      </c>
      <c r="C28" s="24">
        <v>0.24457287788391113</v>
      </c>
      <c r="D28" s="24">
        <v>5.2376031875610352E-2</v>
      </c>
      <c r="E28" s="24">
        <v>0.27040529251098633</v>
      </c>
      <c r="F28" s="7">
        <v>3.3488035202026367E-2</v>
      </c>
      <c r="I28" s="7">
        <v>2700</v>
      </c>
      <c r="J28" s="7">
        <v>238130</v>
      </c>
      <c r="K28" s="7">
        <v>37773</v>
      </c>
      <c r="L28" s="7">
        <v>200086</v>
      </c>
      <c r="M28" s="7">
        <v>47361</v>
      </c>
    </row>
    <row r="29" spans="2:13" x14ac:dyDescent="0.35">
      <c r="B29" s="8">
        <v>2800</v>
      </c>
      <c r="C29" s="25">
        <v>0.26502418518066406</v>
      </c>
      <c r="D29" s="25">
        <v>5.0660610198974609E-2</v>
      </c>
      <c r="E29" s="25">
        <v>0.29687380790710449</v>
      </c>
      <c r="F29" s="8">
        <v>3.3937931060791016E-2</v>
      </c>
      <c r="I29" s="8">
        <v>2800</v>
      </c>
      <c r="J29" s="8">
        <v>247646</v>
      </c>
      <c r="K29" s="8">
        <v>37572</v>
      </c>
      <c r="L29" s="8">
        <v>205162</v>
      </c>
      <c r="M29" s="8">
        <v>48449</v>
      </c>
    </row>
    <row r="30" spans="2:13" x14ac:dyDescent="0.35">
      <c r="B30" s="7">
        <v>2900</v>
      </c>
      <c r="C30" s="24">
        <v>0.26018548011779785</v>
      </c>
      <c r="D30" s="24">
        <v>5.0412416458129883E-2</v>
      </c>
      <c r="E30" s="24">
        <v>0.31371569633483887</v>
      </c>
      <c r="F30" s="7">
        <v>3.2284021377563477E-2</v>
      </c>
      <c r="I30" s="7">
        <v>2900</v>
      </c>
      <c r="J30" s="7">
        <v>259375</v>
      </c>
      <c r="K30" s="7">
        <v>37839</v>
      </c>
      <c r="L30" s="7">
        <v>216600</v>
      </c>
      <c r="M30" s="7">
        <v>51958</v>
      </c>
    </row>
    <row r="31" spans="2:13" x14ac:dyDescent="0.35">
      <c r="B31" s="8">
        <v>3000</v>
      </c>
      <c r="C31" s="25">
        <v>0.28275799751281738</v>
      </c>
      <c r="D31" s="25">
        <v>6.5784931182861328E-2</v>
      </c>
      <c r="E31" s="25">
        <v>0.31371736526489258</v>
      </c>
      <c r="F31" s="8">
        <v>3.4448385238647461E-2</v>
      </c>
      <c r="I31" s="8">
        <v>3000</v>
      </c>
      <c r="J31" s="8">
        <v>267978</v>
      </c>
      <c r="K31" s="8">
        <v>40484</v>
      </c>
      <c r="L31" s="8">
        <v>219468</v>
      </c>
      <c r="M31" s="8">
        <v>53978</v>
      </c>
    </row>
    <row r="32" spans="2:13" x14ac:dyDescent="0.35">
      <c r="B32" s="7">
        <v>3100</v>
      </c>
      <c r="C32" s="24">
        <v>0.29647636413574219</v>
      </c>
      <c r="D32" s="24">
        <v>6.5369367599487305E-2</v>
      </c>
      <c r="E32" s="24">
        <v>0.34313869476318359</v>
      </c>
      <c r="F32" s="7">
        <v>3.4667015075683594E-2</v>
      </c>
      <c r="I32" s="7">
        <v>3100</v>
      </c>
      <c r="J32" s="7">
        <v>277808</v>
      </c>
      <c r="K32" s="7">
        <v>44098</v>
      </c>
      <c r="L32" s="7">
        <v>237067</v>
      </c>
      <c r="M32" s="7">
        <v>57649</v>
      </c>
    </row>
    <row r="33" spans="2:13" x14ac:dyDescent="0.35">
      <c r="B33" s="8">
        <v>3200</v>
      </c>
      <c r="C33" s="25">
        <v>0.31284737586975098</v>
      </c>
      <c r="D33" s="25">
        <v>5.9634208679199219E-2</v>
      </c>
      <c r="E33" s="25">
        <v>0.3549962043762207</v>
      </c>
      <c r="F33" s="8">
        <v>3.4588098526000977E-2</v>
      </c>
      <c r="I33" s="8">
        <v>3200</v>
      </c>
      <c r="J33" s="8">
        <v>287912</v>
      </c>
      <c r="K33" s="8">
        <v>43790</v>
      </c>
      <c r="L33" s="8">
        <v>242744</v>
      </c>
      <c r="M33" s="8">
        <v>57956</v>
      </c>
    </row>
    <row r="34" spans="2:13" x14ac:dyDescent="0.35">
      <c r="B34" s="7">
        <v>3300</v>
      </c>
      <c r="C34" s="24">
        <v>0.30302214622497559</v>
      </c>
      <c r="D34" s="24">
        <v>6.8910837173461914E-2</v>
      </c>
      <c r="E34" s="24">
        <v>0.37430715560913086</v>
      </c>
      <c r="F34" s="7">
        <v>3.905797004699707E-2</v>
      </c>
      <c r="I34" s="7">
        <v>3300</v>
      </c>
      <c r="J34" s="7">
        <v>297163</v>
      </c>
      <c r="K34" s="7">
        <v>49484</v>
      </c>
      <c r="L34" s="7">
        <v>253262</v>
      </c>
      <c r="M34" s="7">
        <v>62492</v>
      </c>
    </row>
    <row r="35" spans="2:13" x14ac:dyDescent="0.35">
      <c r="B35" s="8">
        <v>3400</v>
      </c>
      <c r="C35" s="25">
        <v>0.3260653018951416</v>
      </c>
      <c r="D35" s="25">
        <v>7.0004463195800781E-2</v>
      </c>
      <c r="E35" s="25">
        <v>0.37259030342102051</v>
      </c>
      <c r="F35" s="8">
        <v>3.7297487258911133E-2</v>
      </c>
      <c r="I35" s="8">
        <v>3400</v>
      </c>
      <c r="J35" s="8">
        <v>309717</v>
      </c>
      <c r="K35" s="8">
        <v>49773</v>
      </c>
      <c r="L35" s="8">
        <v>251150</v>
      </c>
      <c r="M35" s="8">
        <v>60735</v>
      </c>
    </row>
    <row r="36" spans="2:13" x14ac:dyDescent="0.35">
      <c r="B36" s="7">
        <v>3500</v>
      </c>
      <c r="C36" s="24">
        <v>0.33006668090820313</v>
      </c>
      <c r="D36" s="24">
        <v>6.3609600067138672E-2</v>
      </c>
      <c r="E36" s="24">
        <v>0.39609718322753906</v>
      </c>
      <c r="F36" s="7">
        <v>3.8803815841674805E-2</v>
      </c>
      <c r="I36" s="7">
        <v>3500</v>
      </c>
      <c r="J36" s="7">
        <v>319575</v>
      </c>
      <c r="K36" s="7">
        <v>47856</v>
      </c>
      <c r="L36" s="7">
        <v>271295</v>
      </c>
      <c r="M36" s="7">
        <v>63941</v>
      </c>
    </row>
    <row r="37" spans="2:13" x14ac:dyDescent="0.35">
      <c r="B37" s="8">
        <v>3600</v>
      </c>
      <c r="C37" s="25">
        <v>0.34591937065124512</v>
      </c>
      <c r="D37" s="25">
        <v>6.9555997848510742E-2</v>
      </c>
      <c r="E37" s="25">
        <v>0.42238140106201172</v>
      </c>
      <c r="F37" s="8">
        <v>4.1773796081542969E-2</v>
      </c>
      <c r="I37" s="8">
        <v>3600</v>
      </c>
      <c r="J37" s="8">
        <v>331347</v>
      </c>
      <c r="K37" s="8">
        <v>49759</v>
      </c>
      <c r="L37" s="8">
        <v>281303</v>
      </c>
      <c r="M37" s="8">
        <v>70928</v>
      </c>
    </row>
    <row r="38" spans="2:13" x14ac:dyDescent="0.35">
      <c r="B38" s="7">
        <v>3700</v>
      </c>
      <c r="C38" s="24">
        <v>0.36844134330749512</v>
      </c>
      <c r="D38" s="24">
        <v>6.694483757019043E-2</v>
      </c>
      <c r="E38" s="24">
        <v>0.43659329414367676</v>
      </c>
      <c r="F38" s="7">
        <v>4.900050163269043E-2</v>
      </c>
      <c r="I38" s="7">
        <v>3700</v>
      </c>
      <c r="J38" s="7">
        <v>342359</v>
      </c>
      <c r="K38" s="7">
        <v>50796</v>
      </c>
      <c r="L38" s="7">
        <v>289939</v>
      </c>
      <c r="M38" s="7">
        <v>72081</v>
      </c>
    </row>
    <row r="39" spans="2:13" x14ac:dyDescent="0.35">
      <c r="B39" s="8">
        <v>3800</v>
      </c>
      <c r="C39" s="25">
        <v>0.37063121795654297</v>
      </c>
      <c r="D39" s="25">
        <v>7.2082757949829102E-2</v>
      </c>
      <c r="E39" s="25">
        <v>0.45607089996337891</v>
      </c>
      <c r="F39" s="8">
        <v>4.5573949813842773E-2</v>
      </c>
      <c r="I39" s="8">
        <v>3800</v>
      </c>
      <c r="J39" s="8">
        <v>353387</v>
      </c>
      <c r="K39" s="8">
        <v>52465</v>
      </c>
      <c r="L39" s="8">
        <v>299523</v>
      </c>
      <c r="M39" s="8">
        <v>73175</v>
      </c>
    </row>
    <row r="40" spans="2:13" x14ac:dyDescent="0.35">
      <c r="B40" s="7">
        <v>3900</v>
      </c>
      <c r="C40" s="24">
        <v>0.39209175109863281</v>
      </c>
      <c r="D40" s="24">
        <v>7.6825380325317383E-2</v>
      </c>
      <c r="E40" s="24">
        <v>0.47458791732788086</v>
      </c>
      <c r="F40" s="7">
        <v>4.5231103897094727E-2</v>
      </c>
      <c r="I40" s="7">
        <v>3900</v>
      </c>
      <c r="J40" s="7">
        <v>360815</v>
      </c>
      <c r="K40" s="7">
        <v>57190</v>
      </c>
      <c r="L40" s="7">
        <v>308935</v>
      </c>
      <c r="M40" s="7">
        <v>72631</v>
      </c>
    </row>
    <row r="41" spans="2:13" x14ac:dyDescent="0.35">
      <c r="B41" s="8">
        <v>4000</v>
      </c>
      <c r="C41" s="25">
        <v>0.40381574630737305</v>
      </c>
      <c r="D41" s="25">
        <v>7.8052997589111328E-2</v>
      </c>
      <c r="E41" s="25">
        <v>0.49369239807128906</v>
      </c>
      <c r="F41" s="8">
        <v>5.1776885986328125E-2</v>
      </c>
      <c r="I41" s="8">
        <v>4000</v>
      </c>
      <c r="J41" s="8">
        <v>371809</v>
      </c>
      <c r="K41" s="8">
        <v>55941</v>
      </c>
      <c r="L41" s="8">
        <v>319469</v>
      </c>
      <c r="M41" s="8">
        <v>72389</v>
      </c>
    </row>
    <row r="42" spans="2:13" x14ac:dyDescent="0.35">
      <c r="B42" s="7">
        <v>4100</v>
      </c>
      <c r="C42" s="24">
        <v>0.41760420799255371</v>
      </c>
      <c r="D42" s="24">
        <v>8.0575704574584961E-2</v>
      </c>
      <c r="E42" s="24">
        <v>0.5061643123626709</v>
      </c>
      <c r="F42" s="7">
        <v>4.5686244964599609E-2</v>
      </c>
      <c r="I42" s="7">
        <v>4100</v>
      </c>
      <c r="J42" s="7">
        <v>382622</v>
      </c>
      <c r="K42" s="7">
        <v>59111</v>
      </c>
      <c r="L42" s="7">
        <v>320576</v>
      </c>
      <c r="M42" s="7">
        <v>76019</v>
      </c>
    </row>
    <row r="43" spans="2:13" x14ac:dyDescent="0.35">
      <c r="B43" s="8">
        <v>4200</v>
      </c>
      <c r="C43" s="25">
        <v>0.4438788890838623</v>
      </c>
      <c r="D43" s="25">
        <v>9.6240758895874023E-2</v>
      </c>
      <c r="E43" s="25">
        <v>0.52821803092956543</v>
      </c>
      <c r="F43" s="8">
        <v>5.189967155456543E-2</v>
      </c>
      <c r="I43" s="8">
        <v>4200</v>
      </c>
      <c r="J43" s="8">
        <v>396475</v>
      </c>
      <c r="K43" s="8">
        <v>58213</v>
      </c>
      <c r="L43" s="8">
        <v>333238</v>
      </c>
      <c r="M43" s="8">
        <v>79990</v>
      </c>
    </row>
    <row r="44" spans="2:13" x14ac:dyDescent="0.35">
      <c r="B44" s="7">
        <v>4300</v>
      </c>
      <c r="C44" s="24">
        <v>0.47311925888061523</v>
      </c>
      <c r="D44" s="24">
        <v>0.10064363479614258</v>
      </c>
      <c r="E44" s="24">
        <v>0.55811977386474609</v>
      </c>
      <c r="F44" s="7">
        <v>4.9781322479248047E-2</v>
      </c>
      <c r="I44" s="7">
        <v>4300</v>
      </c>
      <c r="J44" s="7">
        <v>408531</v>
      </c>
      <c r="K44" s="7">
        <v>57667</v>
      </c>
      <c r="L44" s="7">
        <v>346575</v>
      </c>
      <c r="M44" s="7">
        <v>81992</v>
      </c>
    </row>
    <row r="45" spans="2:13" x14ac:dyDescent="0.35">
      <c r="B45" s="8">
        <v>4400</v>
      </c>
      <c r="C45" s="25">
        <v>0.48377847671508789</v>
      </c>
      <c r="D45" s="25">
        <v>8.4015607833862305E-2</v>
      </c>
      <c r="E45" s="25">
        <v>0.56613731384277344</v>
      </c>
      <c r="F45" s="8">
        <v>5.2281856536865234E-2</v>
      </c>
      <c r="I45" s="8">
        <v>4400</v>
      </c>
      <c r="J45" s="8">
        <v>417225</v>
      </c>
      <c r="K45" s="8">
        <v>62661</v>
      </c>
      <c r="L45" s="8">
        <v>358168</v>
      </c>
      <c r="M45" s="8">
        <v>84394</v>
      </c>
    </row>
    <row r="46" spans="2:13" x14ac:dyDescent="0.35">
      <c r="B46" s="7">
        <v>4500</v>
      </c>
      <c r="C46" s="24">
        <v>0.58532524108886719</v>
      </c>
      <c r="D46" s="24">
        <v>9.7958803176879883E-2</v>
      </c>
      <c r="E46" s="24">
        <v>0.58137416839599609</v>
      </c>
      <c r="F46" s="7">
        <v>5.5278778076171875E-2</v>
      </c>
      <c r="I46" s="7">
        <v>4500</v>
      </c>
      <c r="J46" s="7">
        <v>431132</v>
      </c>
      <c r="K46" s="7">
        <v>68420</v>
      </c>
      <c r="L46" s="7">
        <v>363181</v>
      </c>
      <c r="M46" s="7">
        <v>81352</v>
      </c>
    </row>
    <row r="47" spans="2:13" x14ac:dyDescent="0.35">
      <c r="B47" s="8">
        <v>4600</v>
      </c>
      <c r="C47" s="25">
        <v>0.50691485404968262</v>
      </c>
      <c r="D47" s="25">
        <v>9.630894660949707E-2</v>
      </c>
      <c r="E47" s="25">
        <v>0.60406231880187988</v>
      </c>
      <c r="F47" s="8">
        <v>5.7159662246704102E-2</v>
      </c>
      <c r="I47" s="8">
        <v>4600</v>
      </c>
      <c r="J47" s="8">
        <v>441248</v>
      </c>
      <c r="K47" s="8">
        <v>67760</v>
      </c>
      <c r="L47" s="8">
        <v>376537</v>
      </c>
      <c r="M47" s="8">
        <v>88407</v>
      </c>
    </row>
    <row r="48" spans="2:13" x14ac:dyDescent="0.35">
      <c r="B48" s="7">
        <v>4700</v>
      </c>
      <c r="C48" s="24">
        <v>0.51268315315246582</v>
      </c>
      <c r="D48" s="24">
        <v>8.9550971984863281E-2</v>
      </c>
      <c r="E48" s="24">
        <v>0.62566900253295898</v>
      </c>
      <c r="F48" s="7">
        <v>5.3117036819458008E-2</v>
      </c>
      <c r="I48" s="7">
        <v>4700</v>
      </c>
      <c r="J48" s="7">
        <v>453738</v>
      </c>
      <c r="K48" s="7">
        <v>66937</v>
      </c>
      <c r="L48" s="7">
        <v>380846</v>
      </c>
      <c r="M48" s="7">
        <v>86204</v>
      </c>
    </row>
    <row r="49" spans="2:13" x14ac:dyDescent="0.35">
      <c r="B49" s="8">
        <v>4800</v>
      </c>
      <c r="C49" s="25">
        <v>0.54486274719238281</v>
      </c>
      <c r="D49" s="25">
        <v>9.6096992492675781E-2</v>
      </c>
      <c r="E49" s="25">
        <v>0.63479208946228027</v>
      </c>
      <c r="F49" s="8">
        <v>6.0521364212036133E-2</v>
      </c>
      <c r="I49" s="8">
        <v>4800</v>
      </c>
      <c r="J49" s="8">
        <v>462616</v>
      </c>
      <c r="K49" s="8">
        <v>69151</v>
      </c>
      <c r="L49" s="8">
        <v>387987</v>
      </c>
      <c r="M49" s="8">
        <v>93268</v>
      </c>
    </row>
    <row r="50" spans="2:13" x14ac:dyDescent="0.35">
      <c r="B50" s="7">
        <v>4900</v>
      </c>
      <c r="C50" s="24">
        <v>0.55139446258544922</v>
      </c>
      <c r="D50" s="24">
        <v>9.3964099884033203E-2</v>
      </c>
      <c r="E50" s="24">
        <v>0.65836000442504883</v>
      </c>
      <c r="F50" s="7">
        <v>6.4746618270874023E-2</v>
      </c>
      <c r="I50" s="7">
        <v>4900</v>
      </c>
      <c r="J50" s="7">
        <v>477837</v>
      </c>
      <c r="K50" s="7">
        <v>67439</v>
      </c>
      <c r="L50" s="7">
        <v>400620</v>
      </c>
      <c r="M50" s="7">
        <v>96115</v>
      </c>
    </row>
    <row r="51" spans="2:13" x14ac:dyDescent="0.35">
      <c r="B51" s="8">
        <v>5000</v>
      </c>
      <c r="C51" s="25">
        <v>0.58400511741638184</v>
      </c>
      <c r="D51" s="25">
        <v>0.11946678161621094</v>
      </c>
      <c r="E51" s="25">
        <v>0.67326927185058594</v>
      </c>
      <c r="F51" s="8">
        <v>6.1670780181884766E-2</v>
      </c>
      <c r="I51" s="8">
        <v>5000</v>
      </c>
      <c r="J51" s="8">
        <v>483895</v>
      </c>
      <c r="K51" s="8">
        <v>75285</v>
      </c>
      <c r="L51" s="8">
        <v>407892</v>
      </c>
      <c r="M51" s="8">
        <v>91936</v>
      </c>
    </row>
    <row r="52" spans="2:13" x14ac:dyDescent="0.35">
      <c r="B52" s="7">
        <v>5100</v>
      </c>
      <c r="C52" s="24">
        <v>0.58441066741943359</v>
      </c>
      <c r="D52" s="24">
        <v>0.11971449851989746</v>
      </c>
      <c r="E52" s="24">
        <v>0.69266176223754883</v>
      </c>
      <c r="F52" s="7">
        <v>6.3905477523803711E-2</v>
      </c>
      <c r="I52" s="7">
        <v>5100</v>
      </c>
      <c r="J52" s="7">
        <v>498004</v>
      </c>
      <c r="K52" s="7">
        <v>75952</v>
      </c>
      <c r="L52" s="7">
        <v>411221</v>
      </c>
      <c r="M52" s="7">
        <v>100113</v>
      </c>
    </row>
    <row r="53" spans="2:13" x14ac:dyDescent="0.35">
      <c r="B53" s="8">
        <v>5200</v>
      </c>
      <c r="C53" s="25">
        <v>0.60452461242675781</v>
      </c>
      <c r="D53" s="25">
        <v>0.10219240188598633</v>
      </c>
      <c r="E53" s="25">
        <v>0.7229454517364502</v>
      </c>
      <c r="F53" s="8">
        <v>8.7628841400146484E-2</v>
      </c>
      <c r="I53" s="8">
        <v>5200</v>
      </c>
      <c r="J53" s="8">
        <v>509499</v>
      </c>
      <c r="K53" s="8">
        <v>74869</v>
      </c>
      <c r="L53" s="8">
        <v>428720</v>
      </c>
      <c r="M53" s="8">
        <v>118263</v>
      </c>
    </row>
    <row r="54" spans="2:13" x14ac:dyDescent="0.35">
      <c r="B54" s="7">
        <v>5300</v>
      </c>
      <c r="C54" s="24">
        <v>0.63307094573974609</v>
      </c>
      <c r="D54" s="24">
        <v>0.11539912223815918</v>
      </c>
      <c r="E54" s="24">
        <v>0.74803972244262695</v>
      </c>
      <c r="F54" s="7">
        <v>7.2207450866699219E-2</v>
      </c>
      <c r="I54" s="7">
        <v>5300</v>
      </c>
      <c r="J54" s="7">
        <v>521121</v>
      </c>
      <c r="K54" s="7">
        <v>80298</v>
      </c>
      <c r="L54" s="7">
        <v>436507</v>
      </c>
      <c r="M54" s="7">
        <v>98496</v>
      </c>
    </row>
    <row r="55" spans="2:13" x14ac:dyDescent="0.35">
      <c r="B55" s="8">
        <v>5400</v>
      </c>
      <c r="C55" s="25">
        <v>0.64257478713989258</v>
      </c>
      <c r="D55" s="25">
        <v>0.11583375930786133</v>
      </c>
      <c r="E55" s="25">
        <v>0.80270075798034668</v>
      </c>
      <c r="F55" s="8">
        <v>6.9309473037719727E-2</v>
      </c>
      <c r="I55" s="8">
        <v>5400</v>
      </c>
      <c r="J55" s="8">
        <v>537000</v>
      </c>
      <c r="K55" s="8">
        <v>82159</v>
      </c>
      <c r="L55" s="8">
        <v>450929</v>
      </c>
      <c r="M55" s="8">
        <v>102343</v>
      </c>
    </row>
    <row r="56" spans="2:13" x14ac:dyDescent="0.35">
      <c r="B56" s="7">
        <v>5500</v>
      </c>
      <c r="C56" s="24">
        <v>0.66436243057250977</v>
      </c>
      <c r="D56" s="24">
        <v>0.13050150871276855</v>
      </c>
      <c r="E56" s="24">
        <v>0.89755606651306152</v>
      </c>
      <c r="F56" s="7">
        <v>7.2192192077636719E-2</v>
      </c>
      <c r="I56" s="7">
        <v>5500</v>
      </c>
      <c r="J56" s="7">
        <v>545428</v>
      </c>
      <c r="K56" s="7">
        <v>89563</v>
      </c>
      <c r="L56" s="7">
        <v>459266</v>
      </c>
      <c r="M56" s="7">
        <v>106947</v>
      </c>
    </row>
    <row r="57" spans="2:13" x14ac:dyDescent="0.35">
      <c r="B57" s="8">
        <v>5600</v>
      </c>
      <c r="C57" s="25">
        <v>0.68388581275939941</v>
      </c>
      <c r="D57" s="25">
        <v>0.11371731758117676</v>
      </c>
      <c r="E57" s="25">
        <v>0.9215388298034668</v>
      </c>
      <c r="F57" s="8">
        <v>7.5255870819091797E-2</v>
      </c>
      <c r="I57" s="8">
        <v>5600</v>
      </c>
      <c r="J57" s="8">
        <v>555466</v>
      </c>
      <c r="K57" s="8">
        <v>81876</v>
      </c>
      <c r="L57" s="8">
        <v>467515</v>
      </c>
      <c r="M57" s="8">
        <v>114745</v>
      </c>
    </row>
    <row r="58" spans="2:13" x14ac:dyDescent="0.35">
      <c r="B58" s="7">
        <v>5700</v>
      </c>
      <c r="C58" s="24">
        <v>0.68886137008666992</v>
      </c>
      <c r="D58" s="24">
        <v>0.11807012557983398</v>
      </c>
      <c r="E58" s="24">
        <v>0.9314262866973877</v>
      </c>
      <c r="F58" s="7">
        <v>7.2777986526489258E-2</v>
      </c>
      <c r="I58" s="7">
        <v>5700</v>
      </c>
      <c r="J58" s="7">
        <v>567751</v>
      </c>
      <c r="K58" s="7">
        <v>81570</v>
      </c>
      <c r="L58" s="7">
        <v>467416</v>
      </c>
      <c r="M58" s="7">
        <v>109819</v>
      </c>
    </row>
    <row r="59" spans="2:13" x14ac:dyDescent="0.35">
      <c r="B59" s="8">
        <v>5800</v>
      </c>
      <c r="C59" s="25">
        <v>0.71166610717773438</v>
      </c>
      <c r="D59" s="25">
        <v>0.13837480545043945</v>
      </c>
      <c r="E59" s="25">
        <v>0.97015714645385742</v>
      </c>
      <c r="F59" s="8">
        <v>7.9538583755493164E-2</v>
      </c>
      <c r="I59" s="8">
        <v>5800</v>
      </c>
      <c r="J59" s="8">
        <v>581125</v>
      </c>
      <c r="K59" s="8">
        <v>90602</v>
      </c>
      <c r="L59" s="8">
        <v>490143</v>
      </c>
      <c r="M59" s="8">
        <v>108223</v>
      </c>
    </row>
    <row r="60" spans="2:13" x14ac:dyDescent="0.35">
      <c r="B60" s="7">
        <v>5900</v>
      </c>
      <c r="C60" s="24">
        <v>0.73473525047302246</v>
      </c>
      <c r="D60" s="24">
        <v>0.12899541854858398</v>
      </c>
      <c r="E60" s="24">
        <v>1.0005612373352051</v>
      </c>
      <c r="F60" s="7">
        <v>9.0141534805297852E-2</v>
      </c>
      <c r="I60" s="7">
        <v>5900</v>
      </c>
      <c r="J60" s="7">
        <v>589845</v>
      </c>
      <c r="K60" s="7">
        <v>86692</v>
      </c>
      <c r="L60" s="7">
        <v>497600</v>
      </c>
      <c r="M60" s="7">
        <v>114979</v>
      </c>
    </row>
    <row r="61" spans="2:13" x14ac:dyDescent="0.35">
      <c r="B61" s="8">
        <v>6000</v>
      </c>
      <c r="C61" s="25">
        <v>0.92080116271972656</v>
      </c>
      <c r="D61" s="25">
        <v>0.1234283447265625</v>
      </c>
      <c r="E61" s="25">
        <v>1.0211508274078369</v>
      </c>
      <c r="F61" s="8">
        <v>8.6865425109863281E-2</v>
      </c>
      <c r="I61" s="8">
        <v>6000</v>
      </c>
      <c r="J61" s="8">
        <v>605496</v>
      </c>
      <c r="K61" s="8">
        <v>90197</v>
      </c>
      <c r="L61" s="8">
        <v>504840</v>
      </c>
      <c r="M61" s="8">
        <v>111602</v>
      </c>
    </row>
    <row r="62" spans="2:13" x14ac:dyDescent="0.35">
      <c r="B62" s="7">
        <v>6100</v>
      </c>
      <c r="C62" s="24">
        <v>0.95121192932128906</v>
      </c>
      <c r="D62" s="24">
        <v>0.12334871292114258</v>
      </c>
      <c r="E62" s="24">
        <v>1.0491082668304443</v>
      </c>
      <c r="F62" s="7">
        <v>8.8720798492431641E-2</v>
      </c>
      <c r="I62" s="7">
        <v>6100</v>
      </c>
      <c r="J62" s="7">
        <v>613920</v>
      </c>
      <c r="K62" s="7">
        <v>87776</v>
      </c>
      <c r="L62" s="7">
        <v>518263</v>
      </c>
      <c r="M62" s="7">
        <v>118589</v>
      </c>
    </row>
    <row r="63" spans="2:13" x14ac:dyDescent="0.35">
      <c r="B63" s="8">
        <v>6200</v>
      </c>
      <c r="C63" s="25">
        <v>0.88987827301025391</v>
      </c>
      <c r="D63" s="25">
        <v>0.13230705261230469</v>
      </c>
      <c r="E63" s="25">
        <v>1.0725717544555664</v>
      </c>
      <c r="F63" s="8">
        <v>7.8577756881713867E-2</v>
      </c>
      <c r="I63" s="8">
        <v>6200</v>
      </c>
      <c r="J63" s="8">
        <v>626527</v>
      </c>
      <c r="K63" s="8">
        <v>96717</v>
      </c>
      <c r="L63" s="8">
        <v>524627</v>
      </c>
      <c r="M63" s="8">
        <v>119291</v>
      </c>
    </row>
    <row r="64" spans="2:13" x14ac:dyDescent="0.35">
      <c r="B64" s="7">
        <v>6300</v>
      </c>
      <c r="C64" s="24">
        <v>0.89090704917907715</v>
      </c>
      <c r="D64" s="24">
        <v>0.13354301452636719</v>
      </c>
      <c r="E64" s="24">
        <v>1.1078612804412842</v>
      </c>
      <c r="F64" s="7">
        <v>0.10306119918823242</v>
      </c>
      <c r="I64" s="7">
        <v>6300</v>
      </c>
      <c r="J64" s="7">
        <v>635895</v>
      </c>
      <c r="K64" s="7">
        <v>98290</v>
      </c>
      <c r="L64" s="7">
        <v>539644</v>
      </c>
      <c r="M64" s="7">
        <v>129913</v>
      </c>
    </row>
    <row r="65" spans="2:13" x14ac:dyDescent="0.35">
      <c r="B65" s="8">
        <v>6400</v>
      </c>
      <c r="C65" s="25">
        <v>0.92141509056091309</v>
      </c>
      <c r="D65" s="25">
        <v>0.13572978973388672</v>
      </c>
      <c r="E65" s="25">
        <v>1.1268460750579834</v>
      </c>
      <c r="F65" s="8">
        <v>9.4542264938354492E-2</v>
      </c>
      <c r="I65" s="8">
        <v>6400</v>
      </c>
      <c r="J65" s="8">
        <v>651737</v>
      </c>
      <c r="K65" s="8">
        <v>92145</v>
      </c>
      <c r="L65" s="8">
        <v>541787</v>
      </c>
      <c r="M65" s="8">
        <v>126274</v>
      </c>
    </row>
    <row r="66" spans="2:13" x14ac:dyDescent="0.35">
      <c r="B66" s="7">
        <v>6500</v>
      </c>
      <c r="C66" s="24">
        <v>0.93878459930419922</v>
      </c>
      <c r="D66" s="24">
        <v>0.15127897262573242</v>
      </c>
      <c r="E66" s="24">
        <v>1.1735291481018066</v>
      </c>
      <c r="F66" s="7">
        <v>0.10033631324768066</v>
      </c>
      <c r="I66" s="7">
        <v>6500</v>
      </c>
      <c r="J66" s="7">
        <v>658666</v>
      </c>
      <c r="K66" s="7">
        <v>102309</v>
      </c>
      <c r="L66" s="7">
        <v>553878</v>
      </c>
      <c r="M66" s="7">
        <v>130383</v>
      </c>
    </row>
    <row r="67" spans="2:13" x14ac:dyDescent="0.35">
      <c r="B67" s="8">
        <v>6600</v>
      </c>
      <c r="C67" s="25">
        <v>0.9407355785369873</v>
      </c>
      <c r="D67" s="25">
        <v>0.13802123069763184</v>
      </c>
      <c r="E67" s="25">
        <v>1.1764287948608398</v>
      </c>
      <c r="F67" s="8">
        <v>9.4615697860717773E-2</v>
      </c>
      <c r="I67" s="8">
        <v>6600</v>
      </c>
      <c r="J67" s="8">
        <v>674702</v>
      </c>
      <c r="K67" s="8">
        <v>102049</v>
      </c>
      <c r="L67" s="8">
        <v>563072</v>
      </c>
      <c r="M67" s="8">
        <v>128962</v>
      </c>
    </row>
    <row r="68" spans="2:13" x14ac:dyDescent="0.35">
      <c r="B68" s="7">
        <v>6700</v>
      </c>
      <c r="C68" s="24">
        <v>0.97274374961853027</v>
      </c>
      <c r="D68" s="24">
        <v>0.15491414070129395</v>
      </c>
      <c r="E68" s="24">
        <v>1.2336363792419434</v>
      </c>
      <c r="F68" s="7">
        <v>9.1748237609863281E-2</v>
      </c>
      <c r="I68" s="7">
        <v>6700</v>
      </c>
      <c r="J68" s="7">
        <v>683812</v>
      </c>
      <c r="K68" s="7">
        <v>105544</v>
      </c>
      <c r="L68" s="7">
        <v>576369</v>
      </c>
      <c r="M68" s="7">
        <v>124070</v>
      </c>
    </row>
    <row r="69" spans="2:13" x14ac:dyDescent="0.35">
      <c r="B69" s="8">
        <v>6800</v>
      </c>
      <c r="C69" s="25">
        <v>0.98538661003112793</v>
      </c>
      <c r="D69" s="25">
        <v>0.1374504566192627</v>
      </c>
      <c r="E69" s="25">
        <v>1.2152023315429688</v>
      </c>
      <c r="F69" s="8">
        <v>8.4730386734008789E-2</v>
      </c>
      <c r="I69" s="8">
        <v>6800</v>
      </c>
      <c r="J69" s="8">
        <v>698747</v>
      </c>
      <c r="K69" s="8">
        <v>100481</v>
      </c>
      <c r="L69" s="8">
        <v>584761</v>
      </c>
      <c r="M69" s="8">
        <v>133102</v>
      </c>
    </row>
    <row r="70" spans="2:13" x14ac:dyDescent="0.35">
      <c r="B70" s="7">
        <v>6900</v>
      </c>
      <c r="C70" s="24">
        <v>1.0076243877410889</v>
      </c>
      <c r="D70" s="24">
        <v>0.14595341682434082</v>
      </c>
      <c r="E70" s="24">
        <v>1.2333180904388428</v>
      </c>
      <c r="F70" s="7">
        <v>9.5714330673217773E-2</v>
      </c>
      <c r="I70" s="7">
        <v>6900</v>
      </c>
      <c r="J70" s="7">
        <v>713653</v>
      </c>
      <c r="K70" s="7">
        <v>102316</v>
      </c>
      <c r="L70" s="7">
        <v>594326</v>
      </c>
      <c r="M70" s="7">
        <v>139701</v>
      </c>
    </row>
    <row r="71" spans="2:13" x14ac:dyDescent="0.35">
      <c r="B71" s="8">
        <v>7000</v>
      </c>
      <c r="C71" s="25">
        <v>1.0285718441009521</v>
      </c>
      <c r="D71" s="25">
        <v>0.15876245498657227</v>
      </c>
      <c r="E71" s="25">
        <v>1.2447729110717773</v>
      </c>
      <c r="F71" s="8">
        <v>0.11355781555175781</v>
      </c>
      <c r="I71" s="8">
        <v>7000</v>
      </c>
      <c r="J71" s="8">
        <v>716301</v>
      </c>
      <c r="K71" s="8">
        <v>108554</v>
      </c>
      <c r="L71" s="8">
        <v>612476</v>
      </c>
      <c r="M71" s="8">
        <v>141453</v>
      </c>
    </row>
    <row r="72" spans="2:13" x14ac:dyDescent="0.35">
      <c r="B72" s="7">
        <v>7100</v>
      </c>
      <c r="C72" s="24">
        <v>1.0378491878509521</v>
      </c>
      <c r="D72" s="24">
        <v>0.16490554809570313</v>
      </c>
      <c r="E72" s="24">
        <v>1.2313644886016846</v>
      </c>
      <c r="F72" s="7">
        <v>0.11055254936218262</v>
      </c>
      <c r="I72" s="7">
        <v>7100</v>
      </c>
      <c r="J72" s="7">
        <v>727264</v>
      </c>
      <c r="K72" s="7">
        <v>112858</v>
      </c>
      <c r="L72" s="7">
        <v>619658</v>
      </c>
      <c r="M72" s="7">
        <v>137678</v>
      </c>
    </row>
    <row r="73" spans="2:13" x14ac:dyDescent="0.35">
      <c r="B73" s="8">
        <v>7200</v>
      </c>
      <c r="C73" s="25">
        <v>1.0300915241241455</v>
      </c>
      <c r="D73" s="25">
        <v>0.16484665870666504</v>
      </c>
      <c r="E73" s="25">
        <v>1.2448165416717529</v>
      </c>
      <c r="F73" s="8">
        <v>0.10449481010437012</v>
      </c>
      <c r="I73" s="8">
        <v>7200</v>
      </c>
      <c r="J73" s="8">
        <v>743157</v>
      </c>
      <c r="K73" s="8">
        <v>117207</v>
      </c>
      <c r="L73" s="8">
        <v>625909</v>
      </c>
      <c r="M73" s="8">
        <v>143436</v>
      </c>
    </row>
    <row r="74" spans="2:13" x14ac:dyDescent="0.35">
      <c r="B74" s="7">
        <v>7300</v>
      </c>
      <c r="C74" s="24">
        <v>1.0624046325683594</v>
      </c>
      <c r="D74" s="24">
        <v>0.16031002998352051</v>
      </c>
      <c r="E74" s="24">
        <v>1.2571313381195068</v>
      </c>
      <c r="F74" s="7">
        <v>0.10820698738098145</v>
      </c>
      <c r="I74" s="7">
        <v>7300</v>
      </c>
      <c r="J74" s="7">
        <v>752622</v>
      </c>
      <c r="K74" s="7">
        <v>111693</v>
      </c>
      <c r="L74" s="7">
        <v>636200</v>
      </c>
      <c r="M74" s="7">
        <v>155585</v>
      </c>
    </row>
    <row r="75" spans="2:13" x14ac:dyDescent="0.35">
      <c r="B75" s="8">
        <v>7400</v>
      </c>
      <c r="C75" s="25">
        <v>1.0430147647857666</v>
      </c>
      <c r="D75" s="25">
        <v>0.16104388236999512</v>
      </c>
      <c r="E75" s="25">
        <v>1.3048670291900635</v>
      </c>
      <c r="F75" s="8">
        <v>0.10597729682922363</v>
      </c>
      <c r="I75" s="8">
        <v>7400</v>
      </c>
      <c r="J75" s="8">
        <v>768518</v>
      </c>
      <c r="K75" s="8">
        <v>121157</v>
      </c>
      <c r="L75" s="8">
        <v>647993</v>
      </c>
      <c r="M75" s="8">
        <v>149477</v>
      </c>
    </row>
    <row r="76" spans="2:13" x14ac:dyDescent="0.35">
      <c r="B76" s="7">
        <v>7500</v>
      </c>
      <c r="C76" s="24">
        <v>1.0644376277923584</v>
      </c>
      <c r="D76" s="24">
        <v>0.17532134056091309</v>
      </c>
      <c r="E76" s="24">
        <v>1.3327765464782715</v>
      </c>
      <c r="F76" s="7">
        <v>9.2029809951782227E-2</v>
      </c>
      <c r="I76" s="7">
        <v>7500</v>
      </c>
      <c r="J76" s="7">
        <v>776965</v>
      </c>
      <c r="K76" s="7">
        <v>122497</v>
      </c>
      <c r="L76" s="7">
        <v>659563</v>
      </c>
      <c r="M76" s="7">
        <v>150418</v>
      </c>
    </row>
    <row r="77" spans="2:13" x14ac:dyDescent="0.35">
      <c r="B77" s="8">
        <v>7600</v>
      </c>
      <c r="C77" s="25">
        <v>1.0572483539581299</v>
      </c>
      <c r="D77" s="25">
        <v>0.16788649559020996</v>
      </c>
      <c r="E77" s="25">
        <v>1.3535125255584717</v>
      </c>
      <c r="F77" s="8">
        <v>9.8392248153686523E-2</v>
      </c>
      <c r="I77" s="8">
        <v>7600</v>
      </c>
      <c r="J77" s="8">
        <v>788726</v>
      </c>
      <c r="K77" s="8">
        <v>118867</v>
      </c>
      <c r="L77" s="8">
        <v>667508</v>
      </c>
      <c r="M77" s="8">
        <v>151859</v>
      </c>
    </row>
    <row r="78" spans="2:13" x14ac:dyDescent="0.35">
      <c r="B78" s="7">
        <v>7700</v>
      </c>
      <c r="C78" s="24">
        <v>1.0519754886627197</v>
      </c>
      <c r="D78" s="24">
        <v>0.16230916976928711</v>
      </c>
      <c r="E78" s="24">
        <v>1.3861260414123535</v>
      </c>
      <c r="F78" s="7">
        <v>0.10834527015686035</v>
      </c>
      <c r="I78" s="7">
        <v>7700</v>
      </c>
      <c r="J78" s="7">
        <v>803874</v>
      </c>
      <c r="K78" s="7">
        <v>111900</v>
      </c>
      <c r="L78" s="7">
        <v>678249</v>
      </c>
      <c r="M78" s="7">
        <v>153078</v>
      </c>
    </row>
    <row r="79" spans="2:13" x14ac:dyDescent="0.35">
      <c r="B79" s="8">
        <v>7800</v>
      </c>
      <c r="C79" s="25">
        <v>1.0714960098266602</v>
      </c>
      <c r="D79" s="25">
        <v>0.16069626808166504</v>
      </c>
      <c r="E79" s="25">
        <v>1.4054348468780518</v>
      </c>
      <c r="F79" s="8">
        <v>0.10337281227111816</v>
      </c>
      <c r="I79" s="8">
        <v>7800</v>
      </c>
      <c r="J79" s="8">
        <v>815594</v>
      </c>
      <c r="K79" s="8">
        <v>116213</v>
      </c>
      <c r="L79" s="8">
        <v>688223</v>
      </c>
      <c r="M79" s="8">
        <v>148684</v>
      </c>
    </row>
    <row r="80" spans="2:13" x14ac:dyDescent="0.35">
      <c r="B80" s="7">
        <v>7900</v>
      </c>
      <c r="C80" s="24">
        <v>1.1004879474639893</v>
      </c>
      <c r="D80" s="24">
        <v>0.17810583114624023</v>
      </c>
      <c r="E80" s="24">
        <v>1.4385697841644287</v>
      </c>
      <c r="F80" s="7">
        <v>0.10230612754821777</v>
      </c>
      <c r="I80" s="7">
        <v>7900</v>
      </c>
      <c r="J80" s="7">
        <v>826302</v>
      </c>
      <c r="K80" s="7">
        <v>125522</v>
      </c>
      <c r="L80" s="7">
        <v>693340</v>
      </c>
      <c r="M80" s="7">
        <v>157904</v>
      </c>
    </row>
    <row r="81" spans="2:13" x14ac:dyDescent="0.35">
      <c r="B81" s="8">
        <v>8000</v>
      </c>
      <c r="C81" s="25">
        <v>1.0921168327331543</v>
      </c>
      <c r="D81" s="25">
        <v>0.18415689468383789</v>
      </c>
      <c r="E81" s="25">
        <v>1.48046875</v>
      </c>
      <c r="F81" s="8">
        <v>9.516453742980957E-2</v>
      </c>
      <c r="I81" s="8">
        <v>8000</v>
      </c>
      <c r="J81" s="8">
        <v>835472</v>
      </c>
      <c r="K81" s="8">
        <v>121641</v>
      </c>
      <c r="L81" s="8">
        <v>705602</v>
      </c>
      <c r="M81" s="8">
        <v>153999</v>
      </c>
    </row>
    <row r="82" spans="2:13" x14ac:dyDescent="0.35">
      <c r="B82" s="7">
        <v>8100</v>
      </c>
      <c r="C82" s="24">
        <v>1.1343352794647217</v>
      </c>
      <c r="D82" s="24">
        <v>0.17531943321228027</v>
      </c>
      <c r="E82" s="24">
        <v>1.5614392757415771</v>
      </c>
      <c r="F82" s="7">
        <v>0.10866975784301758</v>
      </c>
      <c r="I82" s="7">
        <v>8100</v>
      </c>
      <c r="J82" s="7">
        <v>848971</v>
      </c>
      <c r="K82" s="7">
        <v>128560</v>
      </c>
      <c r="L82" s="7">
        <v>720590</v>
      </c>
      <c r="M82" s="7">
        <v>165434</v>
      </c>
    </row>
    <row r="83" spans="2:13" x14ac:dyDescent="0.35">
      <c r="B83" s="8">
        <v>8200</v>
      </c>
      <c r="C83" s="25">
        <v>1.1417279243469238</v>
      </c>
      <c r="D83" s="25">
        <v>0.17066168785095215</v>
      </c>
      <c r="E83" s="25">
        <v>1.5422952175140381</v>
      </c>
      <c r="F83" s="8">
        <v>0.10947585105895996</v>
      </c>
      <c r="I83" s="8">
        <v>8200</v>
      </c>
      <c r="J83" s="8">
        <v>861771</v>
      </c>
      <c r="K83" s="8">
        <v>126019</v>
      </c>
      <c r="L83" s="8">
        <v>732630</v>
      </c>
      <c r="M83" s="8">
        <v>177229</v>
      </c>
    </row>
    <row r="84" spans="2:13" x14ac:dyDescent="0.35">
      <c r="B84" s="7">
        <v>8300</v>
      </c>
      <c r="C84" s="24">
        <v>1.1730802059173584</v>
      </c>
      <c r="D84" s="24">
        <v>0.18372941017150879</v>
      </c>
      <c r="E84" s="24">
        <v>1.5652434825897217</v>
      </c>
      <c r="F84" s="7">
        <v>0.10386157035827637</v>
      </c>
      <c r="I84" s="7">
        <v>8300</v>
      </c>
      <c r="J84" s="7">
        <v>876062</v>
      </c>
      <c r="K84" s="7">
        <v>130889</v>
      </c>
      <c r="L84" s="7">
        <v>735532</v>
      </c>
      <c r="M84" s="7">
        <v>164659</v>
      </c>
    </row>
    <row r="85" spans="2:13" x14ac:dyDescent="0.35">
      <c r="B85" s="8">
        <v>8400</v>
      </c>
      <c r="C85" s="25">
        <v>1.2145435810089111</v>
      </c>
      <c r="D85" s="25">
        <v>0.18505215644836426</v>
      </c>
      <c r="E85" s="25">
        <v>1.5923848152160645</v>
      </c>
      <c r="F85" s="8">
        <v>0.12997579574584961</v>
      </c>
      <c r="I85" s="8">
        <v>8400</v>
      </c>
      <c r="J85" s="8">
        <v>885212</v>
      </c>
      <c r="K85" s="8">
        <v>135329</v>
      </c>
      <c r="L85" s="8">
        <v>746705</v>
      </c>
      <c r="M85" s="8">
        <v>173886</v>
      </c>
    </row>
    <row r="86" spans="2:13" x14ac:dyDescent="0.35">
      <c r="B86" s="7">
        <v>8500</v>
      </c>
      <c r="C86" s="24">
        <v>1.2044668197631836</v>
      </c>
      <c r="D86" s="24">
        <v>0.18320345878601074</v>
      </c>
      <c r="E86" s="24">
        <v>1.6453297138214111</v>
      </c>
      <c r="F86" s="7">
        <v>0.11515235900878906</v>
      </c>
      <c r="I86" s="7">
        <v>8500</v>
      </c>
      <c r="J86" s="7">
        <v>898839</v>
      </c>
      <c r="K86" s="7">
        <v>130414</v>
      </c>
      <c r="L86" s="7">
        <v>760357</v>
      </c>
      <c r="M86" s="7">
        <v>170341</v>
      </c>
    </row>
    <row r="87" spans="2:13" x14ac:dyDescent="0.35">
      <c r="B87" s="8">
        <v>8600</v>
      </c>
      <c r="C87" s="25">
        <v>1.2257363796234131</v>
      </c>
      <c r="D87" s="25">
        <v>0.19043803215026855</v>
      </c>
      <c r="E87" s="25">
        <v>1.7171840667724609</v>
      </c>
      <c r="F87" s="8">
        <v>0.14441466331481934</v>
      </c>
      <c r="I87" s="8">
        <v>8600</v>
      </c>
      <c r="J87" s="8">
        <v>909549</v>
      </c>
      <c r="K87" s="8">
        <v>132849</v>
      </c>
      <c r="L87" s="8">
        <v>766309</v>
      </c>
      <c r="M87" s="8">
        <v>174348</v>
      </c>
    </row>
    <row r="88" spans="2:13" x14ac:dyDescent="0.35">
      <c r="B88" s="7">
        <v>8700</v>
      </c>
      <c r="C88" s="24">
        <v>1.2924621105194092</v>
      </c>
      <c r="D88" s="24">
        <v>0.18631172180175781</v>
      </c>
      <c r="E88" s="24">
        <v>1.8544285297393799</v>
      </c>
      <c r="F88" s="7">
        <v>0.10611939430236816</v>
      </c>
      <c r="I88" s="7">
        <v>8700</v>
      </c>
      <c r="J88" s="7">
        <v>925875</v>
      </c>
      <c r="K88" s="7">
        <v>135369</v>
      </c>
      <c r="L88" s="7">
        <v>772817</v>
      </c>
      <c r="M88" s="7">
        <v>168545</v>
      </c>
    </row>
    <row r="89" spans="2:13" x14ac:dyDescent="0.35">
      <c r="B89" s="8">
        <v>8800</v>
      </c>
      <c r="C89" s="25">
        <v>1.3404111862182617</v>
      </c>
      <c r="D89" s="25">
        <v>0.19455504417419434</v>
      </c>
      <c r="E89" s="25">
        <v>2.063941478729248</v>
      </c>
      <c r="F89" s="8">
        <v>0.12775039672851563</v>
      </c>
      <c r="I89" s="8">
        <v>8800</v>
      </c>
      <c r="J89" s="8">
        <v>931843</v>
      </c>
      <c r="K89" s="8">
        <v>140698</v>
      </c>
      <c r="L89" s="8">
        <v>786232</v>
      </c>
      <c r="M89" s="8">
        <v>174690</v>
      </c>
    </row>
    <row r="90" spans="2:13" x14ac:dyDescent="0.35">
      <c r="B90" s="7">
        <v>8900</v>
      </c>
      <c r="C90" s="24">
        <v>1.4298655986785889</v>
      </c>
      <c r="D90" s="24">
        <v>0.19128894805908203</v>
      </c>
      <c r="E90" s="24">
        <v>2.1371133327484131</v>
      </c>
      <c r="F90" s="7">
        <v>0.11007452011108398</v>
      </c>
      <c r="I90" s="7">
        <v>8900</v>
      </c>
      <c r="J90" s="7">
        <v>951109</v>
      </c>
      <c r="K90" s="7">
        <v>139449</v>
      </c>
      <c r="L90" s="7">
        <v>798154</v>
      </c>
      <c r="M90" s="7">
        <v>185850</v>
      </c>
    </row>
    <row r="91" spans="2:13" x14ac:dyDescent="0.35">
      <c r="B91" s="8">
        <v>9000</v>
      </c>
      <c r="C91" s="25">
        <v>1.4493777751922607</v>
      </c>
      <c r="D91" s="25">
        <v>0.21631097793579102</v>
      </c>
      <c r="E91" s="25">
        <v>2.0734896659851074</v>
      </c>
      <c r="F91" s="8">
        <v>0.109710693359375</v>
      </c>
      <c r="I91" s="8">
        <v>9000</v>
      </c>
      <c r="J91" s="8">
        <v>961475</v>
      </c>
      <c r="K91" s="8">
        <v>144400</v>
      </c>
      <c r="L91" s="8">
        <v>809154</v>
      </c>
      <c r="M91" s="8">
        <v>174403</v>
      </c>
    </row>
    <row r="92" spans="2:13" x14ac:dyDescent="0.35">
      <c r="B92" s="7">
        <v>9100</v>
      </c>
      <c r="C92" s="24">
        <v>1.5067713260650635</v>
      </c>
      <c r="D92" s="24">
        <v>0.20854830741882324</v>
      </c>
      <c r="E92" s="24">
        <v>1.8907477855682373</v>
      </c>
      <c r="F92" s="7">
        <v>0.13153529167175293</v>
      </c>
      <c r="I92" s="7">
        <v>9100</v>
      </c>
      <c r="J92" s="7">
        <v>977807</v>
      </c>
      <c r="K92" s="7">
        <v>148427</v>
      </c>
      <c r="L92" s="7">
        <v>812162</v>
      </c>
      <c r="M92" s="7">
        <v>188268</v>
      </c>
    </row>
    <row r="93" spans="2:13" x14ac:dyDescent="0.35">
      <c r="B93" s="8">
        <v>9200</v>
      </c>
      <c r="C93" s="25">
        <v>1.7775287628173828</v>
      </c>
      <c r="D93" s="25">
        <v>0.20192551612854004</v>
      </c>
      <c r="E93" s="25">
        <v>1.9695959091186523</v>
      </c>
      <c r="F93" s="8">
        <v>0.11941123008728027</v>
      </c>
      <c r="I93" s="8">
        <v>9200</v>
      </c>
      <c r="J93" s="8">
        <v>982349</v>
      </c>
      <c r="K93" s="8">
        <v>147877</v>
      </c>
      <c r="L93" s="8">
        <v>833311</v>
      </c>
      <c r="M93" s="8">
        <v>190939</v>
      </c>
    </row>
    <row r="94" spans="2:13" x14ac:dyDescent="0.35">
      <c r="B94" s="7">
        <v>9300</v>
      </c>
      <c r="C94" s="24">
        <v>1.7948713302612305</v>
      </c>
      <c r="D94" s="24">
        <v>0.20760560035705566</v>
      </c>
      <c r="E94" s="24">
        <v>1.8881609439849854</v>
      </c>
      <c r="F94" s="7">
        <v>0.12197780609130859</v>
      </c>
      <c r="I94" s="7">
        <v>9300</v>
      </c>
      <c r="J94" s="7">
        <v>992948</v>
      </c>
      <c r="K94" s="7">
        <v>152421</v>
      </c>
      <c r="L94" s="7">
        <v>837455</v>
      </c>
      <c r="M94" s="7">
        <v>182325</v>
      </c>
    </row>
    <row r="95" spans="2:13" x14ac:dyDescent="0.35">
      <c r="B95" s="8">
        <v>9400</v>
      </c>
      <c r="C95" s="25">
        <v>1.83349609375</v>
      </c>
      <c r="D95" s="25">
        <v>0.21613883972167969</v>
      </c>
      <c r="E95" s="25">
        <v>1.9176344871520996</v>
      </c>
      <c r="F95" s="8">
        <v>0.13331770896911621</v>
      </c>
      <c r="I95" s="8">
        <v>9400</v>
      </c>
      <c r="J95" s="8">
        <v>1008829</v>
      </c>
      <c r="K95" s="8">
        <v>153183</v>
      </c>
      <c r="L95" s="8">
        <v>845569</v>
      </c>
      <c r="M95" s="8">
        <v>190891</v>
      </c>
    </row>
    <row r="96" spans="2:13" x14ac:dyDescent="0.35">
      <c r="B96" s="7">
        <v>9500</v>
      </c>
      <c r="C96" s="24">
        <v>1.657930850982666</v>
      </c>
      <c r="D96" s="24">
        <v>0.20647239685058594</v>
      </c>
      <c r="E96" s="24">
        <v>2.0412271022796631</v>
      </c>
      <c r="F96" s="7">
        <v>0.11853599548339844</v>
      </c>
      <c r="I96" s="7">
        <v>9500</v>
      </c>
      <c r="J96" s="7">
        <v>1015039</v>
      </c>
      <c r="K96" s="7">
        <v>152870</v>
      </c>
      <c r="L96" s="7">
        <v>861518</v>
      </c>
      <c r="M96" s="7">
        <v>192276</v>
      </c>
    </row>
    <row r="97" spans="2:13" x14ac:dyDescent="0.35">
      <c r="B97" s="8">
        <v>9600</v>
      </c>
      <c r="C97" s="25">
        <v>1.7147345542907715</v>
      </c>
      <c r="D97" s="25">
        <v>0.22033381462097168</v>
      </c>
      <c r="E97" s="25">
        <v>2.1159679889678955</v>
      </c>
      <c r="F97" s="8">
        <v>0.12347149848937988</v>
      </c>
      <c r="I97" s="8">
        <v>9600</v>
      </c>
      <c r="J97" s="8">
        <v>1034140</v>
      </c>
      <c r="K97" s="8">
        <v>159736</v>
      </c>
      <c r="L97" s="8">
        <v>866653</v>
      </c>
      <c r="M97" s="8">
        <v>204655</v>
      </c>
    </row>
    <row r="98" spans="2:13" x14ac:dyDescent="0.35">
      <c r="B98" s="7">
        <v>9700</v>
      </c>
      <c r="C98" s="24">
        <v>1.5203919410705566</v>
      </c>
      <c r="D98" s="24">
        <v>0.20608186721801758</v>
      </c>
      <c r="E98" s="24">
        <v>2.0877797603607178</v>
      </c>
      <c r="F98" s="7">
        <v>0.12999200820922852</v>
      </c>
      <c r="I98" s="7">
        <v>9700</v>
      </c>
      <c r="J98" s="7">
        <v>1046611</v>
      </c>
      <c r="K98" s="7">
        <v>154393</v>
      </c>
      <c r="L98" s="7">
        <v>882168</v>
      </c>
      <c r="M98" s="7">
        <v>194920</v>
      </c>
    </row>
    <row r="99" spans="2:13" x14ac:dyDescent="0.35">
      <c r="B99" s="8">
        <v>9800</v>
      </c>
      <c r="C99" s="25">
        <v>1.5315182209014893</v>
      </c>
      <c r="D99" s="25">
        <v>0.21609163284301758</v>
      </c>
      <c r="E99" s="25">
        <v>2.2643258571624756</v>
      </c>
      <c r="F99" s="8">
        <v>0.13477230072021484</v>
      </c>
      <c r="I99" s="8">
        <v>9800</v>
      </c>
      <c r="J99" s="8">
        <v>1055362</v>
      </c>
      <c r="K99" s="8">
        <v>151550</v>
      </c>
      <c r="L99" s="8">
        <v>884630</v>
      </c>
      <c r="M99" s="8">
        <v>201039</v>
      </c>
    </row>
    <row r="100" spans="2:13" x14ac:dyDescent="0.35">
      <c r="B100" s="7">
        <v>9900</v>
      </c>
      <c r="C100" s="24">
        <v>1.5181000232696533</v>
      </c>
      <c r="D100" s="24">
        <v>0.27988934516906738</v>
      </c>
      <c r="E100" s="24">
        <v>2.410930871963501</v>
      </c>
      <c r="F100" s="7">
        <v>0.1280827522277832</v>
      </c>
      <c r="I100" s="7">
        <v>9900</v>
      </c>
      <c r="J100" s="7">
        <v>1071141</v>
      </c>
      <c r="K100" s="7">
        <v>158900</v>
      </c>
      <c r="L100" s="7">
        <v>901023</v>
      </c>
      <c r="M100" s="7">
        <v>203951</v>
      </c>
    </row>
    <row r="101" spans="2:13" x14ac:dyDescent="0.35">
      <c r="B101" s="27">
        <v>10000</v>
      </c>
      <c r="C101" s="28">
        <v>1.7254822254180908</v>
      </c>
      <c r="D101" s="28">
        <v>0.21033883094787598</v>
      </c>
      <c r="E101" s="28">
        <v>2.5570468902587891</v>
      </c>
      <c r="F101" s="27">
        <v>0.13033676147460938</v>
      </c>
      <c r="I101" s="27">
        <v>10000</v>
      </c>
      <c r="J101" s="27">
        <v>1081779</v>
      </c>
      <c r="K101" s="27">
        <v>158682</v>
      </c>
      <c r="L101" s="27">
        <v>912903</v>
      </c>
      <c r="M101" s="27">
        <v>205441</v>
      </c>
    </row>
  </sheetData>
  <mergeCells count="1">
    <mergeCell ref="H1:H2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R b W O U L 1 s Z + O o A A A A + A A A A B I A H A B D b 2 5 m a W c v U G F j a 2 F n Z S 5 4 b W w g o h g A K K A U A A A A A A A A A A A A A A A A A A A A A A A A A A A A h Y 9 N D o I w F I S v Q r q n D + o P S B 5 l 4 R Y S E h P j l k C F R i i E F u F u L j y S V 5 B E U X c u Z / J N 8 s 3 j d s d o a m r r K n o t W x U S l z r E E i p v C 6 n K k A z m b P s k 4 p h m + S U r h T X D S g e T l i G p j O k C g H E c 6 b i i b V 8 C c x w X T k l 8 y C v R Z L Z U 2 m Q q F + S z K v 6 v C M f j S 4 Y z 6 u 3 o x t v 6 l K 1 d h K X G R K o v w m Z j 6 i D 8 l L g f a j P 0 g n e 1 n c Y I S 0 R 4 v + B P U E s D B B Q A A g A I A E W 1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t Y 5 Q i + + k 3 y A C A A C I G A A A E w A c A E Z v c m 1 1 b G F z L 1 N l Y 3 R p b 2 4 x L m 0 g o h g A K K A U A A A A A A A A A A A A A A A A A A A A A A A A A A A A 7 Z j N j t M w F I X 3 l f o O V r p J p S i i f y w Y Z Y F a k N i A o J 0 N B K E 0 v k y t x n a x n a q e U T e 8 B c / B i j X M e + G p h 8 k E C q 1 S Z L X T Z t M 0 1 / W x v + N 7 7 V R C q g h n a G g / W 2 f 1 W r 0 m J 4 k A j B q e S B j m F P n t p o c i l I G q 1 5 C 5 r r + J 7 1 / x 9 W d u H v b l P B z w N K f A l P + c Z B D 2 O V P m i / S 9 / p P 4 X I K Q M Z a X G s e v G A w E m U M 8 4 N N V e x 0 P L 6 c 8 S + K n 2 Q U X W l E d W 8 V Q L Z T X D N 4 N I C O U K B C R d + Y F q M + z n D I Z t Q P 0 j K U c E 3 Y R t d q 9 R w F 6 n X M F Q 6 U z i I r b 8 C V n 8 L 4 Z 2 E E 3 v L e U A D O T 5 E j p 2 c 2 E R s n Y t B o Z T f m R C 2 q 7 H + k Z S P 9 u i s H V l W c D L T O C F 0 w 9 7 o Y 3 T Z Y B + h V o l w P L Z r 1 G 2 H r R M l 4 J m c H u E q 9 V P A q 8 n 3 K S T h 1 h X W l t o N r Z P 6 q m R 0 A K F u r e 8 0 4 1 2 h M 9 F g Q 7 w m 3 F D p Q 3 y + k Y x O 7 E G 5 5 d 4 Q 6 r x y E v 8 / + O v X P C X h X 7 / c j 2 3 G 9 L j M P 1 / v D q T B X y I s F k 4 e z 4 Z 7 S O H f i Y s E T o D x I S k U 4 c g S 9 p P i Q D K p R 4 w 8 I 5 / O 3 I d / e U / L / P k E W g u 4 M h L r 3 Y Y E N v T 2 3 Y l A B l I 9 b / p F f 1 W G R N c r g 7 n 5 y q 5 B S e m V q T O f L I i h 3 e f r I 2 U H U / x 3 n i j L e R O r w 9 5 K + 0 t 8 q I Z T H I c 5 k z 8 u O L 4 m i 6 a q q L g b 4 B y u d w C 8 H / f T 5 B o V p 2 9 c 8 e S / 8 x S Y e 5 Z M W O P J f u X r + 7 e / X 6 f U q q H Z P q J 1 B L A Q I t A B Q A A g A I A E W 1 j l C 9 b G f j q A A A A P g A A A A S A A A A A A A A A A A A A A A A A A A A A A B D b 2 5 m a W c v U G F j a 2 F n Z S 5 4 b W x Q S w E C L Q A U A A I A C A B F t Y 5 Q D 8 r p q 6 Q A A A D p A A A A E w A A A A A A A A A A A A A A A A D 0 A A A A W 0 N v b n R l b n R f V H l w Z X N d L n h t b F B L A Q I t A B Q A A g A I A E W 1 j l C L 7 6 T f I A I A A I g Y A A A T A A A A A A A A A A A A A A A A A O U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l 6 A A A A A A A A 5 3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b m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k 6 M j Q 6 M z g u N j A x M T k 3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S A o M i k v W m 1 p Z W 5 p b 2 5 v I H R 5 c C 5 7 Q 2 9 s d W 1 u M S w w f S Z x d W 9 0 O y w m c X V v d D t T Z W N 0 a W 9 u M S 9 y Y W 5 k b 2 0 g K D I p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G 9 t I C g y K S 9 a b W l l b m l v b m 8 g d H l w L n t D b 2 x 1 b W 4 x L D B 9 J n F 1 b 3 Q 7 L C Z x d W 9 0 O 1 N l Y 3 R p b 2 4 x L 3 J h b m R v b S A o M i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E 5 O j M w O j M 5 L j A 2 M z E 2 M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Q g K D I p L 1 p t a W V u a W 9 u b y B 0 e X A u e 0 N v b H V t b j E s M H 0 m c X V v d D s s J n F 1 b 3 Q 7 U 2 V j d G l v b j E v c 2 V s Z W N 0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C A o M i k v W m 1 p Z W 5 p b 2 5 v I H R 5 c C 5 7 Q 2 9 s d W 1 u M S w w f S Z x d W 9 0 O y w m c X V v d D t T Z W N 0 a W 9 u M S 9 z Z W x l Y 3 Q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E 5 O j M 2 O j A 4 L j U x M j M x M z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L 1 p t a W V u a W 9 u b y B 0 e X A u e 0 N v b H V t b j E s M H 0 m c X V v d D s s J n F 1 b 3 Q 7 U 2 V j d G l v b j E v c X V p Y 2 s v W m 1 p Z W 5 p b 2 5 v I H R 5 c C 5 7 Q 2 9 s d W 1 u M i w x f S Z x d W 9 0 O y w m c X V v d D t T Z W N 0 a W 9 u M S 9 x d W l j a y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1 a W N r L 1 p t a W V u a W 9 u b y B 0 e X A u e 0 N v b H V t b j E s M H 0 m c X V v d D s s J n F 1 b 3 Q 7 U 2 V j d G l v b j E v c X V p Y 2 s v W m 1 p Z W 5 p b 2 5 v I H R 5 c C 5 7 Q 2 9 s d W 1 u M i w x f S Z x d W 9 0 O y w m c X V v d D t T Z W N 0 a W 9 u M S 9 x d W l j a y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W J y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e W J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O T o z O D o y N S 4 z M D U 3 N j I 3 W i I g L z 4 8 R W 5 0 c n k g V H l w Z T 0 i R m l s b E N v b H V t b l R 5 c G V z I i B W Y W x 1 Z T 0 i c 0 F 3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e W J y a W Q v W m 1 p Z W 5 p b 2 5 v I H R 5 c C 5 7 Q 2 9 s d W 1 u M S w w f S Z x d W 9 0 O y w m c X V v d D t T Z W N 0 a W 9 u M S 9 o e W J y a W Q v W m 1 p Z W 5 p b 2 5 v I H R 5 c C 5 7 Q 2 9 s d W 1 u M i w x f S Z x d W 9 0 O y w m c X V v d D t T Z W N 0 a W 9 u M S 9 o e W J y a W Q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e W J y a W Q v W m 1 p Z W 5 p b 2 5 v I H R 5 c C 5 7 Q 2 9 s d W 1 u M S w w f S Z x d W 9 0 O y w m c X V v d D t T Z W N 0 a W 9 u M S 9 o e W J y a W Q v W m 1 p Z W 5 p b 2 5 v I H R 5 c C 5 7 Q 2 9 s d W 1 u M i w x f S Z x d W 9 0 O y w m c X V v d D t T Z W N 0 a W 9 u M S 9 o e W J y a W Q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l i c m l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Y n J p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k 6 N D I 6 M j Q u M T M z N j Y 3 N l o i I C 8 + P E V u d H J 5 I F R 5 c G U 9 I k Z p b G x D b 2 x 1 b W 5 U e X B l c y I g V m F s d W U 9 I n N B d 1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g K D I p L 1 p t a W V u a W 9 u b y B 0 e X A u e 0 N v b H V t b j E s M H 0 m c X V v d D s s J n F 1 b 3 Q 7 U 2 V j d G l v b j E v c X V p Y 2 s g K D I p L 1 p t a W V u a W 9 u b y B 0 e X A u e 0 N v b H V t b j I s M X 0 m c X V v d D s s J n F 1 b 3 Q 7 U 2 V j d G l v b j E v c X V p Y 2 s g K D I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p Y 2 s g K D I p L 1 p t a W V u a W 9 u b y B 0 e X A u e 0 N v b H V t b j E s M H 0 m c X V v d D s s J n F 1 b 3 Q 7 U 2 V j d G l v b j E v c X V p Y 2 s g K D I p L 1 p t a W V u a W 9 u b y B 0 e X A u e 0 N v b H V t b j I s M X 0 m c X V v d D s s J n F 1 b 3 Q 7 U 2 V j d G l v b j E v c X V p Y 2 s g K D I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O T o 1 O D o y M C 4 5 N j Q x M T M z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M y k v W m 1 p Z W 5 p b 2 5 v I H R 5 c C 5 7 Q 2 9 s d W 1 u M S w w f S Z x d W 9 0 O y w m c X V v d D t T Z W N 0 a W 9 u M S 9 x d W l j a y A o M y k v W m 1 p Z W 5 p b 2 5 v I H R 5 c C 5 7 Q 2 9 s d W 1 u M i w x f S Z x d W 9 0 O y w m c X V v d D t T Z W N 0 a W 9 u M S 9 x d W l j a y A o M y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l j a y A o M y k v W m 1 p Z W 5 p b 2 5 v I H R 5 c C 5 7 Q 2 9 s d W 1 u M S w w f S Z x d W 9 0 O y w m c X V v d D t T Z W N 0 a W 9 u M S 9 x d W l j a y A o M y k v W m 1 p Z W 5 p b 2 5 v I H R 5 c C 5 7 Q 2 9 s d W 1 u M i w x f S Z x d W 9 0 O y w m c X V v d D t T Z W N 0 a W 9 u M S 9 x d W l j a y A o M y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l i c m l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y M D o y M D o 0 N i 4 1 O D Q 1 M D c 2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e W J y a W Q g K D I p L 1 p t a W V u a W 9 u b y B 0 e X A u e 0 N v b H V t b j E s M H 0 m c X V v d D s s J n F 1 b 3 Q 7 U 2 V j d G l v b j E v a H l i c m l k I C g y K S 9 a b W l l b m l v b m 8 g d H l w L n t D b 2 x 1 b W 4 y L D F 9 J n F 1 b 3 Q 7 L C Z x d W 9 0 O 1 N l Y 3 R p b 2 4 x L 2 h 5 Y n J p Z C A o M i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e W J y a W Q g K D I p L 1 p t a W V u a W 9 u b y B 0 e X A u e 0 N v b H V t b j E s M H 0 m c X V v d D s s J n F 1 b 3 Q 7 U 2 V j d G l v b j E v a H l i c m l k I C g y K S 9 a b W l l b m l v b m 8 g d H l w L n t D b 2 x 1 b W 4 y L D F 9 J n F 1 b 3 Q 7 L C Z x d W 9 0 O 1 N l Y 3 R p b 2 4 x L 2 h 5 Y n J p Z C A o M i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l i c m l k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Y n J p Z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j A 6 M j E 6 M T g u M T E w N z c y N 1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k a X g v W m 1 p Z W 5 p b 2 5 v I H R 5 c C 5 7 Q 2 9 s d W 1 u M S w w f S Z x d W 9 0 O y w m c X V v d D t T Z W N 0 a W 9 u M S 9 y Y W R p e C 9 a b W l l b m l v b m 8 g d H l w L n t D b 2 x 1 b W 4 y L D F 9 J n F 1 b 3 Q 7 L C Z x d W 9 0 O 1 N l Y 3 R p b 2 4 x L 3 J h Z G l 4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k a X g v W m 1 p Z W 5 p b 2 5 v I H R 5 c C 5 7 Q 2 9 s d W 1 u M S w w f S Z x d W 9 0 O y w m c X V v d D t T Z W N 0 a W 9 u M S 9 y Y W R p e C 9 a b W l l b m l v b m 8 g d H l w L n t D b 2 x 1 b W 4 y L D F 9 J n F 1 b 3 Q 7 L C Z x d W 9 0 O 1 N l Y 3 R p b 2 4 x L 3 J h Z G l 4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Z G l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z Z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5 h c n l f c 2 V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y M D o 1 O T o w N S 4 2 N D A 0 M D E z W i I g L z 4 8 R W 5 0 c n k g V H l w Z T 0 i R m l s b E N v b H V t b l R 5 c G V z I i B W Y W x 1 Z T 0 i c 0 F 3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c n l f c 2 V h c m N o L 1 p t a W V u a W 9 u b y B 0 e X A u e 0 N v b H V t b j E s M H 0 m c X V v d D s s J n F 1 b 3 Q 7 U 2 V j d G l v b j E v Y m l u Y X J 5 X 3 N l Y X J j a C 9 a b W l l b m l v b m 8 g d H l w L n t D b 2 x 1 b W 4 y L D F 9 J n F 1 b 3 Q 7 L C Z x d W 9 0 O 1 N l Y 3 R p b 2 4 x L 2 J p b m F y e V 9 z Z W F y Y 2 g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5 h c n l f c 2 V h c m N o L 1 p t a W V u a W 9 u b y B 0 e X A u e 0 N v b H V t b j E s M H 0 m c X V v d D s s J n F 1 b 3 Q 7 U 2 V j d G l v b j E v Y m l u Y X J 5 X 3 N l Y X J j a C 9 a b W l l b m l v b m 8 g d H l w L n t D b 2 x 1 b W 4 y L D F 9 J n F 1 b 3 Q 7 L C Z x d W 9 0 O 1 N l Y 3 R p b 2 4 x L 2 J p b m F y e V 9 z Z W F y Y 2 g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Y X J 5 X 3 N l Y X J j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2 V h c m N o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l 9 z Z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g 6 M j c 6 M z U u O D c 4 N z M 3 M l o i I C 8 + P E V u d H J 5 I F R 5 c G U 9 I k Z p b G x D b 2 x 1 b W 5 U e X B l c y I g V m F s d W U 9 I n N B d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X 3 N l Y X J j a C 9 a b W l l b m l v b m 8 g d H l w L n t D b 2 x 1 b W 4 x L D B 9 J n F 1 b 3 Q 7 L C Z x d W 9 0 O 1 N l Y 3 R p b 2 4 x L 2 J p b l 9 z Z W F y Y 2 g v W m 1 p Z W 5 p b 2 5 v I H R 5 c C 5 7 Q 2 9 s d W 1 u M i w x f S Z x d W 9 0 O y w m c X V v d D t T Z W N 0 a W 9 u M S 9 i a W 5 f c 2 V h c m N o L 1 p t a W V u a W 9 u b y B 0 e X A u e 0 N v b H V t b j M s M n 0 m c X V v d D s s J n F 1 b 3 Q 7 U 2 V j d G l v b j E v Y m l u X 3 N l Y X J j a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p b l 9 z Z W F y Y 2 g v W m 1 p Z W 5 p b 2 5 v I H R 5 c C 5 7 Q 2 9 s d W 1 u M S w w f S Z x d W 9 0 O y w m c X V v d D t T Z W N 0 a W 9 u M S 9 i a W 5 f c 2 V h c m N o L 1 p t a W V u a W 9 u b y B 0 e X A u e 0 N v b H V t b j I s M X 0 m c X V v d D s s J n F 1 b 3 Q 7 U 2 V j d G l v b j E v Y m l u X 3 N l Y X J j a C 9 a b W l l b m l v b m 8 g d H l w L n t D b 2 x 1 b W 4 z L D J 9 J n F 1 b 3 Q 7 L C Z x d W 9 0 O 1 N l Y 3 R p b 2 4 x L 2 J p b l 9 z Z W F y Y 2 g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X 3 N l Y X J j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f c 2 V h c m N o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l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Q 1 O j M y L j M 4 O T I 5 M j V a I i A v P j x F b n R y e S B U e X B l P S J G a W x s Q 2 9 s d W 1 u V H l w Z X M i I F Z h b H V l P S J z Q X d V R E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X 3 M v W m 1 p Z W 5 p b 2 5 v I H R 5 c C 5 7 Q 2 9 s d W 1 u M S w w f S Z x d W 9 0 O y w m c X V v d D t T Z W N 0 a W 9 u M S 9 i a W 5 f c y 9 a b W l l b m l v b m 8 g d H l w L n t D b 2 x 1 b W 4 y L D F 9 J n F 1 b 3 Q 7 L C Z x d W 9 0 O 1 N l Y 3 R p b 2 4 x L 2 J p b l 9 z L 1 p t a W V u a W 9 u b y B 0 e X A u e 0 N v b H V t b j M s M n 0 m c X V v d D s s J n F 1 b 3 Q 7 U 2 V j d G l v b j E v Y m l u X 3 M v W m 1 p Z W 5 p b 2 5 v I H R 5 c C 5 7 Q 2 9 s d W 1 u N C w z f S Z x d W 9 0 O y w m c X V v d D t T Z W N 0 a W 9 u M S 9 i a W 5 f c y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l 9 z L 1 p t a W V u a W 9 u b y B 0 e X A u e 0 N v b H V t b j E s M H 0 m c X V v d D s s J n F 1 b 3 Q 7 U 2 V j d G l v b j E v Y m l u X 3 M v W m 1 p Z W 5 p b 2 5 v I H R 5 c C 5 7 Q 2 9 s d W 1 u M i w x f S Z x d W 9 0 O y w m c X V v d D t T Z W N 0 a W 9 u M S 9 i a W 5 f c y 9 a b W l l b m l v b m 8 g d H l w L n t D b 2 x 1 b W 4 z L D J 9 J n F 1 b 3 Q 7 L C Z x d W 9 0 O 1 N l Y 3 R p b 2 4 x L 2 J p b l 9 z L 1 p t a W V u a W 9 u b y B 0 e X A u e 0 N v b H V t b j Q s M 3 0 m c X V v d D s s J n F 1 b 3 Q 7 U 2 V j d G l v b j E v Y m l u X 3 M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X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X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X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N T k 6 M z Q u N j k 1 M j Y 2 N V o i I C 8 + P E V u d H J 5 I F R 5 c G U 9 I k Z p b G x D b 2 x 1 b W 5 U e X B l c y I g V m F s d W U 9 I n N B d 1 V E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f c y A o M i k v W m 1 p Z W 5 p b 2 5 v I H R 5 c C 5 7 Q 2 9 s d W 1 u M S w w f S Z x d W 9 0 O y w m c X V v d D t T Z W N 0 a W 9 u M S 9 i a W 5 f c y A o M i k v W m 1 p Z W 5 p b 2 5 v I H R 5 c C 5 7 Q 2 9 s d W 1 u M i w x f S Z x d W 9 0 O y w m c X V v d D t T Z W N 0 a W 9 u M S 9 i a W 5 f c y A o M i k v W m 1 p Z W 5 p b 2 5 v I H R 5 c C 5 7 Q 2 9 s d W 1 u M y w y f S Z x d W 9 0 O y w m c X V v d D t T Z W N 0 a W 9 u M S 9 i a W 5 f c y A o M i k v W m 1 p Z W 5 p b 2 5 v I H R 5 c C 5 7 Q 2 9 s d W 1 u N C w z f S Z x d W 9 0 O y w m c X V v d D t T Z W N 0 a W 9 u M S 9 i a W 5 f c y A o M i k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5 f c y A o M i k v W m 1 p Z W 5 p b 2 5 v I H R 5 c C 5 7 Q 2 9 s d W 1 u M S w w f S Z x d W 9 0 O y w m c X V v d D t T Z W N 0 a W 9 u M S 9 i a W 5 f c y A o M i k v W m 1 p Z W 5 p b 2 5 v I H R 5 c C 5 7 Q 2 9 s d W 1 u M i w x f S Z x d W 9 0 O y w m c X V v d D t T Z W N 0 a W 9 u M S 9 i a W 5 f c y A o M i k v W m 1 p Z W 5 p b 2 5 v I H R 5 c C 5 7 Q 2 9 s d W 1 u M y w y f S Z x d W 9 0 O y w m c X V v d D t T Z W N 0 a W 9 u M S 9 i a W 5 f c y A o M i k v W m 1 p Z W 5 p b 2 5 v I H R 5 c C 5 7 Q 2 9 s d W 1 u N C w z f S Z x d W 9 0 O y w m c X V v d D t T Z W N 0 a W 9 u M S 9 i a W 5 f c y A o M i k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X 3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X 3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f c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I w O j M 0 O j E y L j Y z M z U 2 M j F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X 3 N l b C 9 a b W l l b m l v b m 8 g d H l w L n t D b 2 x 1 b W 4 x L D B 9 J n F 1 b 3 Q 7 L C Z x d W 9 0 O 1 N l Y 3 R p b 2 4 x L 2 R w X 3 N l b C 9 a b W l l b m l v b m 8 g d H l w L n t D b 2 x 1 b W 4 y L D F 9 J n F 1 b 3 Q 7 L C Z x d W 9 0 O 1 N l Y 3 R p b 2 4 x L 2 R w X 3 N l b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w X 3 N l b C 9 a b W l l b m l v b m 8 g d H l w L n t D b 2 x 1 b W 4 x L D B 9 J n F 1 b 3 Q 7 L C Z x d W 9 0 O 1 N l Y 3 R p b 2 4 x L 2 R w X 3 N l b C 9 a b W l l b m l v b m 8 g d H l w L n t D b 2 x 1 b W 4 y L D F 9 J n F 1 b 3 Q 7 L C Z x d W 9 0 O 1 N l Y 3 R p b 2 4 x L 2 R w X 3 N l b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F 9 z Z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f c 2 V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j A 6 M z g 6 M j c u N D Q w N j Q y M l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h b C 9 a b W l l b m l v b m 8 g d H l w L n t D b 2 x 1 b W 4 x L D B 9 J n F 1 b 3 Q 7 L C Z x d W 9 0 O 1 N l Y 3 R p b 2 4 x L 2 R 1 Y W w v W m 1 p Z W 5 p b 2 5 v I H R 5 c C 5 7 Q 2 9 s d W 1 u M i w x f S Z x d W 9 0 O y w m c X V v d D t T Z W N 0 a W 9 u M S 9 k d W F s L 1 p t a W V u a W 9 u b y B 0 e X A u e 0 N v b H V t b j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V h b C 9 a b W l l b m l v b m 8 g d H l w L n t D b 2 x 1 b W 4 x L D B 9 J n F 1 b 3 Q 7 L C Z x d W 9 0 O 1 N l Y 3 R p b 2 4 x L 2 R 1 Y W w v W m 1 p Z W 5 p b 2 5 v I H R 5 c C 5 7 Q 2 9 s d W 1 u M i w x f S Z x d W 9 0 O y w m c X V v d D t T Z W N 0 a W 9 u M S 9 k d W F s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Y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h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F s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N f c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I w O j M 5 O j U 5 L j k y N j E 4 N j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z X 3 N l b C 9 a b W l l b m l v b m 8 g d H l w L n t D b 2 x 1 b W 4 x L D B 9 J n F 1 b 3 Q 7 L C Z x d W 9 0 O 1 N l Y 3 R p b 2 4 x L 3 F z X 3 N l b C 9 a b W l l b m l v b m 8 g d H l w L n t D b 2 x 1 b W 4 y L D F 9 J n F 1 b 3 Q 7 L C Z x d W 9 0 O 1 N l Y 3 R p b 2 4 x L 3 F z X 3 N l b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z X 3 N l b C 9 a b W l l b m l v b m 8 g d H l w L n t D b 2 x 1 b W 4 x L D B 9 J n F 1 b 3 Q 7 L C Z x d W 9 0 O 1 N l Y 3 R p b 2 4 x L 3 F z X 3 N l b C 9 a b W l l b m l v b m 8 g d H l w L n t D b 2 x 1 b W 4 y L D F 9 J n F 1 b 3 Q 7 L C Z x d W 9 0 O 1 N l Y 3 R p b 2 4 x L 3 F z X 3 N l b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c 1 9 z Z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N f c 2 V s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I w O j Q x O j U 1 L j g 5 N D k 2 N T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0 K S 9 a b W l l b m l v b m 8 g d H l w L n t D b 2 x 1 b W 4 x L D B 9 J n F 1 b 3 Q 7 L C Z x d W 9 0 O 1 N l Y 3 R p b 2 4 x L 3 F 1 a W N r I C g 0 K S 9 a b W l l b m l v b m 8 g d H l w L n t D b 2 x 1 b W 4 y L D F 9 J n F 1 b 3 Q 7 L C Z x d W 9 0 O 1 N l Y 3 R p b 2 4 x L 3 F 1 a W N r I C g 0 K S 9 a b W l l b m l v b m 8 g d H l w L n t D b 2 x 1 b W 4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1 a W N r I C g 0 K S 9 a b W l l b m l v b m 8 g d H l w L n t D b 2 x 1 b W 4 x L D B 9 J n F 1 b 3 Q 7 L C Z x d W 9 0 O 1 N l Y 3 R p b 2 4 x L 3 F 1 a W N r I C g 0 K S 9 a b W l l b m l v b m 8 g d H l w L n t D b 2 x 1 b W 4 y L D F 9 J n F 1 b 3 Q 7 L C Z x d W 9 0 O 1 N l Y 3 R p b 2 4 x L 3 F 1 a W N r I C g 0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0 K S 9 V c 3 V u a S V D N C U 5 O X R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M z 8 A n n d s Q q L v 5 2 1 V S d a 3 A A A A A A I A A A A A A B B m A A A A A Q A A I A A A A A S t 5 Y R 6 E o k 5 t p D z Q N 7 e a b D 3 e w a A 3 B G t L K v E q E Z S W M t f A A A A A A 6 A A A A A A g A A I A A A A E z Z K f o H A 4 B 6 h h a a n / V 4 C U T 4 i 7 d + 2 x s a Z a 8 2 e D r / 8 T e 1 U A A A A N 1 r d 1 J o D w V m z f b v y d 8 / 0 x 4 i b k Y L r E 9 J 7 O E h V 8 m m n R N 7 N p 8 v 8 C 7 L D l U N + V H 2 I Q s H F J B g O O J 6 P z F F l G Z c B r h C n 4 c h k W o A h E K U V x u J A B i E T f 2 8 Q A A A A K A w P J a t 1 A B a D z S i X 9 J j r 7 G l g i C a 6 + I 3 V X s m o Z q R F x + 1 l v + y W y z G h + l P j 0 b 2 0 h g O y Y I O + D / r j u E b 7 y L 8 + q L 2 H p E = < / D a t a M a s h u p > 
</file>

<file path=customXml/itemProps1.xml><?xml version="1.0" encoding="utf-8"?>
<ds:datastoreItem xmlns:ds="http://schemas.openxmlformats.org/officeDocument/2006/customXml" ds:itemID="{EB3C2D15-6B06-4881-86BF-330062AF16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X</dc:creator>
  <cp:lastModifiedBy>Dominika X</cp:lastModifiedBy>
  <dcterms:created xsi:type="dcterms:W3CDTF">2015-06-05T18:17:20Z</dcterms:created>
  <dcterms:modified xsi:type="dcterms:W3CDTF">2020-04-14T20:48:14Z</dcterms:modified>
</cp:coreProperties>
</file>