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 Torkelson\Documents\hello-world\"/>
    </mc:Choice>
  </mc:AlternateContent>
  <xr:revisionPtr revIDLastSave="0" documentId="13_ncr:1_{360C63D5-E384-4F3D-9D3C-8B4A1E8F533D}" xr6:coauthVersionLast="31" xr6:coauthVersionMax="33" xr10:uidLastSave="{00000000-0000-0000-0000-000000000000}"/>
  <bookViews>
    <workbookView xWindow="315" yWindow="465" windowWidth="26400" windowHeight="19035" activeTab="1" xr2:uid="{5D716E34-50E5-B840-B30A-21D3B41378B7}"/>
  </bookViews>
  <sheets>
    <sheet name="README" sheetId="9" r:id="rId1"/>
    <sheet name="WFA" sheetId="1" r:id="rId2"/>
    <sheet name="Player Summary" sheetId="2" r:id="rId3"/>
  </sheets>
  <definedNames>
    <definedName name="categories">README!$C$5:$C$7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T5" i="2"/>
  <c r="R8" i="2"/>
  <c r="R4" i="2"/>
  <c r="S2" i="2"/>
  <c r="S5" i="2"/>
  <c r="T7" i="2"/>
  <c r="R5" i="2"/>
  <c r="T4" i="2"/>
  <c r="R7" i="2"/>
  <c r="T8" i="2"/>
  <c r="T6" i="2"/>
  <c r="R3" i="2"/>
  <c r="S7" i="2"/>
  <c r="S6" i="2"/>
  <c r="R2" i="2"/>
  <c r="S3" i="2"/>
  <c r="T3" i="2"/>
  <c r="S8" i="2"/>
  <c r="R6" i="2"/>
  <c r="S4" i="2"/>
  <c r="R9" i="2" l="1"/>
  <c r="S9" i="2"/>
  <c r="T9" i="2"/>
</calcChain>
</file>

<file path=xl/sharedStrings.xml><?xml version="1.0" encoding="utf-8"?>
<sst xmlns="http://schemas.openxmlformats.org/spreadsheetml/2006/main" count="231" uniqueCount="228">
  <si>
    <t>Beautiful header!</t>
  </si>
  <si>
    <t>Lighter sub-header</t>
  </si>
  <si>
    <t>Sheets</t>
  </si>
  <si>
    <t>cat1</t>
  </si>
  <si>
    <t>cat2</t>
  </si>
  <si>
    <t>cat3</t>
  </si>
  <si>
    <t>Total</t>
  </si>
  <si>
    <t>README!</t>
  </si>
  <si>
    <t>Some text</t>
  </si>
  <si>
    <t>category</t>
  </si>
  <si>
    <t>countries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</si>
  <si>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</si>
  <si>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</si>
  <si>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</si>
  <si>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</si>
  <si>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</si>
  <si>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</si>
  <si>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</si>
  <si>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</si>
  <si>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</si>
  <si>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</si>
  <si>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</si>
  <si>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</si>
  <si>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</si>
  <si>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</si>
  <si>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</si>
  <si>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</si>
  <si>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</si>
  <si>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</si>
  <si>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</si>
  <si>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</si>
  <si>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</si>
  <si>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</si>
  <si>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</si>
  <si>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</si>
  <si>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Brunei Darussalam</t>
  </si>
  <si>
    <t>Bulgaria</t>
  </si>
  <si>
    <t>Burkina Faso</t>
  </si>
  <si>
    <t>Myanmar/Burma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</si>
  <si>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</si>
  <si>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</si>
  <si>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</si>
  <si>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</si>
  <si>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</si>
  <si>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</si>
  <si>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</si>
  <si>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</si>
  <si>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</si>
  <si>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</si>
  <si>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</si>
  <si>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</si>
  <si>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</si>
  <si>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</si>
  <si>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</si>
  <si>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</si>
  <si>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</si>
  <si>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</si>
  <si>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</si>
  <si>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</si>
  <si>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</si>
  <si>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</si>
  <si>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</si>
  <si>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</si>
  <si>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</si>
  <si>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</si>
  <si>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</si>
  <si>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</si>
  <si>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</si>
  <si>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</si>
  <si>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</si>
  <si>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</si>
  <si>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</si>
  <si>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</si>
  <si>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</si>
  <si>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</si>
  <si>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</si>
  <si>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</si>
  <si>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</si>
  <si>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</si>
  <si>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</si>
  <si>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</si>
  <si>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</si>
  <si>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</si>
  <si>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</si>
  <si>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</si>
  <si>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</si>
  <si>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</si>
  <si>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</si>
  <si>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</si>
  <si>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</si>
  <si>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</si>
  <si>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</si>
  <si>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</si>
  <si>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</si>
  <si>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Kazakhstan</t>
  </si>
  <si>
    <t>Kenya</t>
  </si>
  <si>
    <t>Kosovo</t>
  </si>
  <si>
    <t>Kuwait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</si>
  <si>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</si>
  <si>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</si>
  <si>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</si>
  <si>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</si>
  <si>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</si>
  <si>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</si>
  <si>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</si>
  <si>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</si>
  <si>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Republic of Macedonia</t>
  </si>
  <si>
    <t>Madagascar</t>
  </si>
  <si>
    <t>Malawi</t>
  </si>
  <si>
    <t>Maldives</t>
  </si>
  <si>
    <t>Mali</t>
  </si>
  <si>
    <t>Malta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</si>
  <si>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</si>
  <si>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</si>
  <si>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</si>
  <si>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</si>
  <si>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</si>
  <si>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</si>
  <si>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</si>
  <si>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</si>
  <si>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</si>
  <si>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</si>
  <si>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</si>
  <si>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</si>
  <si>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</si>
  <si>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</si>
  <si>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</si>
  <si>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Korea, Democratic Republic of (North Korea)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</si>
  <si>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</si>
  <si>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</si>
  <si>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</si>
  <si>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</si>
  <si>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</si>
  <si>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</si>
  <si>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</si>
  <si>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</si>
  <si>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</si>
  <si>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</si>
  <si>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</si>
  <si>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</si>
  <si>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</si>
  <si>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</si>
  <si>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</si>
  <si>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Kitts and Nevis</t>
  </si>
  <si>
    <t>Saint Lucia</t>
  </si>
  <si>
    <t>Saint Vincent's &amp;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</si>
  <si>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</si>
  <si>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</si>
  <si>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</si>
  <si>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</si>
  <si>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</si>
  <si>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</si>
  <si>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</si>
  <si>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</si>
  <si>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</si>
  <si>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</si>
  <si>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</si>
  <si>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</si>
  <si>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</si>
  <si>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Korea, Republic of (South Korea)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</si>
  <si>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</si>
  <si>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</si>
  <si>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</si>
  <si>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</si>
  <si>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</si>
  <si>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</si>
  <si>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</si>
  <si>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</si>
  <si>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</si>
  <si>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</si>
  <si>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</si>
  <si>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</si>
  <si>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 Leste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</si>
  <si>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</si>
  <si>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</si>
  <si>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</si>
  <si>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</si>
  <si>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</si>
  <si>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</si>
  <si>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</si>
  <si>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</si>
  <si>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</si>
  <si>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</si>
  <si>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</si>
  <si>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</si>
  <si>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</si>
  <si>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(US)</t>
  </si>
  <si>
    <t>Yemen</t>
  </si>
  <si>
    <t>Zambia</t>
  </si>
  <si>
    <t>Zimbabwe</t>
  </si>
  <si>
    <t>categories</t>
  </si>
  <si>
    <t xml:space="preserve">Points of Contact: </t>
  </si>
  <si>
    <t>player_id</t>
  </si>
  <si>
    <t>player_name</t>
  </si>
  <si>
    <t>org</t>
  </si>
  <si>
    <t>country_01</t>
  </si>
  <si>
    <t>description_01</t>
  </si>
  <si>
    <t>amount_01</t>
  </si>
  <si>
    <t>country_02</t>
  </si>
  <si>
    <t>description_02</t>
  </si>
  <si>
    <t>amount_02</t>
  </si>
  <si>
    <t>country_03</t>
  </si>
  <si>
    <t>description_03</t>
  </si>
  <si>
    <t>amount_03</t>
  </si>
  <si>
    <t>country_04</t>
  </si>
  <si>
    <t>description_04</t>
  </si>
  <si>
    <t>amount_04</t>
  </si>
  <si>
    <t>country_05</t>
  </si>
  <si>
    <t>description_05</t>
  </si>
  <si>
    <t>amount_05</t>
  </si>
  <si>
    <t>country_06</t>
  </si>
  <si>
    <t>description_06</t>
  </si>
  <si>
    <t>amount_06</t>
  </si>
  <si>
    <t>country_07</t>
  </si>
  <si>
    <t>description_07</t>
  </si>
  <si>
    <t>amount_07</t>
  </si>
  <si>
    <t>country_08</t>
  </si>
  <si>
    <t>description_08</t>
  </si>
  <si>
    <t>amount_08</t>
  </si>
  <si>
    <t>country_09</t>
  </si>
  <si>
    <t>description_09</t>
  </si>
  <si>
    <t>amount_09</t>
  </si>
  <si>
    <t>country_10</t>
  </si>
  <si>
    <t>description_10</t>
  </si>
  <si>
    <t>amount_10</t>
  </si>
  <si>
    <t>total_amount</t>
  </si>
  <si>
    <t>comments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</si>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</sst>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C9D3B4-5099-6C48-8DE9-24708B0611A3}" name="countries" displayName="countries" ref="A4:A183" totalsRowShown="0">
  <autoFilter ref="A4:A183" xr:uid="{BABC2619-CC42-CF4B-BDE7-C088F189B67A}"/>
  <tableColumns count="1">
    <tableColumn id="1" xr3:uid="{8E48F8E8-CE02-844F-B577-C05E0774DCCD}" name="count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4:AK5" insertRow="1" totalsRowShown="0">
  <autoFilter ref="A4:AK5" xr:uid="{87379408-A040-4442-97A9-D2C0359F5E69}"/>
  <tableColumns count="37">
    <tableColumn id="1" xr3:uid="{5D144077-5340-C544-9C9C-2FDB5C64D9C1}" name="player_id"/>
    <tableColumn id="2" xr3:uid="{2769D270-9B14-0943-BE3E-DE7D72687DED}" name="player_name"/>
    <tableColumn id="10" xr3:uid="{0BE1084E-8627-B84D-968D-A84597E8CABA}" name="category"/>
    <tableColumn id="3" xr3:uid="{6CF4DBC8-B6E5-654E-A0CA-01DF8E331439}" name="org"/>
    <tableColumn id="4" xr3:uid="{A9996655-F641-5E44-BA0F-F0BFBA7AB45C}" name="country_01"/>
    <tableColumn id="5" xr3:uid="{FAFEC879-6C4D-6A48-8609-C7739219A95C}" name="description_01"/>
    <tableColumn id="6" xr3:uid="{68650094-31E7-174A-AD37-EEB88A5F055E}" name="amount_01"/>
    <tableColumn id="7" xr3:uid="{7AE73DB8-2D4B-9F40-933B-8030CEB60533}" name="country_02"/>
    <tableColumn id="8" xr3:uid="{5E033501-682B-1D4E-B34C-33F7CF1D1249}" name="description_02"/>
    <tableColumn id="9" xr3:uid="{2FF1C114-5D0D-974E-8562-1D17AC30FACD}" name="amount_02"/>
    <tableColumn id="11" xr3:uid="{EC151170-E6E0-A941-B1DA-88199FA594A3}" name="country_03"/>
    <tableColumn id="12" xr3:uid="{C9FE4AF3-0F05-814F-98A5-6BA8CE5EE3D6}" name="description_03"/>
    <tableColumn id="13" xr3:uid="{8DCB405E-E328-9E4F-805A-51C71698A2B2}" name="amount_03"/>
    <tableColumn id="14" xr3:uid="{1471C197-6529-C84F-AC4C-94F41D1505C8}" name="country_04"/>
    <tableColumn id="15" xr3:uid="{E64875F5-9B37-B245-8872-F2D9450619F7}" name="description_04"/>
    <tableColumn id="16" xr3:uid="{2F21554C-1139-744B-A9A3-B410AC619BCF}" name="amount_04"/>
    <tableColumn id="17" xr3:uid="{766FA4BA-1E0A-B94D-B2EB-0882F8114219}" name="country_05"/>
    <tableColumn id="18" xr3:uid="{7A207EFD-6F26-4D40-B7C1-763C4101B11E}" name="description_05"/>
    <tableColumn id="19" xr3:uid="{C182745E-8C76-C242-BF25-12A99CE114DF}" name="amount_05"/>
    <tableColumn id="20" xr3:uid="{F5C1A059-D393-1843-8699-30F0E92E96F7}" name="country_06"/>
    <tableColumn id="21" xr3:uid="{774D5924-00E3-0345-980F-D05B2995C592}" name="description_06"/>
    <tableColumn id="22" xr3:uid="{E6ACAE43-4EA8-6E49-AE35-40A04814D447}" name="amount_06"/>
    <tableColumn id="23" xr3:uid="{0CE3EE33-F74A-1547-AB0B-1E3C60B1C5A2}" name="country_07"/>
    <tableColumn id="24" xr3:uid="{EBDD1C95-CD93-AE4A-9F83-C85D63AE587F}" name="description_07"/>
    <tableColumn id="25" xr3:uid="{4343A4D5-F788-594E-971A-4466F46C5851}" name="amount_07"/>
    <tableColumn id="26" xr3:uid="{CDC4F177-68AD-2741-87A2-1959A6546BC3}" name="country_08"/>
    <tableColumn id="27" xr3:uid="{4CF74E57-E712-AF4C-A7F0-541C573D9672}" name="description_08"/>
    <tableColumn id="28" xr3:uid="{39A6B9E5-03D3-284C-AB71-022505078AAE}" name="amount_08"/>
    <tableColumn id="29" xr3:uid="{0CBC17E2-94A8-7342-B1BC-FB11E4EAEA29}" name="country_09"/>
    <tableColumn id="30" xr3:uid="{92C0C039-3310-474C-853F-0CB8B9CA630C}" name="description_09"/>
    <tableColumn id="31" xr3:uid="{77883B92-6B21-7848-8B36-B3C0DE2B8D65}" name="amount_09"/>
    <tableColumn id="32" xr3:uid="{BFBC9FEE-0187-7C4D-A4EB-B00CC054409A}" name="country_10"/>
    <tableColumn id="33" xr3:uid="{127BF0BF-D984-9D41-9FFF-B0C8AD0B5CD0}" name="description_10"/>
    <tableColumn id="34" xr3:uid="{04690C5B-917B-CD42-B6D6-A0CA7C16D9BC}" name="amount_10"/>
    <tableColumn id="35" xr3:uid="{258367CF-5968-1E4B-898F-54A0A3172768}" name="total_amount"/>
    <tableColumn id="36" xr3:uid="{5E26A978-2681-8946-9151-0D75F232EA99}" name="comments"/>
    <tableColumn id="37" xr3:uid="{358D4D63-8C4A-D746-BE61-96C09F7D5971}" name="she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T9" totalsRowCount="1">
  <autoFilter ref="Q1:T8" xr:uid="{6A9A0996-EFEF-DF4C-9E88-458BCE8CCC32}"/>
  <tableColumns count="4">
    <tableColumn id="1" xr3:uid="{586E8DC7-D719-8441-B4D4-56DD4B5ED5FC}" name="Sheets" totalsRowLabel="Total"/>
    <tableColumn id="2" xr3:uid="{DE09EA39-C979-5A47-9805-55AF2104783F}" name="cat1" totalsRowFunction="sum" dataDxfId="2">
      <calculatedColumnFormula>IFERROR(COUNTIF(INDIRECT("'"&amp;Table2[[#This Row],[Sheets]]&amp;"'!C:C"),Table2[[#Headers],[cat1]]),"")</calculatedColumnFormula>
    </tableColumn>
    <tableColumn id="3" xr3:uid="{EF51BCA5-4696-634C-BA66-86F8EE4A77E5}" name="cat2" totalsRowFunction="sum" dataDxfId="1">
      <calculatedColumnFormula>IFERROR(COUNTIF(INDIRECT("'"&amp;Table2[[#This Row],[Sheets]]&amp;"'!C:C"),Table2[[#Headers],[cat2]]),"")</calculatedColumnFormula>
    </tableColumn>
    <tableColumn id="4" xr3:uid="{0557DBE9-6871-AA48-A272-943B5D1D9153}" name="cat3" totalsRowFunction="sum" dataDxfId="0">
      <calculatedColumnFormula>IFERROR(COUNTIF(INDIRECT("'"&amp;Table2[[#This Row],[Sheets]]&amp;"'!C:C"),Table2[[#Headers],[cat3]]),"")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G183"/>
  <sheetViews>
    <sheetView workbookViewId="0">
      <selection activeCell="H10" sqref="H10"/>
    </sheetView>
  </sheetViews>
  <sheetFormatPr defaultColWidth="11" defaultRowHeight="15.75" x14ac:dyDescent="0.25"/>
  <cols>
    <col min="1" max="1" width="11" customWidth="1"/>
  </cols>
  <sheetData>
    <row r="1" spans="1:7" s="1" customFormat="1" ht="31.5" x14ac:dyDescent="0.5">
      <c r="A1" s="1" t="s">
        <v>7</v>
      </c>
    </row>
    <row r="2" spans="1:7" s="2" customFormat="1" x14ac:dyDescent="0.25">
      <c r="A2" s="2" t="s">
        <v>8</v>
      </c>
    </row>
    <row r="4" spans="1:7" x14ac:dyDescent="0.25">
      <c r="A4" t="s">
        <v>10</v>
      </c>
      <c r="C4" t="s">
        <v>190</v>
      </c>
    </row>
    <row r="5" spans="1:7" x14ac:dyDescent="0.25">
      <c r="A5" t="s">
        <v>11</v>
      </c>
      <c r="C5" t="s">
        <v>3</v>
      </c>
    </row>
    <row r="6" spans="1:7" x14ac:dyDescent="0.25">
      <c r="A6" t="s">
        <v>12</v>
      </c>
      <c r="C6" t="s">
        <v>4</v>
      </c>
    </row>
    <row r="7" spans="1:7" x14ac:dyDescent="0.25">
      <c r="A7" t="s">
        <v>13</v>
      </c>
      <c r="C7" t="s">
        <v>5</v>
      </c>
    </row>
    <row r="8" spans="1:7" x14ac:dyDescent="0.25">
      <c r="A8" t="s">
        <v>14</v>
      </c>
    </row>
    <row r="9" spans="1:7" x14ac:dyDescent="0.25">
      <c r="A9" t="s">
        <v>15</v>
      </c>
      <c r="F9" s="3" t="s">
        <v>191</v>
      </c>
      <c r="G9" s="3"/>
    </row>
    <row r="10" spans="1:7" x14ac:dyDescent="0.25">
      <c r="A10" t="s">
        <v>16</v>
      </c>
      <c r="F10" s="3"/>
      <c r="G10" s="3"/>
    </row>
    <row r="11" spans="1:7" x14ac:dyDescent="0.25">
      <c r="A11" t="s">
        <v>17</v>
      </c>
    </row>
    <row r="12" spans="1:7" x14ac:dyDescent="0.25">
      <c r="A12" t="s">
        <v>18</v>
      </c>
    </row>
    <row r="13" spans="1:7" x14ac:dyDescent="0.25">
      <c r="A13" t="s">
        <v>19</v>
      </c>
    </row>
    <row r="14" spans="1:7" x14ac:dyDescent="0.25">
      <c r="A14" t="s">
        <v>20</v>
      </c>
    </row>
    <row r="15" spans="1:7" x14ac:dyDescent="0.25">
      <c r="A15" t="s">
        <v>21</v>
      </c>
    </row>
    <row r="16" spans="1:7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63</v>
      </c>
    </row>
    <row r="57" spans="1:1" x14ac:dyDescent="0.25">
      <c r="A57" t="s">
        <v>64</v>
      </c>
    </row>
    <row r="58" spans="1:1" x14ac:dyDescent="0.25">
      <c r="A58" t="s">
        <v>65</v>
      </c>
    </row>
    <row r="59" spans="1:1" x14ac:dyDescent="0.25">
      <c r="A59" t="s">
        <v>66</v>
      </c>
    </row>
    <row r="60" spans="1:1" x14ac:dyDescent="0.25">
      <c r="A60" t="s">
        <v>67</v>
      </c>
    </row>
    <row r="61" spans="1:1" x14ac:dyDescent="0.25">
      <c r="A61" t="s">
        <v>68</v>
      </c>
    </row>
    <row r="62" spans="1:1" x14ac:dyDescent="0.25">
      <c r="A62" t="s">
        <v>69</v>
      </c>
    </row>
    <row r="63" spans="1:1" x14ac:dyDescent="0.25">
      <c r="A63" t="s">
        <v>70</v>
      </c>
    </row>
    <row r="64" spans="1:1" x14ac:dyDescent="0.25">
      <c r="A64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67" spans="1:1" x14ac:dyDescent="0.25">
      <c r="A67" t="s">
        <v>74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78</v>
      </c>
    </row>
    <row r="72" spans="1:1" x14ac:dyDescent="0.25">
      <c r="A72" t="s">
        <v>79</v>
      </c>
    </row>
    <row r="73" spans="1:1" x14ac:dyDescent="0.25">
      <c r="A73" t="s">
        <v>80</v>
      </c>
    </row>
    <row r="74" spans="1:1" x14ac:dyDescent="0.25">
      <c r="A74" t="s">
        <v>81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84</v>
      </c>
    </row>
    <row r="78" spans="1:1" x14ac:dyDescent="0.25">
      <c r="A78" t="s">
        <v>85</v>
      </c>
    </row>
    <row r="79" spans="1:1" x14ac:dyDescent="0.25">
      <c r="A79" t="s">
        <v>86</v>
      </c>
    </row>
    <row r="80" spans="1:1" x14ac:dyDescent="0.25">
      <c r="A80" t="s">
        <v>87</v>
      </c>
    </row>
    <row r="81" spans="1:1" x14ac:dyDescent="0.25">
      <c r="A81" t="s">
        <v>88</v>
      </c>
    </row>
    <row r="82" spans="1:1" x14ac:dyDescent="0.25">
      <c r="A82" t="s">
        <v>89</v>
      </c>
    </row>
    <row r="83" spans="1:1" x14ac:dyDescent="0.25">
      <c r="A83" t="s">
        <v>90</v>
      </c>
    </row>
    <row r="84" spans="1:1" x14ac:dyDescent="0.25">
      <c r="A84" t="s">
        <v>91</v>
      </c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127</v>
      </c>
    </row>
    <row r="90" spans="1:1" x14ac:dyDescent="0.25">
      <c r="A90" t="s">
        <v>159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109</v>
      </c>
    </row>
    <row r="104" spans="1:1" x14ac:dyDescent="0.25">
      <c r="A104" t="s">
        <v>110</v>
      </c>
    </row>
    <row r="105" spans="1:1" x14ac:dyDescent="0.25">
      <c r="A105" t="s">
        <v>111</v>
      </c>
    </row>
    <row r="106" spans="1:1" x14ac:dyDescent="0.25">
      <c r="A106" t="s">
        <v>112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116</v>
      </c>
    </row>
    <row r="111" spans="1:1" x14ac:dyDescent="0.25">
      <c r="A111" t="s">
        <v>117</v>
      </c>
    </row>
    <row r="112" spans="1:1" x14ac:dyDescent="0.25">
      <c r="A112" t="s">
        <v>118</v>
      </c>
    </row>
    <row r="113" spans="1:1" x14ac:dyDescent="0.25">
      <c r="A113" t="s">
        <v>119</v>
      </c>
    </row>
    <row r="114" spans="1:1" x14ac:dyDescent="0.25">
      <c r="A114" t="s">
        <v>38</v>
      </c>
    </row>
    <row r="115" spans="1:1" x14ac:dyDescent="0.25">
      <c r="A115" t="s">
        <v>120</v>
      </c>
    </row>
    <row r="116" spans="1:1" x14ac:dyDescent="0.25">
      <c r="A116" t="s">
        <v>121</v>
      </c>
    </row>
    <row r="117" spans="1:1" x14ac:dyDescent="0.25">
      <c r="A117" t="s">
        <v>122</v>
      </c>
    </row>
    <row r="118" spans="1:1" x14ac:dyDescent="0.25">
      <c r="A118" t="s">
        <v>123</v>
      </c>
    </row>
    <row r="119" spans="1:1" x14ac:dyDescent="0.25">
      <c r="A119" t="s">
        <v>124</v>
      </c>
    </row>
    <row r="120" spans="1:1" x14ac:dyDescent="0.25">
      <c r="A120" t="s">
        <v>125</v>
      </c>
    </row>
    <row r="121" spans="1:1" x14ac:dyDescent="0.25">
      <c r="A121" t="s">
        <v>126</v>
      </c>
    </row>
    <row r="122" spans="1:1" x14ac:dyDescent="0.25">
      <c r="A122" t="s">
        <v>128</v>
      </c>
    </row>
    <row r="123" spans="1:1" x14ac:dyDescent="0.25">
      <c r="A123" t="s">
        <v>129</v>
      </c>
    </row>
    <row r="124" spans="1:1" x14ac:dyDescent="0.25">
      <c r="A124" t="s">
        <v>130</v>
      </c>
    </row>
    <row r="125" spans="1:1" x14ac:dyDescent="0.25">
      <c r="A125" t="s">
        <v>131</v>
      </c>
    </row>
    <row r="126" spans="1:1" x14ac:dyDescent="0.25">
      <c r="A126" t="s">
        <v>132</v>
      </c>
    </row>
    <row r="127" spans="1:1" x14ac:dyDescent="0.25">
      <c r="A127" t="s">
        <v>133</v>
      </c>
    </row>
    <row r="128" spans="1:1" x14ac:dyDescent="0.25">
      <c r="A128" t="s">
        <v>134</v>
      </c>
    </row>
    <row r="129" spans="1:1" x14ac:dyDescent="0.25">
      <c r="A129" t="s">
        <v>135</v>
      </c>
    </row>
    <row r="130" spans="1:1" x14ac:dyDescent="0.25">
      <c r="A130" t="s">
        <v>136</v>
      </c>
    </row>
    <row r="131" spans="1:1" x14ac:dyDescent="0.25">
      <c r="A131" t="s">
        <v>137</v>
      </c>
    </row>
    <row r="132" spans="1:1" x14ac:dyDescent="0.25">
      <c r="A132" t="s">
        <v>138</v>
      </c>
    </row>
    <row r="133" spans="1:1" x14ac:dyDescent="0.25">
      <c r="A133" t="s">
        <v>139</v>
      </c>
    </row>
    <row r="134" spans="1:1" x14ac:dyDescent="0.25">
      <c r="A134" t="s">
        <v>106</v>
      </c>
    </row>
    <row r="135" spans="1:1" x14ac:dyDescent="0.25">
      <c r="A135" t="s">
        <v>140</v>
      </c>
    </row>
    <row r="136" spans="1:1" x14ac:dyDescent="0.25">
      <c r="A136" t="s">
        <v>141</v>
      </c>
    </row>
    <row r="137" spans="1:1" x14ac:dyDescent="0.25">
      <c r="A137" t="s">
        <v>142</v>
      </c>
    </row>
    <row r="138" spans="1:1" x14ac:dyDescent="0.25">
      <c r="A138" t="s">
        <v>143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147</v>
      </c>
    </row>
    <row r="143" spans="1:1" x14ac:dyDescent="0.25">
      <c r="A143" t="s">
        <v>148</v>
      </c>
    </row>
    <row r="144" spans="1:1" x14ac:dyDescent="0.25">
      <c r="A144" t="s">
        <v>149</v>
      </c>
    </row>
    <row r="145" spans="1:1" x14ac:dyDescent="0.25">
      <c r="A145" t="s">
        <v>150</v>
      </c>
    </row>
    <row r="146" spans="1:1" x14ac:dyDescent="0.25">
      <c r="A146" t="s">
        <v>151</v>
      </c>
    </row>
    <row r="147" spans="1:1" x14ac:dyDescent="0.25">
      <c r="A147" t="s">
        <v>152</v>
      </c>
    </row>
    <row r="148" spans="1:1" x14ac:dyDescent="0.25">
      <c r="A148" t="s">
        <v>153</v>
      </c>
    </row>
    <row r="149" spans="1:1" x14ac:dyDescent="0.25">
      <c r="A149" t="s">
        <v>154</v>
      </c>
    </row>
    <row r="150" spans="1:1" x14ac:dyDescent="0.25">
      <c r="A150" t="s">
        <v>155</v>
      </c>
    </row>
    <row r="151" spans="1:1" x14ac:dyDescent="0.25">
      <c r="A151" t="s">
        <v>156</v>
      </c>
    </row>
    <row r="152" spans="1:1" x14ac:dyDescent="0.25">
      <c r="A152" t="s">
        <v>157</v>
      </c>
    </row>
    <row r="153" spans="1:1" x14ac:dyDescent="0.25">
      <c r="A153" t="s">
        <v>158</v>
      </c>
    </row>
    <row r="154" spans="1:1" x14ac:dyDescent="0.25">
      <c r="A154" t="s">
        <v>160</v>
      </c>
    </row>
    <row r="155" spans="1:1" x14ac:dyDescent="0.25">
      <c r="A155" t="s">
        <v>161</v>
      </c>
    </row>
    <row r="156" spans="1:1" x14ac:dyDescent="0.25">
      <c r="A156" t="s">
        <v>162</v>
      </c>
    </row>
    <row r="157" spans="1:1" x14ac:dyDescent="0.25">
      <c r="A157" t="s">
        <v>163</v>
      </c>
    </row>
    <row r="158" spans="1:1" x14ac:dyDescent="0.25">
      <c r="A158" t="s">
        <v>164</v>
      </c>
    </row>
    <row r="159" spans="1:1" x14ac:dyDescent="0.25">
      <c r="A159" t="s">
        <v>165</v>
      </c>
    </row>
    <row r="160" spans="1:1" x14ac:dyDescent="0.25">
      <c r="A160" t="s">
        <v>166</v>
      </c>
    </row>
    <row r="161" spans="1:1" x14ac:dyDescent="0.25">
      <c r="A161" t="s">
        <v>167</v>
      </c>
    </row>
    <row r="162" spans="1:1" x14ac:dyDescent="0.25">
      <c r="A162" t="s">
        <v>168</v>
      </c>
    </row>
    <row r="163" spans="1:1" x14ac:dyDescent="0.25">
      <c r="A163" t="s">
        <v>169</v>
      </c>
    </row>
    <row r="164" spans="1:1" x14ac:dyDescent="0.25">
      <c r="A164" t="s">
        <v>170</v>
      </c>
    </row>
    <row r="165" spans="1:1" x14ac:dyDescent="0.25">
      <c r="A165" t="s">
        <v>171</v>
      </c>
    </row>
    <row r="166" spans="1:1" x14ac:dyDescent="0.25">
      <c r="A166" t="s">
        <v>172</v>
      </c>
    </row>
    <row r="167" spans="1:1" x14ac:dyDescent="0.25">
      <c r="A167" t="s">
        <v>173</v>
      </c>
    </row>
    <row r="168" spans="1:1" x14ac:dyDescent="0.25">
      <c r="A168" t="s">
        <v>174</v>
      </c>
    </row>
    <row r="169" spans="1:1" x14ac:dyDescent="0.25">
      <c r="A169" t="s">
        <v>175</v>
      </c>
    </row>
    <row r="170" spans="1:1" x14ac:dyDescent="0.25">
      <c r="A170" t="s">
        <v>176</v>
      </c>
    </row>
    <row r="171" spans="1:1" x14ac:dyDescent="0.25">
      <c r="A171" t="s">
        <v>177</v>
      </c>
    </row>
    <row r="172" spans="1:1" x14ac:dyDescent="0.25">
      <c r="A172" t="s">
        <v>178</v>
      </c>
    </row>
    <row r="173" spans="1:1" x14ac:dyDescent="0.25">
      <c r="A173" t="s">
        <v>179</v>
      </c>
    </row>
    <row r="174" spans="1:1" x14ac:dyDescent="0.25">
      <c r="A174" t="s">
        <v>180</v>
      </c>
    </row>
    <row r="175" spans="1:1" x14ac:dyDescent="0.25">
      <c r="A175" t="s">
        <v>181</v>
      </c>
    </row>
    <row r="176" spans="1:1" x14ac:dyDescent="0.25">
      <c r="A176" t="s">
        <v>182</v>
      </c>
    </row>
    <row r="177" spans="1:1" x14ac:dyDescent="0.25">
      <c r="A177" t="s">
        <v>183</v>
      </c>
    </row>
    <row r="178" spans="1:1" x14ac:dyDescent="0.25">
      <c r="A178" t="s">
        <v>184</v>
      </c>
    </row>
    <row r="179" spans="1:1" x14ac:dyDescent="0.25">
      <c r="A179" t="s">
        <v>185</v>
      </c>
    </row>
    <row r="180" spans="1:1" x14ac:dyDescent="0.25">
      <c r="A180" t="s">
        <v>186</v>
      </c>
    </row>
    <row r="181" spans="1:1" x14ac:dyDescent="0.25">
      <c r="A181" t="s">
        <v>187</v>
      </c>
    </row>
    <row r="182" spans="1:1" x14ac:dyDescent="0.25">
      <c r="A182" t="s">
        <v>188</v>
      </c>
    </row>
    <row r="183" spans="1:1" x14ac:dyDescent="0.25">
      <c r="A183" t="s">
        <v>189</v>
      </c>
    </row>
  </sheetData>
  <sortState ref="A5:A202">
    <sortCondition ref="A202"/>
  </sortState>
  <mergeCells count="1">
    <mergeCell ref="F9:G10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AK4"/>
  <sheetViews>
    <sheetView tabSelected="1" workbookViewId="0">
      <selection activeCell="A5" sqref="A5"/>
    </sheetView>
  </sheetViews>
  <sheetFormatPr defaultColWidth="11" defaultRowHeight="15.75" x14ac:dyDescent="0.25"/>
  <cols>
    <col min="1" max="1" width="15.625" customWidth="1"/>
    <col min="2" max="2" width="20.375" customWidth="1"/>
    <col min="3" max="3" width="10.375" bestFit="1" customWidth="1"/>
    <col min="4" max="4" width="12" customWidth="1"/>
    <col min="5" max="5" width="12.625" bestFit="1" customWidth="1"/>
    <col min="6" max="6" width="15.625" bestFit="1" customWidth="1"/>
    <col min="7" max="8" width="12.625" bestFit="1" customWidth="1"/>
    <col min="9" max="9" width="15.625" bestFit="1" customWidth="1"/>
    <col min="10" max="11" width="12.625" bestFit="1" customWidth="1"/>
    <col min="12" max="12" width="15.625" bestFit="1" customWidth="1"/>
    <col min="13" max="14" width="12.625" bestFit="1" customWidth="1"/>
    <col min="15" max="15" width="15.625" bestFit="1" customWidth="1"/>
    <col min="16" max="17" width="12.625" bestFit="1" customWidth="1"/>
    <col min="18" max="18" width="15.625" bestFit="1" customWidth="1"/>
    <col min="19" max="20" width="12.625" bestFit="1" customWidth="1"/>
    <col min="21" max="21" width="15.625" bestFit="1" customWidth="1"/>
    <col min="22" max="23" width="12.625" bestFit="1" customWidth="1"/>
    <col min="24" max="24" width="15.625" bestFit="1" customWidth="1"/>
    <col min="25" max="26" width="12.625" bestFit="1" customWidth="1"/>
    <col min="27" max="27" width="15.625" bestFit="1" customWidth="1"/>
    <col min="28" max="29" width="12.625" bestFit="1" customWidth="1"/>
    <col min="30" max="30" width="15.625" bestFit="1" customWidth="1"/>
    <col min="31" max="32" width="12.625" bestFit="1" customWidth="1"/>
    <col min="33" max="33" width="15.625" bestFit="1" customWidth="1"/>
    <col min="34" max="34" width="12.625" bestFit="1" customWidth="1"/>
    <col min="35" max="35" width="14.75" bestFit="1" customWidth="1"/>
    <col min="36" max="36" width="11.75" bestFit="1" customWidth="1"/>
    <col min="37" max="37" width="7.5" bestFit="1" customWidth="1"/>
  </cols>
  <sheetData>
    <row r="1" spans="1:37" s="1" customFormat="1" ht="31.5" x14ac:dyDescent="0.5">
      <c r="A1" s="1" t="s">
        <v>0</v>
      </c>
    </row>
    <row r="2" spans="1:37" s="2" customFormat="1" x14ac:dyDescent="0.25">
      <c r="A2" s="2" t="s">
        <v>1</v>
      </c>
    </row>
    <row r="3" spans="1:37" s="2" customFormat="1" x14ac:dyDescent="0.25"/>
    <row r="4" spans="1:37" x14ac:dyDescent="0.25">
      <c r="A4" t="s">
        <v>192</v>
      </c>
      <c r="B4" t="s">
        <v>193</v>
      </c>
      <c r="C4" t="s">
        <v>9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  <c r="O4" t="s">
        <v>205</v>
      </c>
      <c r="P4" t="s">
        <v>206</v>
      </c>
      <c r="Q4" t="s">
        <v>207</v>
      </c>
      <c r="R4" t="s">
        <v>208</v>
      </c>
      <c r="S4" t="s">
        <v>209</v>
      </c>
      <c r="T4" t="s">
        <v>210</v>
      </c>
      <c r="U4" t="s">
        <v>211</v>
      </c>
      <c r="V4" t="s">
        <v>212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  <c r="AF4" t="s">
        <v>222</v>
      </c>
      <c r="AG4" t="s">
        <v>223</v>
      </c>
      <c r="AH4" t="s">
        <v>224</v>
      </c>
      <c r="AI4" t="s">
        <v>225</v>
      </c>
      <c r="AJ4" t="s">
        <v>226</v>
      </c>
      <c r="AK4" t="s">
        <v>227</v>
      </c>
    </row>
  </sheetData>
  <conditionalFormatting sqref="I5">
    <cfRule type="cellIs" dxfId="3" priority="1" operator="greaterThan">
      <formula>2</formula>
    </cfRule>
  </conditionalFormatting>
  <dataValidations count="1">
    <dataValidation type="list" allowBlank="1" showInputMessage="1" showErrorMessage="1" sqref="C5" xr:uid="{940EFEA9-950F-D748-B85B-D3713E7607E3}">
      <formula1>categories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E47880-46B4-2040-BCBF-BFA3A01112B9}">
          <x14:formula1>
            <xm:f>README!$A$5:$A$183</xm:f>
          </x14:formula1>
          <xm:sqref>E5 H5 K5 N5 Q5 T5 W5 Z5 AC5 AF5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T9"/>
  <sheetViews>
    <sheetView topLeftCell="D1" workbookViewId="0">
      <selection activeCell="R5" sqref="R5"/>
    </sheetView>
  </sheetViews>
  <sheetFormatPr defaultColWidth="11" defaultRowHeight="15.75" x14ac:dyDescent="0.25"/>
  <sheetData>
    <row r="1" spans="17:20" x14ac:dyDescent="0.25">
      <c r="Q1" t="s">
        <v>2</v>
      </c>
      <c r="R1" t="s">
        <v>3</v>
      </c>
      <c r="S1" t="s">
        <v>4</v>
      </c>
      <c r="T1" t="s">
        <v>5</v>
      </c>
    </row>
    <row r="2" spans="17:20" x14ac:dyDescent="0.25">
      <c r="R2" t="str">
        <f ca="1">IFERROR(COUNTIF(INDIRECT("'"&amp;Table2[[#This Row],[Sheets]]&amp;"'!C:C"),Table2[[#Headers],[cat1]]),"")</f>
        <v/>
      </c>
      <c r="S2" t="str">
        <f ca="1">IFERROR(COUNTIF(INDIRECT("'"&amp;Table2[[#This Row],[Sheets]]&amp;"'!C:C"),Table2[[#Headers],[cat2]]),"")</f>
        <v/>
      </c>
      <c r="T2" t="str">
        <f ca="1">IFERROR(COUNTIF(INDIRECT("'"&amp;Table2[[#This Row],[Sheets]]&amp;"'!C:C"),Table2[[#Headers],[cat3]]),"")</f>
        <v/>
      </c>
    </row>
    <row r="3" spans="17:20" x14ac:dyDescent="0.25">
      <c r="R3" t="str">
        <f ca="1">IFERROR(COUNTIF(INDIRECT("'"&amp;Table2[[#This Row],[Sheets]]&amp;"'!C:C"),Table2[[#Headers],[cat1]]),"")</f>
        <v/>
      </c>
      <c r="S3" t="str">
        <f ca="1">IFERROR(COUNTIF(INDIRECT("'"&amp;Table2[[#This Row],[Sheets]]&amp;"'!C:C"),Table2[[#Headers],[cat2]]),"")</f>
        <v/>
      </c>
      <c r="T3" t="str">
        <f ca="1">IFERROR(COUNTIF(INDIRECT("'"&amp;Table2[[#This Row],[Sheets]]&amp;"'!C:C"),Table2[[#Headers],[cat3]]),"")</f>
        <v/>
      </c>
    </row>
    <row r="4" spans="17:20" x14ac:dyDescent="0.25">
      <c r="R4" t="str">
        <f ca="1">IFERROR(COUNTIF(INDIRECT("'"&amp;Table2[[#This Row],[Sheets]]&amp;"'!C:C"),Table2[[#Headers],[cat1]]),"")</f>
        <v/>
      </c>
      <c r="S4" t="str">
        <f ca="1">IFERROR(COUNTIF(INDIRECT("'"&amp;Table2[[#This Row],[Sheets]]&amp;"'!C:C"),Table2[[#Headers],[cat2]]),"")</f>
        <v/>
      </c>
      <c r="T4" t="str">
        <f ca="1">IFERROR(COUNTIF(INDIRECT("'"&amp;Table2[[#This Row],[Sheets]]&amp;"'!C:C"),Table2[[#Headers],[cat3]]),"")</f>
        <v/>
      </c>
    </row>
    <row r="5" spans="17:20" x14ac:dyDescent="0.25">
      <c r="R5" t="str">
        <f ca="1">IFERROR(COUNTIF(INDIRECT("'"&amp;Table2[[#This Row],[Sheets]]&amp;"'!C:C"),Table2[[#Headers],[cat1]]),"")</f>
        <v/>
      </c>
      <c r="S5" t="str">
        <f ca="1">IFERROR(COUNTIF(INDIRECT("'"&amp;Table2[[#This Row],[Sheets]]&amp;"'!C:C"),Table2[[#Headers],[cat2]]),"")</f>
        <v/>
      </c>
      <c r="T5" t="str">
        <f ca="1">IFERROR(COUNTIF(INDIRECT("'"&amp;Table2[[#This Row],[Sheets]]&amp;"'!C:C"),Table2[[#Headers],[cat3]]),"")</f>
        <v/>
      </c>
    </row>
    <row r="6" spans="17:20" x14ac:dyDescent="0.25">
      <c r="R6" t="str">
        <f ca="1">IFERROR(COUNTIF(INDIRECT("'"&amp;Table2[[#This Row],[Sheets]]&amp;"'!C:C"),Table2[[#Headers],[cat1]]),"")</f>
        <v/>
      </c>
      <c r="S6" t="str">
        <f ca="1">IFERROR(COUNTIF(INDIRECT("'"&amp;Table2[[#This Row],[Sheets]]&amp;"'!C:C"),Table2[[#Headers],[cat2]]),"")</f>
        <v/>
      </c>
      <c r="T6" t="str">
        <f ca="1">IFERROR(COUNTIF(INDIRECT("'"&amp;Table2[[#This Row],[Sheets]]&amp;"'!C:C"),Table2[[#Headers],[cat3]]),"")</f>
        <v/>
      </c>
    </row>
    <row r="7" spans="17:20" x14ac:dyDescent="0.25">
      <c r="R7" t="str">
        <f ca="1">IFERROR(COUNTIF(INDIRECT("'"&amp;Table2[[#This Row],[Sheets]]&amp;"'!C:C"),Table2[[#Headers],[cat1]]),"")</f>
        <v/>
      </c>
      <c r="S7" t="str">
        <f ca="1">IFERROR(COUNTIF(INDIRECT("'"&amp;Table2[[#This Row],[Sheets]]&amp;"'!C:C"),Table2[[#Headers],[cat2]]),"")</f>
        <v/>
      </c>
      <c r="T7" t="str">
        <f ca="1">IFERROR(COUNTIF(INDIRECT("'"&amp;Table2[[#This Row],[Sheets]]&amp;"'!C:C"),Table2[[#Headers],[cat3]]),"")</f>
        <v/>
      </c>
    </row>
    <row r="8" spans="17:20" x14ac:dyDescent="0.25">
      <c r="R8" t="str">
        <f ca="1">IFERROR(COUNTIF(INDIRECT("'"&amp;Table2[[#This Row],[Sheets]]&amp;"'!C:C"),Table2[[#Headers],[cat1]]),"")</f>
        <v/>
      </c>
      <c r="S8" t="str">
        <f ca="1">IFERROR(COUNTIF(INDIRECT("'"&amp;Table2[[#This Row],[Sheets]]&amp;"'!C:C"),Table2[[#Headers],[cat2]]),"")</f>
        <v/>
      </c>
      <c r="T8" t="str">
        <f ca="1">IFERROR(COUNTIF(INDIRECT("'"&amp;Table2[[#This Row],[Sheets]]&amp;"'!C:C"),Table2[[#Headers],[cat3]]),"")</f>
        <v/>
      </c>
    </row>
    <row r="9" spans="17:20" x14ac:dyDescent="0.25">
      <c r="Q9" t="s">
        <v>6</v>
      </c>
      <c r="R9">
        <f ca="1">SUBTOTAL(109,Table2[cat1])</f>
        <v>0</v>
      </c>
      <c r="S9">
        <f ca="1">SUBTOTAL(109,Table2[cat2])</f>
        <v>0</v>
      </c>
      <c r="T9">
        <f ca="1">SUBTOTAL(109,Table2[cat3])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WFA</vt:lpstr>
      <vt:lpstr>Player Summary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Windows User</cp:lastModifiedBy>
  <dcterms:created xsi:type="dcterms:W3CDTF">2018-06-02T00:47:27Z</dcterms:created>
  <dcterms:modified xsi:type="dcterms:W3CDTF">2018-06-06T00:23:58Z</dcterms:modified>
</cp:coreProperties>
</file>