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ny Torkelson\Documents\hello-world\"/>
    </mc:Choice>
  </mc:AlternateContent>
  <xr:revisionPtr revIDLastSave="0" documentId="13_ncr:1_{C6E25166-A8DA-4212-9917-04464652E3C0}" xr6:coauthVersionLast="31" xr6:coauthVersionMax="33" xr10:uidLastSave="{00000000-0000-0000-0000-000000000000}"/>
  <bookViews>
    <workbookView xWindow="315" yWindow="465" windowWidth="26400" windowHeight="19035" activeTab="1" xr2:uid="{5D716E34-50E5-B840-B30A-21D3B41378B7}"/>
  </bookViews>
  <sheets>
    <sheet name="README" sheetId="9" r:id="rId1"/>
    <sheet name="WFA" sheetId="1" r:id="rId2"/>
    <sheet name="WFA (2)" sheetId="10" r:id="rId3"/>
    <sheet name="WFA (3)" sheetId="11" r:id="rId4"/>
    <sheet name="WFA (4)" sheetId="12" r:id="rId5"/>
    <sheet name="WFA (5)" sheetId="13" r:id="rId6"/>
    <sheet name="WFA (6)" sheetId="14" r:id="rId7"/>
    <sheet name="WFA (7)" sheetId="15" r:id="rId8"/>
    <sheet name="WFA (8)" sheetId="16" r:id="rId9"/>
    <sheet name="Player Summary" sheetId="2" r:id="rId10"/>
  </sheets>
  <definedNames>
    <definedName name="categories">README!$C$5:$C$7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2" i="2" l="1"/>
  <c r="T4" i="2"/>
  <c r="S3" i="2"/>
  <c r="T3" i="2"/>
  <c r="R8" i="2"/>
  <c r="T8" i="2"/>
  <c r="R4" i="2"/>
  <c r="T6" i="2"/>
  <c r="S2" i="2"/>
  <c r="R3" i="2"/>
  <c r="S5" i="2"/>
  <c r="S7" i="2"/>
  <c r="S6" i="2"/>
  <c r="R5" i="2"/>
  <c r="R2" i="2"/>
  <c r="T5" i="2"/>
  <c r="R7" i="2"/>
  <c r="S8" i="2"/>
  <c r="R6" i="2"/>
  <c r="S4" i="2"/>
  <c r="T7" i="2"/>
  <c r="U6" i="2" l="1"/>
  <c r="U7" i="2"/>
  <c r="U2" i="2"/>
  <c r="U5" i="2"/>
  <c r="U3" i="2"/>
  <c r="U4" i="2"/>
  <c r="U8" i="2"/>
  <c r="R9" i="2"/>
  <c r="S9" i="2"/>
  <c r="T9" i="2"/>
</calcChain>
</file>

<file path=xl/sharedStrings.xml><?xml version="1.0" encoding="utf-8"?>
<sst xmlns="http://schemas.openxmlformats.org/spreadsheetml/2006/main" count="505" uniqueCount="229">
  <si>
    <t>Beautiful header!</t>
  </si>
  <si>
    <t>Lighter sub-header</t>
  </si>
  <si>
    <t>Sheets</t>
  </si>
  <si>
    <t>cat1</t>
  </si>
  <si>
    <t>cat2</t>
  </si>
  <si>
    <t>cat3</t>
  </si>
  <si>
    <t>Total</t>
  </si>
  <si>
    <t>README!</t>
  </si>
  <si>
    <t>Some text</t>
  </si>
  <si>
    <t>category</t>
  </si>
  <si>
    <t>countries</t>
  </si>
  <si>
    <t>Afghanistan</t>
  </si>
  <si>
    <t>Albania</t>
  </si>
  <si>
    <t>Algeria</t>
  </si>
  <si>
    <t>Andorra</t>
  </si>
  <si>
    <t>Angola</t>
  </si>
  <si>
    <t>Anguilla</t>
  </si>
  <si>
    <t>Antigua &amp; Barbuda</t>
  </si>
  <si>
    <t>Argentina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</si>
  <si>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</si>
  <si>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</si>
  <si>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</si>
  <si>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</si>
  <si>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</si>
  <si>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</si>
  <si>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</si>
  <si>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</si>
  <si>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</si>
  <si>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</si>
  <si>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</si>
  <si>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</si>
  <si>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</si>
  <si>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</si>
  <si>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Bosnia &amp; Herzegovina</t>
  </si>
  <si>
    <t>Botswana</t>
  </si>
  <si>
    <t>Brunei Darussalam</t>
  </si>
  <si>
    <t>Bulgaria</t>
  </si>
  <si>
    <t>Burkina Faso</t>
  </si>
  <si>
    <t>Myanmar/Burma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</si>
  <si>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</si>
  <si>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</si>
  <si>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</si>
  <si>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</si>
  <si>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</si>
  <si>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</si>
  <si>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</si>
  <si>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Chile</t>
  </si>
  <si>
    <t>China</t>
  </si>
  <si>
    <t>Colombia</t>
  </si>
  <si>
    <t>Comoros</t>
  </si>
  <si>
    <t>Congo</t>
  </si>
  <si>
    <t>Costa Rica</t>
  </si>
  <si>
    <t>Croatia</t>
  </si>
  <si>
    <t>Cuba</t>
  </si>
  <si>
    <t>Cyprus</t>
  </si>
  <si>
    <t>Czech Republic</t>
  </si>
  <si>
    <t>Democratic Republic of the Congo</t>
  </si>
  <si>
    <t>Denmark</t>
  </si>
  <si>
    <t>Ecuador</t>
  </si>
  <si>
    <t>Egypt</t>
  </si>
  <si>
    <t>El Salvador</t>
  </si>
  <si>
    <t>Equatorial Guinea</t>
  </si>
  <si>
    <t>Eritrea</t>
  </si>
  <si>
    <t>Estonia</t>
  </si>
  <si>
    <t>Ethiopia</t>
  </si>
  <si>
    <t>Fiji</t>
  </si>
  <si>
    <t>Finland</t>
  </si>
  <si>
    <t>France</t>
  </si>
  <si>
    <t>French Guiana</t>
  </si>
  <si>
    <t>Gabon</t>
  </si>
  <si>
    <t>Gambia</t>
  </si>
  <si>
    <t>Georgia</t>
  </si>
  <si>
    <t>Germany</t>
  </si>
  <si>
    <t>Great Britain</t>
  </si>
  <si>
    <t>Greece</t>
  </si>
  <si>
    <t>Grenada</t>
  </si>
  <si>
    <t>Guadeloupe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</si>
  <si>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</si>
  <si>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</si>
  <si>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</si>
  <si>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</si>
  <si>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</si>
  <si>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</si>
  <si>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</si>
  <si>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</si>
  <si>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</si>
  <si>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</si>
  <si>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</si>
  <si>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</si>
  <si>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Israel and the Occupied Territories</t>
  </si>
  <si>
    <t>Italy</t>
  </si>
  <si>
    <t>Ivory Coast (Cote d'Ivoire)</t>
  </si>
  <si>
    <t>Jamaica</t>
  </si>
  <si>
    <t>Japan</t>
  </si>
  <si>
    <t>Kazakhstan</t>
  </si>
  <si>
    <t>Kenya</t>
  </si>
  <si>
    <t>Kosovo</t>
  </si>
  <si>
    <t>Kuwait</t>
  </si>
  <si>
    <t>Laos</t>
  </si>
  <si>
    <t>Latvia</t>
  </si>
  <si>
    <t>Lebanon</t>
  </si>
  <si>
    <t>Liberia</t>
  </si>
  <si>
    <t>Libya</t>
  </si>
  <si>
    <t>Liechtenstein</t>
  </si>
  <si>
    <t>Lithuania</t>
  </si>
  <si>
    <t>Luxembourg</t>
  </si>
  <si>
    <t>Republic of Macedonia</t>
  </si>
  <si>
    <t>Madagascar</t>
  </si>
  <si>
    <t>Malawi</t>
  </si>
  <si>
    <t>Maldives</t>
  </si>
  <si>
    <t>Mali</t>
  </si>
  <si>
    <t>Malta</t>
  </si>
  <si>
    <t>Mexico</t>
  </si>
  <si>
    <t>Moldova, Republic of</t>
  </si>
  <si>
    <t>Monaco</t>
  </si>
  <si>
    <t>Mongolia</t>
  </si>
  <si>
    <t>Montenegro</t>
  </si>
  <si>
    <t>Montserrat</t>
  </si>
  <si>
    <t>Morocco</t>
  </si>
  <si>
    <t>Mozambique</t>
  </si>
  <si>
    <t>Namibia</t>
  </si>
  <si>
    <t>Nepal</t>
  </si>
  <si>
    <t>Netherlands</t>
  </si>
  <si>
    <t>New Zealand</t>
  </si>
  <si>
    <t>Nicaragua</t>
  </si>
  <si>
    <t>Niger</t>
  </si>
  <si>
    <t>Nigeria</t>
  </si>
  <si>
    <t>Korea, Democratic Republic of (North Korea)</t>
  </si>
  <si>
    <t>Norway</t>
  </si>
  <si>
    <t>Oman</t>
  </si>
  <si>
    <t>Pacific Islands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</si>
  <si>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</si>
  <si>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</si>
  <si>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</si>
  <si>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</si>
  <si>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</si>
  <si>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</si>
  <si>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</si>
  <si>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</si>
  <si>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</si>
  <si>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Romania</t>
  </si>
  <si>
    <t>Russian Federation</t>
  </si>
  <si>
    <t>Rwanda</t>
  </si>
  <si>
    <t>Saint Kitts and Nevis</t>
  </si>
  <si>
    <t>Saint Lucia</t>
  </si>
  <si>
    <t>Saint Vincent's &amp; Grenadines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</si>
  <si>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</si>
  <si>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</si>
  <si>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</si>
  <si>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</si>
  <si>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</si>
  <si>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</si>
  <si>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</si>
  <si>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</si>
  <si>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 (Slovakia)</t>
  </si>
  <si>
    <t>Slovenia</t>
  </si>
  <si>
    <t>Solomon Islands</t>
  </si>
  <si>
    <t>Somalia</t>
  </si>
  <si>
    <t>South Africa</t>
  </si>
  <si>
    <t>Korea, Republic of (South Korea)</t>
  </si>
  <si>
    <t>South Sudan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</si>
  <si>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</si>
  <si>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</si>
  <si>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</si>
  <si>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</si>
  <si>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</si>
  <si>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</si>
  <si>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</si>
  <si>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</si>
  <si>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</si>
  <si>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</si>
  <si>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</si>
  <si>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 Leste</t>
  </si>
  <si>
    <t>Trinidad &amp; Tobago</t>
  </si>
  <si>
    <t>Tunisia</t>
  </si>
  <si>
    <t>Turkey</t>
  </si>
  <si>
    <t>Turkmenistan</t>
  </si>
  <si>
    <t>Turks &amp; Caicos Islands</t>
  </si>
  <si>
    <t>Uganda</t>
  </si>
  <si>
    <t>Ukraine</t>
  </si>
  <si>
    <t>United Arab Emirates</t>
  </si>
  <si>
    <t>United States of America (USA)</t>
  </si>
  <si>
    <t>Uruguay</t>
  </si>
  <si>
    <t>Uzbekistan</t>
  </si>
  <si>
    <t>Venezuela</t>
  </si>
  <si>
    <t>Vietnam</t>
  </si>
  <si>
    <t>Virgin Islands (US)</t>
  </si>
  <si>
    <t>Yemen</t>
  </si>
  <si>
    <t>Zambia</t>
  </si>
  <si>
    <t>Zimbabwe</t>
  </si>
  <si>
    <t>categories</t>
  </si>
  <si>
    <t xml:space="preserve">Points of Contact: </t>
  </si>
  <si>
    <t>player_id</t>
  </si>
  <si>
    <t>player_name</t>
  </si>
  <si>
    <t>org</t>
  </si>
  <si>
    <t>country_01</t>
  </si>
  <si>
    <t>description_01</t>
  </si>
  <si>
    <t>amount_01</t>
  </si>
  <si>
    <t>country_02</t>
  </si>
  <si>
    <t>description_02</t>
  </si>
  <si>
    <t>amount_02</t>
  </si>
  <si>
    <t>country_03</t>
  </si>
  <si>
    <t>description_03</t>
  </si>
  <si>
    <t>amount_03</t>
  </si>
  <si>
    <t>country_04</t>
  </si>
  <si>
    <t>description_04</t>
  </si>
  <si>
    <t>amount_04</t>
  </si>
  <si>
    <t>country_05</t>
  </si>
  <si>
    <t>description_05</t>
  </si>
  <si>
    <t>amount_05</t>
  </si>
  <si>
    <t>country_06</t>
  </si>
  <si>
    <t>description_06</t>
  </si>
  <si>
    <t>amount_06</t>
  </si>
  <si>
    <t>country_07</t>
  </si>
  <si>
    <t>description_07</t>
  </si>
  <si>
    <t>amount_07</t>
  </si>
  <si>
    <t>country_08</t>
  </si>
  <si>
    <t>description_08</t>
  </si>
  <si>
    <t>amount_08</t>
  </si>
  <si>
    <t>country_09</t>
  </si>
  <si>
    <t>description_09</t>
  </si>
  <si>
    <t>amount_09</t>
  </si>
  <si>
    <t>country_10</t>
  </si>
  <si>
    <t>description_10</t>
  </si>
  <si>
    <t>amount_10</t>
  </si>
  <si>
    <t>total_amount</t>
  </si>
  <si>
    <t>comments</t>
  </si>
  <si>
    <t>sheet</t>
  </si>
  <si>
    <t>Subtotal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</si>
</sst>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4"/>
      <color rgb="FFFF0000"/>
      <name val="Calibri"/>
      <family val="2"/>
      <scheme val="minor"/>
    </font>
    <font>
      <sz val="12"/>
      <color theme="4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/>
    <xf numFmtId="0" fontId="2" fillId="3" borderId="0" xfId="0" applyFont="1" applyFill="1"/>
    <xf numFmtId="0" fontId="3" fillId="0" borderId="0" xfId="0" applyFont="1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7C9D3B4-5099-6C48-8DE9-24708B0611A3}" name="countries" displayName="countries" ref="A4:A183" totalsRowShown="0">
  <autoFilter ref="A4:A183" xr:uid="{BABC2619-CC42-CF4B-BDE7-C088F189B67A}"/>
  <tableColumns count="1">
    <tableColumn id="1" xr3:uid="{8E48F8E8-CE02-844F-B577-C05E0774DCCD}" name="countries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2BF46A-9649-8B4E-8896-803056231AD7}" name="Table2" displayName="Table2" ref="Q1:U9" totalsRowCount="1">
  <autoFilter ref="Q1:U8" xr:uid="{6A9A0996-EFEF-DF4C-9E88-458BCE8CCC32}"/>
  <tableColumns count="5">
    <tableColumn id="1" xr3:uid="{586E8DC7-D719-8441-B4D4-56DD4B5ED5FC}" name="Sheets" totalsRowLabel="Total"/>
    <tableColumn id="2" xr3:uid="{DE09EA39-C979-5A47-9805-55AF2104783F}" name="cat1" totalsRowFunction="sum" dataDxfId="3">
      <calculatedColumnFormula>IFERROR(COUNTIF(INDIRECT("'"&amp;Table2[[#This Row],[Sheets]]&amp;"'!C:C"),Table2[[#Headers],[cat1]]),"")</calculatedColumnFormula>
    </tableColumn>
    <tableColumn id="3" xr3:uid="{EF51BCA5-4696-634C-BA66-86F8EE4A77E5}" name="cat2" totalsRowFunction="sum" dataDxfId="2">
      <calculatedColumnFormula>IFERROR(COUNTIF(INDIRECT("'"&amp;Table2[[#This Row],[Sheets]]&amp;"'!C:C"),Table2[[#Headers],[cat2]]),"")</calculatedColumnFormula>
    </tableColumn>
    <tableColumn id="4" xr3:uid="{0557DBE9-6871-AA48-A272-943B5D1D9153}" name="cat3" totalsRowFunction="sum" dataDxfId="1">
      <calculatedColumnFormula>IFERROR(COUNTIF(INDIRECT("'"&amp;Table2[[#This Row],[Sheets]]&amp;"'!C:C"),Table2[[#Headers],[cat3]]),"")</calculatedColumnFormula>
    </tableColumn>
    <tableColumn id="5" xr3:uid="{C09584EE-299E-43E1-8FBA-7AFC926EB7E5}" name="Subtotal" dataDxfId="0">
      <calculatedColumnFormula>SUM(Table2[[#This Row],[cat1]:[cat3]])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4F0E2C1-E48C-5647-AB86-88BA3821CD25}" name="Table1" displayName="Table1" ref="A4:AK5" insertRow="1" totalsRowShown="0">
  <autoFilter ref="A4:AK5" xr:uid="{87379408-A040-4442-97A9-D2C0359F5E69}"/>
  <tableColumns count="37">
    <tableColumn id="1" xr3:uid="{5D144077-5340-C544-9C9C-2FDB5C64D9C1}" name="player_id"/>
    <tableColumn id="2" xr3:uid="{2769D270-9B14-0943-BE3E-DE7D72687DED}" name="player_name"/>
    <tableColumn id="10" xr3:uid="{0BE1084E-8627-B84D-968D-A84597E8CABA}" name="category"/>
    <tableColumn id="3" xr3:uid="{6CF4DBC8-B6E5-654E-A0CA-01DF8E331439}" name="org"/>
    <tableColumn id="4" xr3:uid="{A9996655-F641-5E44-BA0F-F0BFBA7AB45C}" name="country_01"/>
    <tableColumn id="5" xr3:uid="{FAFEC879-6C4D-6A48-8609-C7739219A95C}" name="description_01"/>
    <tableColumn id="6" xr3:uid="{68650094-31E7-174A-AD37-EEB88A5F055E}" name="amount_01"/>
    <tableColumn id="7" xr3:uid="{7AE73DB8-2D4B-9F40-933B-8030CEB60533}" name="country_02"/>
    <tableColumn id="8" xr3:uid="{5E033501-682B-1D4E-B34C-33F7CF1D1249}" name="description_02"/>
    <tableColumn id="9" xr3:uid="{2FF1C114-5D0D-974E-8562-1D17AC30FACD}" name="amount_02"/>
    <tableColumn id="11" xr3:uid="{EC151170-E6E0-A941-B1DA-88199FA594A3}" name="country_03"/>
    <tableColumn id="12" xr3:uid="{C9FE4AF3-0F05-814F-98A5-6BA8CE5EE3D6}" name="description_03"/>
    <tableColumn id="13" xr3:uid="{8DCB405E-E328-9E4F-805A-51C71698A2B2}" name="amount_03"/>
    <tableColumn id="14" xr3:uid="{1471C197-6529-C84F-AC4C-94F41D1505C8}" name="country_04"/>
    <tableColumn id="15" xr3:uid="{E64875F5-9B37-B245-8872-F2D9450619F7}" name="description_04"/>
    <tableColumn id="16" xr3:uid="{2F21554C-1139-744B-A9A3-B410AC619BCF}" name="amount_04"/>
    <tableColumn id="17" xr3:uid="{766FA4BA-1E0A-B94D-B2EB-0882F8114219}" name="country_05"/>
    <tableColumn id="18" xr3:uid="{7A207EFD-6F26-4D40-B7C1-763C4101B11E}" name="description_05"/>
    <tableColumn id="19" xr3:uid="{C182745E-8C76-C242-BF25-12A99CE114DF}" name="amount_05"/>
    <tableColumn id="20" xr3:uid="{F5C1A059-D393-1843-8699-30F0E92E96F7}" name="country_06"/>
    <tableColumn id="21" xr3:uid="{774D5924-00E3-0345-980F-D05B2995C592}" name="description_06"/>
    <tableColumn id="22" xr3:uid="{E6ACAE43-4EA8-6E49-AE35-40A04814D447}" name="amount_06"/>
    <tableColumn id="23" xr3:uid="{0CE3EE33-F74A-1547-AB0B-1E3C60B1C5A2}" name="country_07"/>
    <tableColumn id="24" xr3:uid="{EBDD1C95-CD93-AE4A-9F83-C85D63AE587F}" name="description_07"/>
    <tableColumn id="25" xr3:uid="{4343A4D5-F788-594E-971A-4466F46C5851}" name="amount_07"/>
    <tableColumn id="26" xr3:uid="{CDC4F177-68AD-2741-87A2-1959A6546BC3}" name="country_08"/>
    <tableColumn id="27" xr3:uid="{4CF74E57-E712-AF4C-A7F0-541C573D9672}" name="description_08"/>
    <tableColumn id="28" xr3:uid="{39A6B9E5-03D3-284C-AB71-022505078AAE}" name="amount_08"/>
    <tableColumn id="29" xr3:uid="{0CBC17E2-94A8-7342-B1BC-FB11E4EAEA29}" name="country_09"/>
    <tableColumn id="30" xr3:uid="{92C0C039-3310-474C-853F-0CB8B9CA630C}" name="description_09"/>
    <tableColumn id="31" xr3:uid="{77883B92-6B21-7848-8B36-B3C0DE2B8D65}" name="amount_09"/>
    <tableColumn id="32" xr3:uid="{BFBC9FEE-0187-7C4D-A4EB-B00CC054409A}" name="country_10"/>
    <tableColumn id="33" xr3:uid="{127BF0BF-D984-9D41-9FFF-B0C8AD0B5CD0}" name="description_10"/>
    <tableColumn id="34" xr3:uid="{04690C5B-917B-CD42-B6D6-A0CA7C16D9BC}" name="amount_10"/>
    <tableColumn id="35" xr3:uid="{258367CF-5968-1E4B-898F-54A0A3172768}" name="total_amount"/>
    <tableColumn id="36" xr3:uid="{5E26A978-2681-8946-9151-0D75F232EA99}" name="comments"/>
    <tableColumn id="37" xr3:uid="{358D4D63-8C4A-D746-BE61-96C09F7D5971}" name="sheet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D2590D2-64D5-114A-9C54-D9EB05B97A2D}" name="Table14" displayName="Table14" ref="A4:AK5" insertRow="1" totalsRowShown="0">
  <autoFilter ref="A4:AK5" xr:uid="{87379408-A040-4442-97A9-D2C0359F5E69}"/>
  <tableColumns count="37">
    <tableColumn id="1" xr3:uid="{9371C627-01D4-864E-A3B6-59FD3782AF8F}" name="player_id"/>
    <tableColumn id="2" xr3:uid="{3C826EF6-507F-D643-A507-0A0F9F93D160}" name="player_name"/>
    <tableColumn id="10" xr3:uid="{E47F4AA9-E84B-E04C-99CB-A731095D1B70}" name="category"/>
    <tableColumn id="3" xr3:uid="{08AD3325-7FC1-514D-AD9A-6CBCF66B9772}" name="org"/>
    <tableColumn id="4" xr3:uid="{A36DBDCD-6C02-1345-80B4-E08590E15AF7}" name="country_01"/>
    <tableColumn id="5" xr3:uid="{396C7D14-9E18-AF42-930F-5DB62818FCDA}" name="description_01"/>
    <tableColumn id="6" xr3:uid="{62915061-5107-4B48-9421-DE6A1DC491C5}" name="amount_01"/>
    <tableColumn id="7" xr3:uid="{4FDDDB4C-27E1-204E-87B7-8A56C7B53BEF}" name="country_02"/>
    <tableColumn id="8" xr3:uid="{DFA3E11A-B813-4A4C-AD73-C34E276A33C8}" name="description_02"/>
    <tableColumn id="9" xr3:uid="{05AB05A1-302E-B947-A79F-942958A5251A}" name="amount_02"/>
    <tableColumn id="11" xr3:uid="{0AA59AAC-2C5C-1548-81A7-206BD0085780}" name="country_03"/>
    <tableColumn id="12" xr3:uid="{8CE848C0-CD73-674F-8FE4-F8252DC1195A}" name="description_03"/>
    <tableColumn id="13" xr3:uid="{8E9A07DF-7065-484C-942C-7BBB58C0627A}" name="amount_03"/>
    <tableColumn id="14" xr3:uid="{F0255B19-5608-BA4E-AA36-374B10556062}" name="country_04"/>
    <tableColumn id="15" xr3:uid="{3298F651-EDB5-8042-9C52-4FEA1C04283E}" name="description_04"/>
    <tableColumn id="16" xr3:uid="{B2717D21-21A9-8B4A-8DD4-F26F972D8021}" name="amount_04"/>
    <tableColumn id="17" xr3:uid="{92D9B8E4-781D-9B4C-8DE6-EB5697E9A85B}" name="country_05"/>
    <tableColumn id="18" xr3:uid="{998C8950-A2DA-2C49-BC7A-2BDA6D67CAF2}" name="description_05"/>
    <tableColumn id="19" xr3:uid="{DEEC9031-4780-7C4E-94A0-EE79F820D26B}" name="amount_05"/>
    <tableColumn id="20" xr3:uid="{5C12FCE5-1FE9-5E4D-B05C-4D6637E4F65A}" name="country_06"/>
    <tableColumn id="21" xr3:uid="{F35214A1-7F29-8442-82D6-FE26D73F04CC}" name="description_06"/>
    <tableColumn id="22" xr3:uid="{74008A0B-F790-1942-B7D3-09666EE191D6}" name="amount_06"/>
    <tableColumn id="23" xr3:uid="{D349E61F-4313-B941-ADCD-33AB76F5FC4E}" name="country_07"/>
    <tableColumn id="24" xr3:uid="{4493662B-9D9F-5746-8881-BD599A0ECC0A}" name="description_07"/>
    <tableColumn id="25" xr3:uid="{58D97367-6767-5041-BA9F-B1AD00051D34}" name="amount_07"/>
    <tableColumn id="26" xr3:uid="{0692BAF5-0822-124E-9744-3709560D23DF}" name="country_08"/>
    <tableColumn id="27" xr3:uid="{E60D5B68-1757-5D41-88C0-39DB27D38DFF}" name="description_08"/>
    <tableColumn id="28" xr3:uid="{0F17A562-380D-D044-A163-2E61854EC7BC}" name="amount_08"/>
    <tableColumn id="29" xr3:uid="{0B80C91D-5D4E-8244-986F-51A89D45AF9F}" name="country_09"/>
    <tableColumn id="30" xr3:uid="{A730A07B-DA4F-2A4B-BD29-F2DF8693DEAA}" name="description_09"/>
    <tableColumn id="31" xr3:uid="{6ABEEEF9-99A5-E543-B062-6C646B3A3933}" name="amount_09"/>
    <tableColumn id="32" xr3:uid="{3CFCB66B-6437-CB42-B7D5-C884E2FC4802}" name="country_10"/>
    <tableColumn id="33" xr3:uid="{ECA9EE0D-43AD-4742-8D63-E9684364E2BE}" name="description_10"/>
    <tableColumn id="34" xr3:uid="{E616B857-F64E-F743-B145-A42006D11549}" name="amount_10"/>
    <tableColumn id="35" xr3:uid="{5956FB7B-54F3-1A44-BF89-FBBF498150E0}" name="total_amount"/>
    <tableColumn id="36" xr3:uid="{420EF1B3-F9D2-C549-9731-3A86B510EFBE}" name="comments"/>
    <tableColumn id="37" xr3:uid="{7DBACA9B-3B5B-3440-A84F-C4BAFAE32634}" name="sheet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A4ACEDF-541F-4C43-9EA4-38D1136EE896}" name="Table145" displayName="Table145" ref="A4:AK5" insertRow="1" totalsRowShown="0">
  <autoFilter ref="A4:AK5" xr:uid="{87379408-A040-4442-97A9-D2C0359F5E69}"/>
  <tableColumns count="37">
    <tableColumn id="1" xr3:uid="{8711BD38-9932-D84D-8473-9D73FB6FF4EF}" name="player_id"/>
    <tableColumn id="2" xr3:uid="{4FED07DC-559E-B049-B720-BD66D85F654D}" name="player_name"/>
    <tableColumn id="10" xr3:uid="{E97AB547-243E-694F-9C2C-16D08820C5FD}" name="category"/>
    <tableColumn id="3" xr3:uid="{E4CCF4B4-1804-AA40-853F-E09868763EE2}" name="org"/>
    <tableColumn id="4" xr3:uid="{FBBD2606-2FD2-2041-885A-88D6A3C577AB}" name="country_01"/>
    <tableColumn id="5" xr3:uid="{482E29AD-ACAB-664A-A22B-0C07A0EC150C}" name="description_01"/>
    <tableColumn id="6" xr3:uid="{B4DFBECA-C48C-2740-B347-C53645DAC8DA}" name="amount_01"/>
    <tableColumn id="7" xr3:uid="{BC766AAF-B08F-534F-AC74-3ED33AB9F143}" name="country_02"/>
    <tableColumn id="8" xr3:uid="{4FE6564A-E5E2-D14E-9A70-86C501792E7E}" name="description_02"/>
    <tableColumn id="9" xr3:uid="{B7581300-5CE1-A346-A14C-5F89FD86712F}" name="amount_02"/>
    <tableColumn id="11" xr3:uid="{6DDAAD4C-BE63-7B4C-A59F-BEE7C32F8016}" name="country_03"/>
    <tableColumn id="12" xr3:uid="{60C80201-EE71-D04C-8C36-DABB10F75A1C}" name="description_03"/>
    <tableColumn id="13" xr3:uid="{A85C6469-8FD0-EA44-B0D1-A22F4C8908BF}" name="amount_03"/>
    <tableColumn id="14" xr3:uid="{795A48C1-279A-4E48-B982-B774F12743B8}" name="country_04"/>
    <tableColumn id="15" xr3:uid="{6AE867A6-B7AC-7643-8984-570A0E3D0531}" name="description_04"/>
    <tableColumn id="16" xr3:uid="{4A9F9FC2-FC84-0941-8350-FA42B4B7CEE3}" name="amount_04"/>
    <tableColumn id="17" xr3:uid="{42AF86D7-2A31-9748-A11D-59B212F5BCB5}" name="country_05"/>
    <tableColumn id="18" xr3:uid="{9045CF3F-A548-4943-BFB5-B15A3CBDB120}" name="description_05"/>
    <tableColumn id="19" xr3:uid="{D36AFF98-336E-F54F-97D6-BAF7253CAEE4}" name="amount_05"/>
    <tableColumn id="20" xr3:uid="{C2EA0A6B-A687-AF47-9CDA-183FA2AEC7B6}" name="country_06"/>
    <tableColumn id="21" xr3:uid="{82920B1B-9D2C-A64D-A918-958BDB90EFBB}" name="description_06"/>
    <tableColumn id="22" xr3:uid="{9E31EC5C-850E-9340-8FFD-82BEC5C5494A}" name="amount_06"/>
    <tableColumn id="23" xr3:uid="{1DC5F8D4-1668-4B43-AB64-47A889D63DF3}" name="country_07"/>
    <tableColumn id="24" xr3:uid="{66C78952-F9D6-D04E-9160-707C9E16F21B}" name="description_07"/>
    <tableColumn id="25" xr3:uid="{173C10EE-3173-4846-BEFC-B41694B8423E}" name="amount_07"/>
    <tableColumn id="26" xr3:uid="{BF673F82-5900-B94B-A1D0-88D3A2CD62F6}" name="country_08"/>
    <tableColumn id="27" xr3:uid="{F08E2893-448F-F04D-86D9-CC082127AC73}" name="description_08"/>
    <tableColumn id="28" xr3:uid="{0FE299C6-E896-9443-9162-5FCB04EB355A}" name="amount_08"/>
    <tableColumn id="29" xr3:uid="{06CDABC2-E7F8-BA41-BF71-A85FA771B41F}" name="country_09"/>
    <tableColumn id="30" xr3:uid="{DF407403-3F8B-8849-BD1C-2F6F6F4808A7}" name="description_09"/>
    <tableColumn id="31" xr3:uid="{FDC3E462-D56A-0941-BCB1-775E8636FE90}" name="amount_09"/>
    <tableColumn id="32" xr3:uid="{A088F0CA-A830-8A45-B62B-FC8E406288CA}" name="country_10"/>
    <tableColumn id="33" xr3:uid="{142AB0DC-D02D-B943-BA07-788B2808E5E6}" name="description_10"/>
    <tableColumn id="34" xr3:uid="{831F64E0-F874-1449-AA8F-E16C2B7B51FA}" name="amount_10"/>
    <tableColumn id="35" xr3:uid="{93F27E9B-671A-194C-99B4-7B110D795DE5}" name="total_amount"/>
    <tableColumn id="36" xr3:uid="{4453310A-3E65-B54A-93D8-64AF0A48E137}" name="comments"/>
    <tableColumn id="37" xr3:uid="{8DAD5CD6-454A-104E-BF24-6C2BA92E502C}" name="sheet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7D9B5033-09B6-AD47-BDDF-2E8CDF185DDE}" name="Table1456" displayName="Table1456" ref="A4:AK5" insertRow="1" totalsRowShown="0">
  <autoFilter ref="A4:AK5" xr:uid="{87379408-A040-4442-97A9-D2C0359F5E69}"/>
  <tableColumns count="37">
    <tableColumn id="1" xr3:uid="{0B2527E2-AE3E-F443-89B6-8D5B4E7D27DF}" name="player_id"/>
    <tableColumn id="2" xr3:uid="{5F7EA5B5-7625-964B-B295-F162E847CEAB}" name="player_name"/>
    <tableColumn id="10" xr3:uid="{F421FDFA-AFD7-7248-B0E0-C89037EA9DD6}" name="category"/>
    <tableColumn id="3" xr3:uid="{CF309586-FA82-1E40-B93A-8D4DD846CF69}" name="org"/>
    <tableColumn id="4" xr3:uid="{FF97AB53-1E2B-1948-8FA8-E72694744187}" name="country_01"/>
    <tableColumn id="5" xr3:uid="{19EDD981-2A2D-6540-B747-F5D12E4A8137}" name="description_01"/>
    <tableColumn id="6" xr3:uid="{454EF578-D2D7-CF42-87B2-B48880D01A3C}" name="amount_01"/>
    <tableColumn id="7" xr3:uid="{3B6D263A-DDEB-144E-8582-E38029E99D28}" name="country_02"/>
    <tableColumn id="8" xr3:uid="{FA0DC702-D2C7-554D-8772-9E231FF5ECD4}" name="description_02"/>
    <tableColumn id="9" xr3:uid="{079E19B7-FA59-A14D-B69D-14BFE459E6BF}" name="amount_02"/>
    <tableColumn id="11" xr3:uid="{1EC454DD-FDA6-3B41-9748-0FAA9AEA3483}" name="country_03"/>
    <tableColumn id="12" xr3:uid="{EC57F5BC-9C37-0A45-8822-DFF0CE7A06AA}" name="description_03"/>
    <tableColumn id="13" xr3:uid="{E43ECD85-B503-6C4E-9746-306FD4157120}" name="amount_03"/>
    <tableColumn id="14" xr3:uid="{A4BBCF99-73AB-3547-B204-77EB25C809AA}" name="country_04"/>
    <tableColumn id="15" xr3:uid="{A43CDAEC-A3D5-7A4C-BB5E-8414554D4EA9}" name="description_04"/>
    <tableColumn id="16" xr3:uid="{49F2336A-7210-D847-8768-33D1A20F36AE}" name="amount_04"/>
    <tableColumn id="17" xr3:uid="{7D2374C8-5F88-1243-83AE-B52C777047DD}" name="country_05"/>
    <tableColumn id="18" xr3:uid="{ADE6D719-418F-EF4C-8D4B-67FB79CE5B68}" name="description_05"/>
    <tableColumn id="19" xr3:uid="{A1037BB1-434A-A64A-A8BC-3301DA3B17D0}" name="amount_05"/>
    <tableColumn id="20" xr3:uid="{8ABE0295-EFC5-E24A-B1E2-671A221D26FC}" name="country_06"/>
    <tableColumn id="21" xr3:uid="{2305B9D4-66E1-0948-B173-C727CE7A6118}" name="description_06"/>
    <tableColumn id="22" xr3:uid="{426F0587-BB22-1549-8FDF-505FEAB67D5B}" name="amount_06"/>
    <tableColumn id="23" xr3:uid="{547AB0C6-942E-B24C-8CF1-7326ECEC5121}" name="country_07"/>
    <tableColumn id="24" xr3:uid="{BE455671-3B6E-7E47-A627-959168DBD063}" name="description_07"/>
    <tableColumn id="25" xr3:uid="{5AEFB80F-D6E8-764C-894B-C7DA23862A49}" name="amount_07"/>
    <tableColumn id="26" xr3:uid="{9D429C94-06A7-DE49-9122-63B55D3610D2}" name="country_08"/>
    <tableColumn id="27" xr3:uid="{F3F40D93-172D-C440-B27F-B1C9D4B78144}" name="description_08"/>
    <tableColumn id="28" xr3:uid="{5AE8F99F-813D-7C42-9311-C334A7D96CF5}" name="amount_08"/>
    <tableColumn id="29" xr3:uid="{E6B0BE5F-773C-A34A-B3CD-FE994E4A8199}" name="country_09"/>
    <tableColumn id="30" xr3:uid="{71084F09-2BA4-0A47-A3CD-8ABD9E7976C5}" name="description_09"/>
    <tableColumn id="31" xr3:uid="{790B3BF0-D70C-C54C-B71C-F4D329DF1B01}" name="amount_09"/>
    <tableColumn id="32" xr3:uid="{849EFDC2-F4AF-0E41-ABD2-7795377B754A}" name="country_10"/>
    <tableColumn id="33" xr3:uid="{C005F42A-28FA-1146-AF07-7022C53C4CF6}" name="description_10"/>
    <tableColumn id="34" xr3:uid="{E591F2C0-90F7-C24C-9452-01C72B37B2D2}" name="amount_10"/>
    <tableColumn id="35" xr3:uid="{C51D7C85-251A-924E-BC3A-E81A809C187F}" name="total_amount"/>
    <tableColumn id="36" xr3:uid="{12AB4A7D-0523-5E45-AE2F-0FC8270B1C89}" name="comments"/>
    <tableColumn id="37" xr3:uid="{2EC0C782-AA65-8048-9B5E-92F4D1F7DFB0}" name="sheet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EC5A57F-AA31-6546-AC1E-3EE22681AE1B}" name="Table14567" displayName="Table14567" ref="A4:AK5" insertRow="1" totalsRowShown="0">
  <autoFilter ref="A4:AK5" xr:uid="{87379408-A040-4442-97A9-D2C0359F5E69}"/>
  <tableColumns count="37">
    <tableColumn id="1" xr3:uid="{DCCEAC2A-8743-4D44-BB3F-944E54244295}" name="player_id"/>
    <tableColumn id="2" xr3:uid="{F9A5D3F6-E231-A942-A491-0CF49B166CED}" name="player_name"/>
    <tableColumn id="10" xr3:uid="{BCB116AE-100C-B145-9987-ED7878C3C3FB}" name="category"/>
    <tableColumn id="3" xr3:uid="{F4F152E4-998A-1B43-B84F-3039CF003D60}" name="org"/>
    <tableColumn id="4" xr3:uid="{174A080C-28F0-0B41-9830-E8CF9F3FEEA9}" name="country_01"/>
    <tableColumn id="5" xr3:uid="{431C4A0D-8660-AF41-8438-CC95C83283BC}" name="description_01"/>
    <tableColumn id="6" xr3:uid="{7D659FF6-4461-A542-B50A-BCB0253CC8A9}" name="amount_01"/>
    <tableColumn id="7" xr3:uid="{9826593D-7FC4-FC43-A360-F95F9AF63E0B}" name="country_02"/>
    <tableColumn id="8" xr3:uid="{397493DA-76C1-F24E-A7F9-D0121D1A09CF}" name="description_02"/>
    <tableColumn id="9" xr3:uid="{6DFEDB96-8C5E-6A40-9FD6-AB18D2416CB5}" name="amount_02"/>
    <tableColumn id="11" xr3:uid="{4F539C72-DD80-6A48-B5F5-8EB344BB46F0}" name="country_03"/>
    <tableColumn id="12" xr3:uid="{C5949AFC-2A21-E74A-B66A-EBDBFC4F7E61}" name="description_03"/>
    <tableColumn id="13" xr3:uid="{17FC988C-3216-2B41-ACA3-CD7F9AD78706}" name="amount_03"/>
    <tableColumn id="14" xr3:uid="{A0E50ADA-1211-8246-899A-516A70FF99B6}" name="country_04"/>
    <tableColumn id="15" xr3:uid="{3CF8F010-D109-E94F-A4AD-36A0CAAAB51D}" name="description_04"/>
    <tableColumn id="16" xr3:uid="{24BD5A8F-4B84-F743-AE71-F598E55BA0AE}" name="amount_04"/>
    <tableColumn id="17" xr3:uid="{210F771D-D78B-B147-A5F6-1FCDEDA7A43B}" name="country_05"/>
    <tableColumn id="18" xr3:uid="{F0FE5A6A-B66D-8E4F-AB59-0761E7A4C2FF}" name="description_05"/>
    <tableColumn id="19" xr3:uid="{466466A6-90EE-9E4C-B6D7-718BC46FB047}" name="amount_05"/>
    <tableColumn id="20" xr3:uid="{E4F5EBE0-9C74-D74F-9A92-3D519EE5D041}" name="country_06"/>
    <tableColumn id="21" xr3:uid="{B44396ED-0F92-744F-9650-E141C3905908}" name="description_06"/>
    <tableColumn id="22" xr3:uid="{1345D28B-A2EF-524E-B0AE-73B71C5FDC73}" name="amount_06"/>
    <tableColumn id="23" xr3:uid="{52531A1D-DB36-334E-A72C-011EC6088362}" name="country_07"/>
    <tableColumn id="24" xr3:uid="{7379FACE-7A53-B54E-ACC3-F97C83D85B9E}" name="description_07"/>
    <tableColumn id="25" xr3:uid="{DFD48F2C-DF18-F048-A2D7-665E8AC9B4D7}" name="amount_07"/>
    <tableColumn id="26" xr3:uid="{A37892FA-BC1F-DA4D-B0AA-519FA7A9E6FE}" name="country_08"/>
    <tableColumn id="27" xr3:uid="{1B44C900-F24F-B646-BA49-72943D6C9F78}" name="description_08"/>
    <tableColumn id="28" xr3:uid="{652764EC-AC07-5B40-8438-B663DA754416}" name="amount_08"/>
    <tableColumn id="29" xr3:uid="{CD19F960-8194-C349-AFA4-90AC1890F7C4}" name="country_09"/>
    <tableColumn id="30" xr3:uid="{7950235B-3A50-8D46-B1B2-B8E1D109C908}" name="description_09"/>
    <tableColumn id="31" xr3:uid="{DF0734F9-C7A5-D944-B6FF-37604FEC557D}" name="amount_09"/>
    <tableColumn id="32" xr3:uid="{B40A9948-D13D-164B-B696-4661F0E4CD64}" name="country_10"/>
    <tableColumn id="33" xr3:uid="{3096E518-6024-244B-A09F-94678C4BA05B}" name="description_10"/>
    <tableColumn id="34" xr3:uid="{F3094722-4A56-7442-9D97-93B58BCB5AE9}" name="amount_10"/>
    <tableColumn id="35" xr3:uid="{D8A6EBF8-EFB8-B345-96AF-3DC63C9BB77C}" name="total_amount"/>
    <tableColumn id="36" xr3:uid="{BFE4D9A9-CE6B-2847-8ACD-B1F8D79B1441}" name="comments"/>
    <tableColumn id="37" xr3:uid="{F7F535CE-B027-D54C-A6C7-946D85EB2E64}" name="sheet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E2AFD7C1-EE07-0745-891A-D96C2599454E}" name="Table145678" displayName="Table145678" ref="A4:AK5" insertRow="1" totalsRowShown="0">
  <autoFilter ref="A4:AK5" xr:uid="{87379408-A040-4442-97A9-D2C0359F5E69}"/>
  <tableColumns count="37">
    <tableColumn id="1" xr3:uid="{2ACA359D-5319-0949-AB5D-3867505AFA01}" name="player_id"/>
    <tableColumn id="2" xr3:uid="{6DC5BC11-16DD-CB41-A2E8-6897117E0358}" name="player_name"/>
    <tableColumn id="10" xr3:uid="{F3A6E059-F475-1A42-B0E2-BAC8580A80FE}" name="category"/>
    <tableColumn id="3" xr3:uid="{8F31B3AC-51CB-BE42-A85E-09ACEFFAE011}" name="org"/>
    <tableColumn id="4" xr3:uid="{4DAB5A9A-6B8B-2745-A0C6-78155812AB1E}" name="country_01"/>
    <tableColumn id="5" xr3:uid="{9F3EF05F-8695-654C-ADD3-58AEEC534C6D}" name="description_01"/>
    <tableColumn id="6" xr3:uid="{B56CDAFC-C3DE-C444-8FE4-980219B155D9}" name="amount_01"/>
    <tableColumn id="7" xr3:uid="{E39744D7-92E4-B34A-BC2B-CA5A47BB4339}" name="country_02"/>
    <tableColumn id="8" xr3:uid="{1CCC8013-3E3B-1A4E-BC9D-6992920119FD}" name="description_02"/>
    <tableColumn id="9" xr3:uid="{53EA13D5-CDA8-1C4B-B7BF-84146DDB332E}" name="amount_02"/>
    <tableColumn id="11" xr3:uid="{00BA1D51-4FFA-664E-973A-D55D7FA08D9F}" name="country_03"/>
    <tableColumn id="12" xr3:uid="{DF509DE6-A830-4C47-AD93-94CBD947E651}" name="description_03"/>
    <tableColumn id="13" xr3:uid="{668649C1-323B-4547-ABFF-12D2C61EC365}" name="amount_03"/>
    <tableColumn id="14" xr3:uid="{4B69566E-9A14-1440-B2D5-6C7B2ACE09CB}" name="country_04"/>
    <tableColumn id="15" xr3:uid="{C9A2C308-9E73-A144-B10C-279228A5B70E}" name="description_04"/>
    <tableColumn id="16" xr3:uid="{76C62067-6024-DB40-9F70-5A755F4102AF}" name="amount_04"/>
    <tableColumn id="17" xr3:uid="{912C12D7-AC6C-6244-9720-9E5E9564FB6F}" name="country_05"/>
    <tableColumn id="18" xr3:uid="{1FD1C6B3-EC46-1541-ADF0-48D03E1607BD}" name="description_05"/>
    <tableColumn id="19" xr3:uid="{F322546D-4C90-D34E-9C6A-522BEBBEDB35}" name="amount_05"/>
    <tableColumn id="20" xr3:uid="{A3524A3C-215D-6A43-A171-4EE66B84E5ED}" name="country_06"/>
    <tableColumn id="21" xr3:uid="{62BC0F95-BC5B-1A40-9D3F-0BCFD931FA27}" name="description_06"/>
    <tableColumn id="22" xr3:uid="{1A0849D6-622C-1943-BF9B-CB5B8D9C0F25}" name="amount_06"/>
    <tableColumn id="23" xr3:uid="{4D5AFDD0-1550-504C-8D5E-5AADB7C88272}" name="country_07"/>
    <tableColumn id="24" xr3:uid="{0F65E9FF-D57D-EB42-BB2B-B4222F743E69}" name="description_07"/>
    <tableColumn id="25" xr3:uid="{9F6AD6F9-2CAE-D845-915B-54042638943A}" name="amount_07"/>
    <tableColumn id="26" xr3:uid="{8C4EB44B-AAC3-DE4E-AD08-65160DE9DADA}" name="country_08"/>
    <tableColumn id="27" xr3:uid="{CE10DDF1-BF45-A34A-8DE7-201688075725}" name="description_08"/>
    <tableColumn id="28" xr3:uid="{FCC47180-203E-7E47-8614-729D8608223C}" name="amount_08"/>
    <tableColumn id="29" xr3:uid="{5FF23F2C-4F92-A244-A82D-FD4EC10FDA66}" name="country_09"/>
    <tableColumn id="30" xr3:uid="{1B3D0E6F-3989-9E4A-9355-E571F5584C6E}" name="description_09"/>
    <tableColumn id="31" xr3:uid="{C6EDFBBC-013C-5740-A84C-ACC416784C4B}" name="amount_09"/>
    <tableColumn id="32" xr3:uid="{3401BC27-77BB-C94F-BCB2-3A6461EFA2BE}" name="country_10"/>
    <tableColumn id="33" xr3:uid="{E7FED351-DC2F-0B4B-BC87-62FC26B7D179}" name="description_10"/>
    <tableColumn id="34" xr3:uid="{5C074EE6-6F33-774B-A250-C0D123FA2B25}" name="amount_10"/>
    <tableColumn id="35" xr3:uid="{B83784A7-9138-DE41-BF56-C3629D50C9D2}" name="total_amount"/>
    <tableColumn id="36" xr3:uid="{D9686343-8321-4E46-B676-9BE3FCE164EA}" name="comments"/>
    <tableColumn id="37" xr3:uid="{DE70BE9D-4141-3042-A712-554AD5B75AF5}" name="sheet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54AD605F-4B0F-0A4B-9DE9-F2AB5F18DFA2}" name="Table1456789" displayName="Table1456789" ref="A4:AK5" insertRow="1" totalsRowShown="0">
  <autoFilter ref="A4:AK5" xr:uid="{87379408-A040-4442-97A9-D2C0359F5E69}"/>
  <tableColumns count="37">
    <tableColumn id="1" xr3:uid="{75328739-1125-BC4D-97C8-41A25B140779}" name="player_id"/>
    <tableColumn id="2" xr3:uid="{582875CF-E89A-9E49-9A1C-235289E17E74}" name="player_name"/>
    <tableColumn id="10" xr3:uid="{B7BDD630-2861-834D-97C9-38EF8F81D515}" name="category"/>
    <tableColumn id="3" xr3:uid="{18430834-B021-3343-8CFC-0ACF57F96919}" name="org"/>
    <tableColumn id="4" xr3:uid="{8331B9E4-3B7F-FF42-811E-E05F05B78DD3}" name="country_01"/>
    <tableColumn id="5" xr3:uid="{26CE2CDD-3961-E74F-8074-3B96E733D846}" name="description_01"/>
    <tableColumn id="6" xr3:uid="{2355981C-809D-E447-9CCD-58E01EA5CA14}" name="amount_01"/>
    <tableColumn id="7" xr3:uid="{C00EA941-706E-2F4A-9428-0BE05C58A463}" name="country_02"/>
    <tableColumn id="8" xr3:uid="{9F278CFD-2C1E-8A49-BCF6-2A2D4A1CFABC}" name="description_02"/>
    <tableColumn id="9" xr3:uid="{4362D587-5487-834A-886E-2B69ADD0EBEE}" name="amount_02"/>
    <tableColumn id="11" xr3:uid="{C6BB0745-933B-CA4B-BB31-EB1F858E92A2}" name="country_03"/>
    <tableColumn id="12" xr3:uid="{4EEDFD6D-BC42-5C4A-A87F-164147569032}" name="description_03"/>
    <tableColumn id="13" xr3:uid="{78F70DF4-99CE-0241-86F8-886634201953}" name="amount_03"/>
    <tableColumn id="14" xr3:uid="{AF4AAF51-9702-5344-BEB6-9B664FE9B1B4}" name="country_04"/>
    <tableColumn id="15" xr3:uid="{B3404B84-47BE-7644-B5A9-B68A6A1AE65E}" name="description_04"/>
    <tableColumn id="16" xr3:uid="{12641743-A7FB-1B4B-92F5-CF913206AE93}" name="amount_04"/>
    <tableColumn id="17" xr3:uid="{D6E154E7-8DD7-4944-8BDE-1A16B22C29D8}" name="country_05"/>
    <tableColumn id="18" xr3:uid="{922BF97E-C8B2-C549-8E79-932849293110}" name="description_05"/>
    <tableColumn id="19" xr3:uid="{60D6E091-1DFA-C04E-A30E-38E10953820A}" name="amount_05"/>
    <tableColumn id="20" xr3:uid="{14D794FB-034F-2D43-87F0-2FFB78B637EF}" name="country_06"/>
    <tableColumn id="21" xr3:uid="{A4CD6E81-5357-B245-B7AC-0049510CAD52}" name="description_06"/>
    <tableColumn id="22" xr3:uid="{2C2B88DF-F50D-0F4C-9219-CE9F47D04EB3}" name="amount_06"/>
    <tableColumn id="23" xr3:uid="{6859637A-F2F2-7C46-A5E2-0E0A30E32947}" name="country_07"/>
    <tableColumn id="24" xr3:uid="{817164D4-2363-C241-88D3-6D9A4108BE02}" name="description_07"/>
    <tableColumn id="25" xr3:uid="{361C4AB0-6E4F-DA41-86C3-4C1DB2D91935}" name="amount_07"/>
    <tableColumn id="26" xr3:uid="{E22B6600-558F-F84B-8ABB-52A480872E7F}" name="country_08"/>
    <tableColumn id="27" xr3:uid="{F75C220A-DE14-C24C-A6C8-EFF04ADFFB6D}" name="description_08"/>
    <tableColumn id="28" xr3:uid="{2F7B376B-C1A4-D142-A2DC-73D40A7F5F66}" name="amount_08"/>
    <tableColumn id="29" xr3:uid="{E5F554BE-3692-1245-9261-3CA317565849}" name="country_09"/>
    <tableColumn id="30" xr3:uid="{A108D9CD-BB79-0645-9C92-3498A690DD37}" name="description_09"/>
    <tableColumn id="31" xr3:uid="{2A499596-D0A2-634C-B44A-974D26277389}" name="amount_09"/>
    <tableColumn id="32" xr3:uid="{BD6083CF-2FF4-8D4F-A011-FD775D9FBA5C}" name="country_10"/>
    <tableColumn id="33" xr3:uid="{47F47F1F-CBCD-6341-B366-6E5F72338596}" name="description_10"/>
    <tableColumn id="34" xr3:uid="{CEF979C8-5FAA-E740-BEB2-41A639ADC0D8}" name="amount_10"/>
    <tableColumn id="35" xr3:uid="{D2CBF2C1-1B9A-1A41-952C-1D8E0782E8D8}" name="total_amount"/>
    <tableColumn id="36" xr3:uid="{8840A5A0-13A3-BE4F-BE48-CC4B9381680D}" name="comments"/>
    <tableColumn id="37" xr3:uid="{BD68FAD6-0696-E940-9517-D3C30DAACC5A}" name="sheet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66E04B64-5BDB-8948-A9E3-16AD778DA67C}" name="Table145678911" displayName="Table145678911" ref="A4:AK5" insertRow="1" totalsRowShown="0">
  <autoFilter ref="A4:AK5" xr:uid="{87379408-A040-4442-97A9-D2C0359F5E69}"/>
  <tableColumns count="37">
    <tableColumn id="1" xr3:uid="{FDD0772D-A8A8-3E46-AC70-3A24D5CC7A6F}" name="player_id"/>
    <tableColumn id="2" xr3:uid="{FFF16B9F-12F1-954E-8357-67D993208CB2}" name="player_name"/>
    <tableColumn id="10" xr3:uid="{1811DA3E-33CD-A24D-AA38-E90B8A26075F}" name="category"/>
    <tableColumn id="3" xr3:uid="{5A8D385E-AF79-A543-A5EF-7821AD322785}" name="org"/>
    <tableColumn id="4" xr3:uid="{0761CD42-B4E2-5447-981D-8BA52D828F47}" name="country_01"/>
    <tableColumn id="5" xr3:uid="{A54BD31F-380C-6345-B8AA-6F10AF043330}" name="description_01"/>
    <tableColumn id="6" xr3:uid="{A64B6B6D-9AEA-D54A-AD19-6992B102A512}" name="amount_01"/>
    <tableColumn id="7" xr3:uid="{640F39A6-0ADF-4946-9149-C4F322AD370B}" name="country_02"/>
    <tableColumn id="8" xr3:uid="{490F1F5F-877F-1E44-9B23-3A23F191502B}" name="description_02"/>
    <tableColumn id="9" xr3:uid="{A5A153F1-DA6D-AE48-AB09-FA1841028DBD}" name="amount_02"/>
    <tableColumn id="11" xr3:uid="{1C6E27E1-F7B4-E041-B76D-376274945759}" name="country_03"/>
    <tableColumn id="12" xr3:uid="{5A29C6ED-3CCB-0243-8D4D-7A619504CDC7}" name="description_03"/>
    <tableColumn id="13" xr3:uid="{B0AA0530-3E5A-0E41-B2AA-FC81F0006FEE}" name="amount_03"/>
    <tableColumn id="14" xr3:uid="{62550807-ADC9-CE46-A35E-23EAC77D87C9}" name="country_04"/>
    <tableColumn id="15" xr3:uid="{70675CD6-AD5A-6C40-B9F7-2A3DF9002D44}" name="description_04"/>
    <tableColumn id="16" xr3:uid="{C561FC01-8111-2A48-A862-12695C58A073}" name="amount_04"/>
    <tableColumn id="17" xr3:uid="{6FD3C91A-8EA9-C14A-9AAD-04AA5C152997}" name="country_05"/>
    <tableColumn id="18" xr3:uid="{4E5BF3BA-AC00-2749-A970-3A8E4AF6CE45}" name="description_05"/>
    <tableColumn id="19" xr3:uid="{F20EB754-6A92-5945-AA7E-F94E2D037E62}" name="amount_05"/>
    <tableColumn id="20" xr3:uid="{C720F0BA-C51F-DC4F-A453-8E59E23F572E}" name="country_06"/>
    <tableColumn id="21" xr3:uid="{F7A7A637-186F-7D47-8443-8103652EB338}" name="description_06"/>
    <tableColumn id="22" xr3:uid="{6CAE53C5-C8FE-F741-A567-24BD6C2363CB}" name="amount_06"/>
    <tableColumn id="23" xr3:uid="{F30A2571-DC7C-B24B-BE16-49F18E91B40B}" name="country_07"/>
    <tableColumn id="24" xr3:uid="{D99174CA-034B-A64C-855B-E3D7072E5727}" name="description_07"/>
    <tableColumn id="25" xr3:uid="{C6AE8E2B-4D6D-7544-B308-110156AB74F1}" name="amount_07"/>
    <tableColumn id="26" xr3:uid="{C9CA2121-DF39-D04C-BB7A-CA252FB0D67E}" name="country_08"/>
    <tableColumn id="27" xr3:uid="{33952674-316C-B844-AD98-756F2D8B14E1}" name="description_08"/>
    <tableColumn id="28" xr3:uid="{547A7779-A390-8947-BF3C-A9856E62B3CD}" name="amount_08"/>
    <tableColumn id="29" xr3:uid="{DF46DDE3-BB81-BF45-B401-0C1E1F098A20}" name="country_09"/>
    <tableColumn id="30" xr3:uid="{C5D7F033-8BD6-CF4E-BB8C-33E94740C5E0}" name="description_09"/>
    <tableColumn id="31" xr3:uid="{C167A9F5-428D-DC43-AAE3-A5A64196CD8E}" name="amount_09"/>
    <tableColumn id="32" xr3:uid="{E15DA7D1-FB2B-EE4D-975D-DAA216970F29}" name="country_10"/>
    <tableColumn id="33" xr3:uid="{C849C33C-8B6B-7C4F-A41B-DE65356E95F3}" name="description_10"/>
    <tableColumn id="34" xr3:uid="{CEF10B2E-08D9-D74D-95ED-9F59182A56EB}" name="amount_10"/>
    <tableColumn id="35" xr3:uid="{B0EC6D25-8542-8B4E-BD23-C5C3884F12D0}" name="total_amount"/>
    <tableColumn id="36" xr3:uid="{B3C04788-C900-BE46-A527-F79523D3D598}" name="comments"/>
    <tableColumn id="37" xr3:uid="{02D99031-1540-DC4B-B344-37169300EDBC}" name="shee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852955-07A2-0848-B9B2-68EACE966615}">
  <dimension ref="A1:G183"/>
  <sheetViews>
    <sheetView workbookViewId="0">
      <selection activeCell="H10" sqref="H10"/>
    </sheetView>
  </sheetViews>
  <sheetFormatPr defaultColWidth="11" defaultRowHeight="15.75" x14ac:dyDescent="0.25"/>
  <cols>
    <col min="1" max="1" width="11" customWidth="1"/>
  </cols>
  <sheetData>
    <row r="1" spans="1:7" s="1" customFormat="1" ht="31.5" x14ac:dyDescent="0.5">
      <c r="A1" s="1" t="s">
        <v>7</v>
      </c>
    </row>
    <row r="2" spans="1:7" s="2" customFormat="1" x14ac:dyDescent="0.25">
      <c r="A2" s="2" t="s">
        <v>8</v>
      </c>
    </row>
    <row r="4" spans="1:7" x14ac:dyDescent="0.25">
      <c r="A4" t="s">
        <v>10</v>
      </c>
      <c r="C4" t="s">
        <v>190</v>
      </c>
    </row>
    <row r="5" spans="1:7" x14ac:dyDescent="0.25">
      <c r="A5" t="s">
        <v>11</v>
      </c>
      <c r="C5" t="s">
        <v>3</v>
      </c>
    </row>
    <row r="6" spans="1:7" x14ac:dyDescent="0.25">
      <c r="A6" t="s">
        <v>12</v>
      </c>
      <c r="C6" t="s">
        <v>4</v>
      </c>
    </row>
    <row r="7" spans="1:7" x14ac:dyDescent="0.25">
      <c r="A7" t="s">
        <v>13</v>
      </c>
      <c r="C7" t="s">
        <v>5</v>
      </c>
    </row>
    <row r="8" spans="1:7" x14ac:dyDescent="0.25">
      <c r="A8" t="s">
        <v>14</v>
      </c>
    </row>
    <row r="9" spans="1:7" x14ac:dyDescent="0.25">
      <c r="A9" t="s">
        <v>15</v>
      </c>
      <c r="F9" s="3" t="s">
        <v>191</v>
      </c>
      <c r="G9" s="3"/>
    </row>
    <row r="10" spans="1:7" x14ac:dyDescent="0.25">
      <c r="A10" t="s">
        <v>16</v>
      </c>
      <c r="F10" s="3"/>
      <c r="G10" s="3"/>
    </row>
    <row r="11" spans="1:7" x14ac:dyDescent="0.25">
      <c r="A11" t="s">
        <v>17</v>
      </c>
    </row>
    <row r="12" spans="1:7" x14ac:dyDescent="0.25">
      <c r="A12" t="s">
        <v>18</v>
      </c>
    </row>
    <row r="13" spans="1:7" x14ac:dyDescent="0.25">
      <c r="A13" t="s">
        <v>19</v>
      </c>
    </row>
    <row r="14" spans="1:7" x14ac:dyDescent="0.25">
      <c r="A14" t="s">
        <v>20</v>
      </c>
    </row>
    <row r="15" spans="1:7" x14ac:dyDescent="0.25">
      <c r="A15" t="s">
        <v>21</v>
      </c>
    </row>
    <row r="16" spans="1:7" x14ac:dyDescent="0.25">
      <c r="A16" t="s">
        <v>22</v>
      </c>
    </row>
    <row r="17" spans="1:1" x14ac:dyDescent="0.25">
      <c r="A17" t="s">
        <v>23</v>
      </c>
    </row>
    <row r="18" spans="1:1" x14ac:dyDescent="0.25">
      <c r="A18" t="s">
        <v>24</v>
      </c>
    </row>
    <row r="19" spans="1:1" x14ac:dyDescent="0.25">
      <c r="A19" t="s">
        <v>25</v>
      </c>
    </row>
    <row r="20" spans="1:1" x14ac:dyDescent="0.25">
      <c r="A20" t="s">
        <v>26</v>
      </c>
    </row>
    <row r="21" spans="1:1" x14ac:dyDescent="0.25">
      <c r="A21" t="s">
        <v>27</v>
      </c>
    </row>
    <row r="22" spans="1:1" x14ac:dyDescent="0.25">
      <c r="A22" t="s">
        <v>28</v>
      </c>
    </row>
    <row r="23" spans="1:1" x14ac:dyDescent="0.25">
      <c r="A23" t="s">
        <v>29</v>
      </c>
    </row>
    <row r="24" spans="1:1" x14ac:dyDescent="0.25">
      <c r="A24" t="s">
        <v>30</v>
      </c>
    </row>
    <row r="25" spans="1:1" x14ac:dyDescent="0.25">
      <c r="A25" t="s">
        <v>31</v>
      </c>
    </row>
    <row r="26" spans="1:1" x14ac:dyDescent="0.25">
      <c r="A26" t="s">
        <v>32</v>
      </c>
    </row>
    <row r="27" spans="1:1" x14ac:dyDescent="0.25">
      <c r="A27" t="s">
        <v>33</v>
      </c>
    </row>
    <row r="28" spans="1:1" x14ac:dyDescent="0.25">
      <c r="A28" t="s">
        <v>34</v>
      </c>
    </row>
    <row r="29" spans="1:1" x14ac:dyDescent="0.25">
      <c r="A29" t="s">
        <v>35</v>
      </c>
    </row>
    <row r="30" spans="1:1" x14ac:dyDescent="0.25">
      <c r="A30" t="s">
        <v>36</v>
      </c>
    </row>
    <row r="31" spans="1:1" x14ac:dyDescent="0.25">
      <c r="A31" t="s">
        <v>37</v>
      </c>
    </row>
    <row r="32" spans="1:1" x14ac:dyDescent="0.25">
      <c r="A32" t="s">
        <v>39</v>
      </c>
    </row>
    <row r="33" spans="1:1" x14ac:dyDescent="0.25">
      <c r="A33" t="s">
        <v>40</v>
      </c>
    </row>
    <row r="34" spans="1:1" x14ac:dyDescent="0.25">
      <c r="A34" t="s">
        <v>41</v>
      </c>
    </row>
    <row r="35" spans="1:1" x14ac:dyDescent="0.25">
      <c r="A35" t="s">
        <v>42</v>
      </c>
    </row>
    <row r="36" spans="1:1" x14ac:dyDescent="0.25">
      <c r="A36" t="s">
        <v>43</v>
      </c>
    </row>
    <row r="37" spans="1:1" x14ac:dyDescent="0.25">
      <c r="A37" t="s">
        <v>44</v>
      </c>
    </row>
    <row r="38" spans="1:1" x14ac:dyDescent="0.25">
      <c r="A38" t="s">
        <v>45</v>
      </c>
    </row>
    <row r="39" spans="1:1" x14ac:dyDescent="0.25">
      <c r="A39" t="s">
        <v>46</v>
      </c>
    </row>
    <row r="40" spans="1:1" x14ac:dyDescent="0.25">
      <c r="A40" t="s">
        <v>47</v>
      </c>
    </row>
    <row r="41" spans="1:1" x14ac:dyDescent="0.25">
      <c r="A41" t="s">
        <v>48</v>
      </c>
    </row>
    <row r="42" spans="1:1" x14ac:dyDescent="0.25">
      <c r="A42" t="s">
        <v>49</v>
      </c>
    </row>
    <row r="43" spans="1:1" x14ac:dyDescent="0.25">
      <c r="A43" t="s">
        <v>50</v>
      </c>
    </row>
    <row r="44" spans="1:1" x14ac:dyDescent="0.25">
      <c r="A44" t="s">
        <v>51</v>
      </c>
    </row>
    <row r="45" spans="1:1" x14ac:dyDescent="0.25">
      <c r="A45" t="s">
        <v>52</v>
      </c>
    </row>
    <row r="46" spans="1:1" x14ac:dyDescent="0.25">
      <c r="A46" t="s">
        <v>53</v>
      </c>
    </row>
    <row r="47" spans="1:1" x14ac:dyDescent="0.25">
      <c r="A47" t="s">
        <v>54</v>
      </c>
    </row>
    <row r="48" spans="1:1" x14ac:dyDescent="0.25">
      <c r="A48" t="s">
        <v>55</v>
      </c>
    </row>
    <row r="49" spans="1:1" x14ac:dyDescent="0.25">
      <c r="A49" t="s">
        <v>56</v>
      </c>
    </row>
    <row r="50" spans="1:1" x14ac:dyDescent="0.25">
      <c r="A50" t="s">
        <v>57</v>
      </c>
    </row>
    <row r="51" spans="1:1" x14ac:dyDescent="0.25">
      <c r="A51" t="s">
        <v>58</v>
      </c>
    </row>
    <row r="52" spans="1:1" x14ac:dyDescent="0.25">
      <c r="A52" t="s">
        <v>59</v>
      </c>
    </row>
    <row r="53" spans="1:1" x14ac:dyDescent="0.25">
      <c r="A53" t="s">
        <v>60</v>
      </c>
    </row>
    <row r="54" spans="1:1" x14ac:dyDescent="0.25">
      <c r="A54" t="s">
        <v>61</v>
      </c>
    </row>
    <row r="55" spans="1:1" x14ac:dyDescent="0.25">
      <c r="A55" t="s">
        <v>62</v>
      </c>
    </row>
    <row r="56" spans="1:1" x14ac:dyDescent="0.25">
      <c r="A56" t="s">
        <v>63</v>
      </c>
    </row>
    <row r="57" spans="1:1" x14ac:dyDescent="0.25">
      <c r="A57" t="s">
        <v>64</v>
      </c>
    </row>
    <row r="58" spans="1:1" x14ac:dyDescent="0.25">
      <c r="A58" t="s">
        <v>65</v>
      </c>
    </row>
    <row r="59" spans="1:1" x14ac:dyDescent="0.25">
      <c r="A59" t="s">
        <v>66</v>
      </c>
    </row>
    <row r="60" spans="1:1" x14ac:dyDescent="0.25">
      <c r="A60" t="s">
        <v>67</v>
      </c>
    </row>
    <row r="61" spans="1:1" x14ac:dyDescent="0.25">
      <c r="A61" t="s">
        <v>68</v>
      </c>
    </row>
    <row r="62" spans="1:1" x14ac:dyDescent="0.25">
      <c r="A62" t="s">
        <v>69</v>
      </c>
    </row>
    <row r="63" spans="1:1" x14ac:dyDescent="0.25">
      <c r="A63" t="s">
        <v>70</v>
      </c>
    </row>
    <row r="64" spans="1:1" x14ac:dyDescent="0.25">
      <c r="A64" t="s">
        <v>71</v>
      </c>
    </row>
    <row r="65" spans="1:1" x14ac:dyDescent="0.25">
      <c r="A65" t="s">
        <v>72</v>
      </c>
    </row>
    <row r="66" spans="1:1" x14ac:dyDescent="0.25">
      <c r="A66" t="s">
        <v>73</v>
      </c>
    </row>
    <row r="67" spans="1:1" x14ac:dyDescent="0.25">
      <c r="A67" t="s">
        <v>74</v>
      </c>
    </row>
    <row r="68" spans="1:1" x14ac:dyDescent="0.25">
      <c r="A68" t="s">
        <v>75</v>
      </c>
    </row>
    <row r="69" spans="1:1" x14ac:dyDescent="0.25">
      <c r="A69" t="s">
        <v>76</v>
      </c>
    </row>
    <row r="70" spans="1:1" x14ac:dyDescent="0.25">
      <c r="A70" t="s">
        <v>77</v>
      </c>
    </row>
    <row r="71" spans="1:1" x14ac:dyDescent="0.25">
      <c r="A71" t="s">
        <v>78</v>
      </c>
    </row>
    <row r="72" spans="1:1" x14ac:dyDescent="0.25">
      <c r="A72" t="s">
        <v>79</v>
      </c>
    </row>
    <row r="73" spans="1:1" x14ac:dyDescent="0.25">
      <c r="A73" t="s">
        <v>80</v>
      </c>
    </row>
    <row r="74" spans="1:1" x14ac:dyDescent="0.25">
      <c r="A74" t="s">
        <v>81</v>
      </c>
    </row>
    <row r="75" spans="1:1" x14ac:dyDescent="0.25">
      <c r="A75" t="s">
        <v>82</v>
      </c>
    </row>
    <row r="76" spans="1:1" x14ac:dyDescent="0.25">
      <c r="A76" t="s">
        <v>83</v>
      </c>
    </row>
    <row r="77" spans="1:1" x14ac:dyDescent="0.25">
      <c r="A77" t="s">
        <v>84</v>
      </c>
    </row>
    <row r="78" spans="1:1" x14ac:dyDescent="0.25">
      <c r="A78" t="s">
        <v>85</v>
      </c>
    </row>
    <row r="79" spans="1:1" x14ac:dyDescent="0.25">
      <c r="A79" t="s">
        <v>86</v>
      </c>
    </row>
    <row r="80" spans="1:1" x14ac:dyDescent="0.25">
      <c r="A80" t="s">
        <v>87</v>
      </c>
    </row>
    <row r="81" spans="1:1" x14ac:dyDescent="0.25">
      <c r="A81" t="s">
        <v>88</v>
      </c>
    </row>
    <row r="82" spans="1:1" x14ac:dyDescent="0.25">
      <c r="A82" t="s">
        <v>89</v>
      </c>
    </row>
    <row r="83" spans="1:1" x14ac:dyDescent="0.25">
      <c r="A83" t="s">
        <v>90</v>
      </c>
    </row>
    <row r="84" spans="1:1" x14ac:dyDescent="0.25">
      <c r="A84" t="s">
        <v>91</v>
      </c>
    </row>
    <row r="85" spans="1:1" x14ac:dyDescent="0.25">
      <c r="A85" t="s">
        <v>92</v>
      </c>
    </row>
    <row r="86" spans="1:1" x14ac:dyDescent="0.25">
      <c r="A86" t="s">
        <v>93</v>
      </c>
    </row>
    <row r="87" spans="1:1" x14ac:dyDescent="0.25">
      <c r="A87" t="s">
        <v>94</v>
      </c>
    </row>
    <row r="88" spans="1:1" x14ac:dyDescent="0.25">
      <c r="A88" t="s">
        <v>95</v>
      </c>
    </row>
    <row r="89" spans="1:1" x14ac:dyDescent="0.25">
      <c r="A89" t="s">
        <v>127</v>
      </c>
    </row>
    <row r="90" spans="1:1" x14ac:dyDescent="0.25">
      <c r="A90" t="s">
        <v>159</v>
      </c>
    </row>
    <row r="91" spans="1:1" x14ac:dyDescent="0.25">
      <c r="A91" t="s">
        <v>96</v>
      </c>
    </row>
    <row r="92" spans="1:1" x14ac:dyDescent="0.25">
      <c r="A92" t="s">
        <v>97</v>
      </c>
    </row>
    <row r="93" spans="1:1" x14ac:dyDescent="0.25">
      <c r="A93" t="s">
        <v>98</v>
      </c>
    </row>
    <row r="94" spans="1:1" x14ac:dyDescent="0.25">
      <c r="A94" t="s">
        <v>99</v>
      </c>
    </row>
    <row r="95" spans="1:1" x14ac:dyDescent="0.25">
      <c r="A95" t="s">
        <v>100</v>
      </c>
    </row>
    <row r="96" spans="1:1" x14ac:dyDescent="0.25">
      <c r="A96" t="s">
        <v>101</v>
      </c>
    </row>
    <row r="97" spans="1:1" x14ac:dyDescent="0.25">
      <c r="A97" t="s">
        <v>102</v>
      </c>
    </row>
    <row r="98" spans="1:1" x14ac:dyDescent="0.25">
      <c r="A98" t="s">
        <v>103</v>
      </c>
    </row>
    <row r="99" spans="1:1" x14ac:dyDescent="0.25">
      <c r="A99" t="s">
        <v>104</v>
      </c>
    </row>
    <row r="100" spans="1:1" x14ac:dyDescent="0.25">
      <c r="A100" t="s">
        <v>105</v>
      </c>
    </row>
    <row r="101" spans="1:1" x14ac:dyDescent="0.25">
      <c r="A101" t="s">
        <v>107</v>
      </c>
    </row>
    <row r="102" spans="1:1" x14ac:dyDescent="0.25">
      <c r="A102" t="s">
        <v>108</v>
      </c>
    </row>
    <row r="103" spans="1:1" x14ac:dyDescent="0.25">
      <c r="A103" t="s">
        <v>109</v>
      </c>
    </row>
    <row r="104" spans="1:1" x14ac:dyDescent="0.25">
      <c r="A104" t="s">
        <v>110</v>
      </c>
    </row>
    <row r="105" spans="1:1" x14ac:dyDescent="0.25">
      <c r="A105" t="s">
        <v>111</v>
      </c>
    </row>
    <row r="106" spans="1:1" x14ac:dyDescent="0.25">
      <c r="A106" t="s">
        <v>112</v>
      </c>
    </row>
    <row r="107" spans="1:1" x14ac:dyDescent="0.25">
      <c r="A107" t="s">
        <v>113</v>
      </c>
    </row>
    <row r="108" spans="1:1" x14ac:dyDescent="0.25">
      <c r="A108" t="s">
        <v>114</v>
      </c>
    </row>
    <row r="109" spans="1:1" x14ac:dyDescent="0.25">
      <c r="A109" t="s">
        <v>115</v>
      </c>
    </row>
    <row r="110" spans="1:1" x14ac:dyDescent="0.25">
      <c r="A110" t="s">
        <v>116</v>
      </c>
    </row>
    <row r="111" spans="1:1" x14ac:dyDescent="0.25">
      <c r="A111" t="s">
        <v>117</v>
      </c>
    </row>
    <row r="112" spans="1:1" x14ac:dyDescent="0.25">
      <c r="A112" t="s">
        <v>118</v>
      </c>
    </row>
    <row r="113" spans="1:1" x14ac:dyDescent="0.25">
      <c r="A113" t="s">
        <v>119</v>
      </c>
    </row>
    <row r="114" spans="1:1" x14ac:dyDescent="0.25">
      <c r="A114" t="s">
        <v>38</v>
      </c>
    </row>
    <row r="115" spans="1:1" x14ac:dyDescent="0.25">
      <c r="A115" t="s">
        <v>120</v>
      </c>
    </row>
    <row r="116" spans="1:1" x14ac:dyDescent="0.25">
      <c r="A116" t="s">
        <v>121</v>
      </c>
    </row>
    <row r="117" spans="1:1" x14ac:dyDescent="0.25">
      <c r="A117" t="s">
        <v>122</v>
      </c>
    </row>
    <row r="118" spans="1:1" x14ac:dyDescent="0.25">
      <c r="A118" t="s">
        <v>123</v>
      </c>
    </row>
    <row r="119" spans="1:1" x14ac:dyDescent="0.25">
      <c r="A119" t="s">
        <v>124</v>
      </c>
    </row>
    <row r="120" spans="1:1" x14ac:dyDescent="0.25">
      <c r="A120" t="s">
        <v>125</v>
      </c>
    </row>
    <row r="121" spans="1:1" x14ac:dyDescent="0.25">
      <c r="A121" t="s">
        <v>126</v>
      </c>
    </row>
    <row r="122" spans="1:1" x14ac:dyDescent="0.25">
      <c r="A122" t="s">
        <v>128</v>
      </c>
    </row>
    <row r="123" spans="1:1" x14ac:dyDescent="0.25">
      <c r="A123" t="s">
        <v>129</v>
      </c>
    </row>
    <row r="124" spans="1:1" x14ac:dyDescent="0.25">
      <c r="A124" t="s">
        <v>130</v>
      </c>
    </row>
    <row r="125" spans="1:1" x14ac:dyDescent="0.25">
      <c r="A125" t="s">
        <v>131</v>
      </c>
    </row>
    <row r="126" spans="1:1" x14ac:dyDescent="0.25">
      <c r="A126" t="s">
        <v>132</v>
      </c>
    </row>
    <row r="127" spans="1:1" x14ac:dyDescent="0.25">
      <c r="A127" t="s">
        <v>133</v>
      </c>
    </row>
    <row r="128" spans="1:1" x14ac:dyDescent="0.25">
      <c r="A128" t="s">
        <v>134</v>
      </c>
    </row>
    <row r="129" spans="1:1" x14ac:dyDescent="0.25">
      <c r="A129" t="s">
        <v>135</v>
      </c>
    </row>
    <row r="130" spans="1:1" x14ac:dyDescent="0.25">
      <c r="A130" t="s">
        <v>136</v>
      </c>
    </row>
    <row r="131" spans="1:1" x14ac:dyDescent="0.25">
      <c r="A131" t="s">
        <v>137</v>
      </c>
    </row>
    <row r="132" spans="1:1" x14ac:dyDescent="0.25">
      <c r="A132" t="s">
        <v>138</v>
      </c>
    </row>
    <row r="133" spans="1:1" x14ac:dyDescent="0.25">
      <c r="A133" t="s">
        <v>139</v>
      </c>
    </row>
    <row r="134" spans="1:1" x14ac:dyDescent="0.25">
      <c r="A134" t="s">
        <v>106</v>
      </c>
    </row>
    <row r="135" spans="1:1" x14ac:dyDescent="0.25">
      <c r="A135" t="s">
        <v>140</v>
      </c>
    </row>
    <row r="136" spans="1:1" x14ac:dyDescent="0.25">
      <c r="A136" t="s">
        <v>141</v>
      </c>
    </row>
    <row r="137" spans="1:1" x14ac:dyDescent="0.25">
      <c r="A137" t="s">
        <v>142</v>
      </c>
    </row>
    <row r="138" spans="1:1" x14ac:dyDescent="0.25">
      <c r="A138" t="s">
        <v>143</v>
      </c>
    </row>
    <row r="139" spans="1:1" x14ac:dyDescent="0.25">
      <c r="A139" t="s">
        <v>144</v>
      </c>
    </row>
    <row r="140" spans="1:1" x14ac:dyDescent="0.25">
      <c r="A140" t="s">
        <v>145</v>
      </c>
    </row>
    <row r="141" spans="1:1" x14ac:dyDescent="0.25">
      <c r="A141" t="s">
        <v>146</v>
      </c>
    </row>
    <row r="142" spans="1:1" x14ac:dyDescent="0.25">
      <c r="A142" t="s">
        <v>147</v>
      </c>
    </row>
    <row r="143" spans="1:1" x14ac:dyDescent="0.25">
      <c r="A143" t="s">
        <v>148</v>
      </c>
    </row>
    <row r="144" spans="1:1" x14ac:dyDescent="0.25">
      <c r="A144" t="s">
        <v>149</v>
      </c>
    </row>
    <row r="145" spans="1:1" x14ac:dyDescent="0.25">
      <c r="A145" t="s">
        <v>150</v>
      </c>
    </row>
    <row r="146" spans="1:1" x14ac:dyDescent="0.25">
      <c r="A146" t="s">
        <v>151</v>
      </c>
    </row>
    <row r="147" spans="1:1" x14ac:dyDescent="0.25">
      <c r="A147" t="s">
        <v>152</v>
      </c>
    </row>
    <row r="148" spans="1:1" x14ac:dyDescent="0.25">
      <c r="A148" t="s">
        <v>153</v>
      </c>
    </row>
    <row r="149" spans="1:1" x14ac:dyDescent="0.25">
      <c r="A149" t="s">
        <v>154</v>
      </c>
    </row>
    <row r="150" spans="1:1" x14ac:dyDescent="0.25">
      <c r="A150" t="s">
        <v>155</v>
      </c>
    </row>
    <row r="151" spans="1:1" x14ac:dyDescent="0.25">
      <c r="A151" t="s">
        <v>156</v>
      </c>
    </row>
    <row r="152" spans="1:1" x14ac:dyDescent="0.25">
      <c r="A152" t="s">
        <v>157</v>
      </c>
    </row>
    <row r="153" spans="1:1" x14ac:dyDescent="0.25">
      <c r="A153" t="s">
        <v>158</v>
      </c>
    </row>
    <row r="154" spans="1:1" x14ac:dyDescent="0.25">
      <c r="A154" t="s">
        <v>160</v>
      </c>
    </row>
    <row r="155" spans="1:1" x14ac:dyDescent="0.25">
      <c r="A155" t="s">
        <v>161</v>
      </c>
    </row>
    <row r="156" spans="1:1" x14ac:dyDescent="0.25">
      <c r="A156" t="s">
        <v>162</v>
      </c>
    </row>
    <row r="157" spans="1:1" x14ac:dyDescent="0.25">
      <c r="A157" t="s">
        <v>163</v>
      </c>
    </row>
    <row r="158" spans="1:1" x14ac:dyDescent="0.25">
      <c r="A158" t="s">
        <v>164</v>
      </c>
    </row>
    <row r="159" spans="1:1" x14ac:dyDescent="0.25">
      <c r="A159" t="s">
        <v>165</v>
      </c>
    </row>
    <row r="160" spans="1:1" x14ac:dyDescent="0.25">
      <c r="A160" t="s">
        <v>166</v>
      </c>
    </row>
    <row r="161" spans="1:1" x14ac:dyDescent="0.25">
      <c r="A161" t="s">
        <v>167</v>
      </c>
    </row>
    <row r="162" spans="1:1" x14ac:dyDescent="0.25">
      <c r="A162" t="s">
        <v>168</v>
      </c>
    </row>
    <row r="163" spans="1:1" x14ac:dyDescent="0.25">
      <c r="A163" t="s">
        <v>169</v>
      </c>
    </row>
    <row r="164" spans="1:1" x14ac:dyDescent="0.25">
      <c r="A164" t="s">
        <v>170</v>
      </c>
    </row>
    <row r="165" spans="1:1" x14ac:dyDescent="0.25">
      <c r="A165" t="s">
        <v>171</v>
      </c>
    </row>
    <row r="166" spans="1:1" x14ac:dyDescent="0.25">
      <c r="A166" t="s">
        <v>172</v>
      </c>
    </row>
    <row r="167" spans="1:1" x14ac:dyDescent="0.25">
      <c r="A167" t="s">
        <v>173</v>
      </c>
    </row>
    <row r="168" spans="1:1" x14ac:dyDescent="0.25">
      <c r="A168" t="s">
        <v>174</v>
      </c>
    </row>
    <row r="169" spans="1:1" x14ac:dyDescent="0.25">
      <c r="A169" t="s">
        <v>175</v>
      </c>
    </row>
    <row r="170" spans="1:1" x14ac:dyDescent="0.25">
      <c r="A170" t="s">
        <v>176</v>
      </c>
    </row>
    <row r="171" spans="1:1" x14ac:dyDescent="0.25">
      <c r="A171" t="s">
        <v>177</v>
      </c>
    </row>
    <row r="172" spans="1:1" x14ac:dyDescent="0.25">
      <c r="A172" t="s">
        <v>178</v>
      </c>
    </row>
    <row r="173" spans="1:1" x14ac:dyDescent="0.25">
      <c r="A173" t="s">
        <v>179</v>
      </c>
    </row>
    <row r="174" spans="1:1" x14ac:dyDescent="0.25">
      <c r="A174" t="s">
        <v>180</v>
      </c>
    </row>
    <row r="175" spans="1:1" x14ac:dyDescent="0.25">
      <c r="A175" t="s">
        <v>181</v>
      </c>
    </row>
    <row r="176" spans="1:1" x14ac:dyDescent="0.25">
      <c r="A176" t="s">
        <v>182</v>
      </c>
    </row>
    <row r="177" spans="1:1" x14ac:dyDescent="0.25">
      <c r="A177" t="s">
        <v>183</v>
      </c>
    </row>
    <row r="178" spans="1:1" x14ac:dyDescent="0.25">
      <c r="A178" t="s">
        <v>184</v>
      </c>
    </row>
    <row r="179" spans="1:1" x14ac:dyDescent="0.25">
      <c r="A179" t="s">
        <v>185</v>
      </c>
    </row>
    <row r="180" spans="1:1" x14ac:dyDescent="0.25">
      <c r="A180" t="s">
        <v>186</v>
      </c>
    </row>
    <row r="181" spans="1:1" x14ac:dyDescent="0.25">
      <c r="A181" t="s">
        <v>187</v>
      </c>
    </row>
    <row r="182" spans="1:1" x14ac:dyDescent="0.25">
      <c r="A182" t="s">
        <v>188</v>
      </c>
    </row>
    <row r="183" spans="1:1" x14ac:dyDescent="0.25">
      <c r="A183" t="s">
        <v>189</v>
      </c>
    </row>
  </sheetData>
  <sortState ref="A5:A202">
    <sortCondition ref="A202"/>
  </sortState>
  <mergeCells count="1">
    <mergeCell ref="F9:G10"/>
  </mergeCells>
  <pageMargins left="0.7" right="0.7" top="0.75" bottom="0.75" header="0.3" footer="0.3"/>
  <pageSetup orientation="portrait" horizontalDpi="0" verticalDpi="0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5FE60-81FC-6243-933E-A4163DFA9B27}">
  <dimension ref="Q1:U9"/>
  <sheetViews>
    <sheetView topLeftCell="D1" workbookViewId="0">
      <selection activeCell="U3" sqref="U3"/>
    </sheetView>
  </sheetViews>
  <sheetFormatPr defaultColWidth="11" defaultRowHeight="15.75" x14ac:dyDescent="0.25"/>
  <sheetData>
    <row r="1" spans="17:21" x14ac:dyDescent="0.25">
      <c r="Q1" t="s">
        <v>2</v>
      </c>
      <c r="R1" t="s">
        <v>3</v>
      </c>
      <c r="S1" t="s">
        <v>4</v>
      </c>
      <c r="T1" t="s">
        <v>5</v>
      </c>
      <c r="U1" t="s">
        <v>228</v>
      </c>
    </row>
    <row r="2" spans="17:21" x14ac:dyDescent="0.25">
      <c r="R2" t="str">
        <f ca="1">IFERROR(COUNTIF(INDIRECT("'"&amp;Table2[[#This Row],[Sheets]]&amp;"'!C:C"),Table2[[#Headers],[cat1]]),"")</f>
        <v/>
      </c>
      <c r="S2" t="str">
        <f ca="1">IFERROR(COUNTIF(INDIRECT("'"&amp;Table2[[#This Row],[Sheets]]&amp;"'!C:C"),Table2[[#Headers],[cat2]]),"")</f>
        <v/>
      </c>
      <c r="T2" t="str">
        <f ca="1">IFERROR(COUNTIF(INDIRECT("'"&amp;Table2[[#This Row],[Sheets]]&amp;"'!C:C"),Table2[[#Headers],[cat3]]),"")</f>
        <v/>
      </c>
      <c r="U2" s="4">
        <f ca="1">SUM(Table2[[#This Row],[cat1]:[cat3]])</f>
        <v>0</v>
      </c>
    </row>
    <row r="3" spans="17:21" x14ac:dyDescent="0.25">
      <c r="R3" t="str">
        <f ca="1">IFERROR(COUNTIF(INDIRECT("'"&amp;Table2[[#This Row],[Sheets]]&amp;"'!C:C"),Table2[[#Headers],[cat1]]),"")</f>
        <v/>
      </c>
      <c r="S3" t="str">
        <f ca="1">IFERROR(COUNTIF(INDIRECT("'"&amp;Table2[[#This Row],[Sheets]]&amp;"'!C:C"),Table2[[#Headers],[cat2]]),"")</f>
        <v/>
      </c>
      <c r="T3" t="str">
        <f ca="1">IFERROR(COUNTIF(INDIRECT("'"&amp;Table2[[#This Row],[Sheets]]&amp;"'!C:C"),Table2[[#Headers],[cat3]]),"")</f>
        <v/>
      </c>
      <c r="U3" s="4">
        <f ca="1">SUM(Table2[[#This Row],[cat1]:[cat3]])</f>
        <v>0</v>
      </c>
    </row>
    <row r="4" spans="17:21" x14ac:dyDescent="0.25">
      <c r="R4" t="str">
        <f ca="1">IFERROR(COUNTIF(INDIRECT("'"&amp;Table2[[#This Row],[Sheets]]&amp;"'!C:C"),Table2[[#Headers],[cat1]]),"")</f>
        <v/>
      </c>
      <c r="S4" t="str">
        <f ca="1">IFERROR(COUNTIF(INDIRECT("'"&amp;Table2[[#This Row],[Sheets]]&amp;"'!C:C"),Table2[[#Headers],[cat2]]),"")</f>
        <v/>
      </c>
      <c r="T4" t="str">
        <f ca="1">IFERROR(COUNTIF(INDIRECT("'"&amp;Table2[[#This Row],[Sheets]]&amp;"'!C:C"),Table2[[#Headers],[cat3]]),"")</f>
        <v/>
      </c>
      <c r="U4" s="4">
        <f ca="1">SUM(Table2[[#This Row],[cat1]:[cat3]])</f>
        <v>0</v>
      </c>
    </row>
    <row r="5" spans="17:21" x14ac:dyDescent="0.25">
      <c r="R5" t="str">
        <f ca="1">IFERROR(COUNTIF(INDIRECT("'"&amp;Table2[[#This Row],[Sheets]]&amp;"'!C:C"),Table2[[#Headers],[cat1]]),"")</f>
        <v/>
      </c>
      <c r="S5" t="str">
        <f ca="1">IFERROR(COUNTIF(INDIRECT("'"&amp;Table2[[#This Row],[Sheets]]&amp;"'!C:C"),Table2[[#Headers],[cat2]]),"")</f>
        <v/>
      </c>
      <c r="T5" t="str">
        <f ca="1">IFERROR(COUNTIF(INDIRECT("'"&amp;Table2[[#This Row],[Sheets]]&amp;"'!C:C"),Table2[[#Headers],[cat3]]),"")</f>
        <v/>
      </c>
      <c r="U5" s="4">
        <f ca="1">SUM(Table2[[#This Row],[cat1]:[cat3]])</f>
        <v>0</v>
      </c>
    </row>
    <row r="6" spans="17:21" x14ac:dyDescent="0.25">
      <c r="R6" t="str">
        <f ca="1">IFERROR(COUNTIF(INDIRECT("'"&amp;Table2[[#This Row],[Sheets]]&amp;"'!C:C"),Table2[[#Headers],[cat1]]),"")</f>
        <v/>
      </c>
      <c r="S6" t="str">
        <f ca="1">IFERROR(COUNTIF(INDIRECT("'"&amp;Table2[[#This Row],[Sheets]]&amp;"'!C:C"),Table2[[#Headers],[cat2]]),"")</f>
        <v/>
      </c>
      <c r="T6" t="str">
        <f ca="1">IFERROR(COUNTIF(INDIRECT("'"&amp;Table2[[#This Row],[Sheets]]&amp;"'!C:C"),Table2[[#Headers],[cat3]]),"")</f>
        <v/>
      </c>
      <c r="U6" s="4">
        <f ca="1">SUM(Table2[[#This Row],[cat1]:[cat3]])</f>
        <v>0</v>
      </c>
    </row>
    <row r="7" spans="17:21" x14ac:dyDescent="0.25">
      <c r="R7" t="str">
        <f ca="1">IFERROR(COUNTIF(INDIRECT("'"&amp;Table2[[#This Row],[Sheets]]&amp;"'!C:C"),Table2[[#Headers],[cat1]]),"")</f>
        <v/>
      </c>
      <c r="S7" t="str">
        <f ca="1">IFERROR(COUNTIF(INDIRECT("'"&amp;Table2[[#This Row],[Sheets]]&amp;"'!C:C"),Table2[[#Headers],[cat2]]),"")</f>
        <v/>
      </c>
      <c r="T7" t="str">
        <f ca="1">IFERROR(COUNTIF(INDIRECT("'"&amp;Table2[[#This Row],[Sheets]]&amp;"'!C:C"),Table2[[#Headers],[cat3]]),"")</f>
        <v/>
      </c>
      <c r="U7" s="4">
        <f ca="1">SUM(Table2[[#This Row],[cat1]:[cat3]])</f>
        <v>0</v>
      </c>
    </row>
    <row r="8" spans="17:21" x14ac:dyDescent="0.25">
      <c r="R8" t="str">
        <f ca="1">IFERROR(COUNTIF(INDIRECT("'"&amp;Table2[[#This Row],[Sheets]]&amp;"'!C:C"),Table2[[#Headers],[cat1]]),"")</f>
        <v/>
      </c>
      <c r="S8" t="str">
        <f ca="1">IFERROR(COUNTIF(INDIRECT("'"&amp;Table2[[#This Row],[Sheets]]&amp;"'!C:C"),Table2[[#Headers],[cat2]]),"")</f>
        <v/>
      </c>
      <c r="T8" t="str">
        <f ca="1">IFERROR(COUNTIF(INDIRECT("'"&amp;Table2[[#This Row],[Sheets]]&amp;"'!C:C"),Table2[[#Headers],[cat3]]),"")</f>
        <v/>
      </c>
      <c r="U8" s="4">
        <f ca="1">SUM(Table2[[#This Row],[cat1]:[cat3]])</f>
        <v>0</v>
      </c>
    </row>
    <row r="9" spans="17:21" x14ac:dyDescent="0.25">
      <c r="Q9" t="s">
        <v>6</v>
      </c>
      <c r="R9">
        <f ca="1">SUBTOTAL(109,Table2[cat1])</f>
        <v>0</v>
      </c>
      <c r="S9">
        <f ca="1">SUBTOTAL(109,Table2[cat2])</f>
        <v>0</v>
      </c>
      <c r="T9">
        <f ca="1">SUBTOTAL(109,Table2[cat3])</f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59FCD-1FF9-2B49-8070-93FF5C3CAE1C}">
  <dimension ref="A1:AK4"/>
  <sheetViews>
    <sheetView tabSelected="1" workbookViewId="0">
      <selection activeCell="A5" sqref="A5"/>
    </sheetView>
  </sheetViews>
  <sheetFormatPr defaultColWidth="11" defaultRowHeight="15.75" x14ac:dyDescent="0.25"/>
  <cols>
    <col min="1" max="1" width="15.625" customWidth="1"/>
    <col min="2" max="2" width="20.375" customWidth="1"/>
    <col min="3" max="3" width="10.375" bestFit="1" customWidth="1"/>
    <col min="4" max="4" width="12" customWidth="1"/>
    <col min="5" max="5" width="12.625" bestFit="1" customWidth="1"/>
    <col min="6" max="6" width="15.625" bestFit="1" customWidth="1"/>
    <col min="7" max="8" width="12.625" bestFit="1" customWidth="1"/>
    <col min="9" max="9" width="15.625" bestFit="1" customWidth="1"/>
    <col min="10" max="11" width="12.625" bestFit="1" customWidth="1"/>
    <col min="12" max="12" width="15.625" bestFit="1" customWidth="1"/>
    <col min="13" max="14" width="12.625" bestFit="1" customWidth="1"/>
    <col min="15" max="15" width="15.625" bestFit="1" customWidth="1"/>
    <col min="16" max="17" width="12.625" bestFit="1" customWidth="1"/>
    <col min="18" max="18" width="15.625" bestFit="1" customWidth="1"/>
    <col min="19" max="20" width="12.625" bestFit="1" customWidth="1"/>
    <col min="21" max="21" width="15.625" bestFit="1" customWidth="1"/>
    <col min="22" max="23" width="12.625" bestFit="1" customWidth="1"/>
    <col min="24" max="24" width="15.625" bestFit="1" customWidth="1"/>
    <col min="25" max="26" width="12.625" bestFit="1" customWidth="1"/>
    <col min="27" max="27" width="15.625" bestFit="1" customWidth="1"/>
    <col min="28" max="29" width="12.625" bestFit="1" customWidth="1"/>
    <col min="30" max="30" width="15.625" bestFit="1" customWidth="1"/>
    <col min="31" max="32" width="12.625" bestFit="1" customWidth="1"/>
    <col min="33" max="33" width="15.625" bestFit="1" customWidth="1"/>
    <col min="34" max="34" width="12.625" bestFit="1" customWidth="1"/>
    <col min="35" max="35" width="14.625" bestFit="1" customWidth="1"/>
    <col min="36" max="36" width="11.625" bestFit="1" customWidth="1"/>
    <col min="37" max="37" width="7.5" bestFit="1" customWidth="1"/>
  </cols>
  <sheetData>
    <row r="1" spans="1:37" s="1" customFormat="1" ht="31.5" x14ac:dyDescent="0.5">
      <c r="A1" s="1" t="s">
        <v>0</v>
      </c>
    </row>
    <row r="2" spans="1:37" s="2" customFormat="1" x14ac:dyDescent="0.25">
      <c r="A2" s="2" t="s">
        <v>1</v>
      </c>
    </row>
    <row r="3" spans="1:37" s="2" customFormat="1" x14ac:dyDescent="0.25"/>
    <row r="4" spans="1:37" x14ac:dyDescent="0.25">
      <c r="A4" t="s">
        <v>192</v>
      </c>
      <c r="B4" t="s">
        <v>193</v>
      </c>
      <c r="C4" t="s">
        <v>9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  <c r="O4" t="s">
        <v>205</v>
      </c>
      <c r="P4" t="s">
        <v>206</v>
      </c>
      <c r="Q4" t="s">
        <v>207</v>
      </c>
      <c r="R4" t="s">
        <v>208</v>
      </c>
      <c r="S4" t="s">
        <v>209</v>
      </c>
      <c r="T4" t="s">
        <v>210</v>
      </c>
      <c r="U4" t="s">
        <v>211</v>
      </c>
      <c r="V4" t="s">
        <v>212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  <c r="AF4" t="s">
        <v>222</v>
      </c>
      <c r="AG4" t="s">
        <v>223</v>
      </c>
      <c r="AH4" t="s">
        <v>224</v>
      </c>
      <c r="AI4" t="s">
        <v>225</v>
      </c>
      <c r="AJ4" t="s">
        <v>226</v>
      </c>
      <c r="AK4" t="s">
        <v>227</v>
      </c>
    </row>
  </sheetData>
  <conditionalFormatting sqref="I5">
    <cfRule type="cellIs" dxfId="11" priority="1" operator="greaterThan">
      <formula>2</formula>
    </cfRule>
  </conditionalFormatting>
  <dataValidations count="1">
    <dataValidation type="list" allowBlank="1" showInputMessage="1" showErrorMessage="1" sqref="C5" xr:uid="{940EFEA9-950F-D748-B85B-D3713E7607E3}">
      <formula1>categories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8E47880-46B4-2040-BCBF-BFA3A01112B9}">
          <x14:formula1>
            <xm:f>README!$A$5:$A$183</xm:f>
          </x14:formula1>
          <xm:sqref>E5 H5 K5 N5 Q5 T5 W5 Z5 AC5 AF5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2F54F-C369-8849-A475-F03233D1683E}">
  <dimension ref="A1:AK4"/>
  <sheetViews>
    <sheetView workbookViewId="0">
      <selection activeCell="A5" sqref="A5"/>
    </sheetView>
  </sheetViews>
  <sheetFormatPr defaultColWidth="11" defaultRowHeight="15.75" x14ac:dyDescent="0.25"/>
  <cols>
    <col min="1" max="1" width="15.625" customWidth="1"/>
    <col min="2" max="2" width="20.375" customWidth="1"/>
    <col min="3" max="3" width="10.375" bestFit="1" customWidth="1"/>
    <col min="4" max="4" width="12" customWidth="1"/>
    <col min="5" max="5" width="12.625" bestFit="1" customWidth="1"/>
    <col min="6" max="6" width="15.625" bestFit="1" customWidth="1"/>
    <col min="7" max="8" width="12.625" bestFit="1" customWidth="1"/>
    <col min="9" max="9" width="15.625" bestFit="1" customWidth="1"/>
    <col min="10" max="11" width="12.625" bestFit="1" customWidth="1"/>
    <col min="12" max="12" width="15.625" bestFit="1" customWidth="1"/>
    <col min="13" max="14" width="12.625" bestFit="1" customWidth="1"/>
    <col min="15" max="15" width="15.625" bestFit="1" customWidth="1"/>
    <col min="16" max="17" width="12.625" bestFit="1" customWidth="1"/>
    <col min="18" max="18" width="15.625" bestFit="1" customWidth="1"/>
    <col min="19" max="20" width="12.625" bestFit="1" customWidth="1"/>
    <col min="21" max="21" width="15.625" bestFit="1" customWidth="1"/>
    <col min="22" max="23" width="12.625" bestFit="1" customWidth="1"/>
    <col min="24" max="24" width="15.625" bestFit="1" customWidth="1"/>
    <col min="25" max="26" width="12.625" bestFit="1" customWidth="1"/>
    <col min="27" max="27" width="15.625" bestFit="1" customWidth="1"/>
    <col min="28" max="29" width="12.625" bestFit="1" customWidth="1"/>
    <col min="30" max="30" width="15.625" bestFit="1" customWidth="1"/>
    <col min="31" max="32" width="12.625" bestFit="1" customWidth="1"/>
    <col min="33" max="33" width="15.625" bestFit="1" customWidth="1"/>
    <col min="34" max="34" width="12.625" bestFit="1" customWidth="1"/>
    <col min="35" max="35" width="14.625" bestFit="1" customWidth="1"/>
    <col min="36" max="36" width="11.625" bestFit="1" customWidth="1"/>
    <col min="37" max="37" width="7.5" bestFit="1" customWidth="1"/>
  </cols>
  <sheetData>
    <row r="1" spans="1:37" s="1" customFormat="1" ht="31.5" x14ac:dyDescent="0.5">
      <c r="A1" s="1" t="s">
        <v>0</v>
      </c>
    </row>
    <row r="2" spans="1:37" s="2" customFormat="1" x14ac:dyDescent="0.25">
      <c r="A2" s="2" t="s">
        <v>1</v>
      </c>
    </row>
    <row r="3" spans="1:37" s="2" customFormat="1" x14ac:dyDescent="0.25"/>
    <row r="4" spans="1:37" x14ac:dyDescent="0.25">
      <c r="A4" t="s">
        <v>192</v>
      </c>
      <c r="B4" t="s">
        <v>193</v>
      </c>
      <c r="C4" t="s">
        <v>9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  <c r="O4" t="s">
        <v>205</v>
      </c>
      <c r="P4" t="s">
        <v>206</v>
      </c>
      <c r="Q4" t="s">
        <v>207</v>
      </c>
      <c r="R4" t="s">
        <v>208</v>
      </c>
      <c r="S4" t="s">
        <v>209</v>
      </c>
      <c r="T4" t="s">
        <v>210</v>
      </c>
      <c r="U4" t="s">
        <v>211</v>
      </c>
      <c r="V4" t="s">
        <v>212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  <c r="AF4" t="s">
        <v>222</v>
      </c>
      <c r="AG4" t="s">
        <v>223</v>
      </c>
      <c r="AH4" t="s">
        <v>224</v>
      </c>
      <c r="AI4" t="s">
        <v>225</v>
      </c>
      <c r="AJ4" t="s">
        <v>226</v>
      </c>
      <c r="AK4" t="s">
        <v>227</v>
      </c>
    </row>
  </sheetData>
  <conditionalFormatting sqref="I5">
    <cfRule type="cellIs" dxfId="10" priority="1" operator="greaterThan">
      <formula>2</formula>
    </cfRule>
  </conditionalFormatting>
  <dataValidations count="1">
    <dataValidation type="list" allowBlank="1" showInputMessage="1" showErrorMessage="1" sqref="C5" xr:uid="{A1CF5050-376E-3B4D-82A2-F41E9BD6BDD0}">
      <formula1>categories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D14734F-1CB7-9B4A-97C7-FFC37F6CC6BC}">
          <x14:formula1>
            <xm:f>README!$A$5:$A$183</xm:f>
          </x14:formula1>
          <xm:sqref>E5 H5 K5 N5 Q5 T5 W5 Z5 AC5 AF5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658281-6E09-EC4B-B661-0E3BEEE3F494}">
  <dimension ref="A1:AK4"/>
  <sheetViews>
    <sheetView workbookViewId="0">
      <selection activeCell="A5" sqref="A5"/>
    </sheetView>
  </sheetViews>
  <sheetFormatPr defaultColWidth="11" defaultRowHeight="15.75" x14ac:dyDescent="0.25"/>
  <cols>
    <col min="1" max="1" width="15.625" customWidth="1"/>
    <col min="2" max="2" width="20.375" customWidth="1"/>
    <col min="3" max="3" width="10.375" bestFit="1" customWidth="1"/>
    <col min="4" max="4" width="12" customWidth="1"/>
    <col min="5" max="5" width="12.625" bestFit="1" customWidth="1"/>
    <col min="6" max="6" width="15.625" bestFit="1" customWidth="1"/>
    <col min="7" max="8" width="12.625" bestFit="1" customWidth="1"/>
    <col min="9" max="9" width="15.625" bestFit="1" customWidth="1"/>
    <col min="10" max="11" width="12.625" bestFit="1" customWidth="1"/>
    <col min="12" max="12" width="15.625" bestFit="1" customWidth="1"/>
    <col min="13" max="14" width="12.625" bestFit="1" customWidth="1"/>
    <col min="15" max="15" width="15.625" bestFit="1" customWidth="1"/>
    <col min="16" max="17" width="12.625" bestFit="1" customWidth="1"/>
    <col min="18" max="18" width="15.625" bestFit="1" customWidth="1"/>
    <col min="19" max="20" width="12.625" bestFit="1" customWidth="1"/>
    <col min="21" max="21" width="15.625" bestFit="1" customWidth="1"/>
    <col min="22" max="23" width="12.625" bestFit="1" customWidth="1"/>
    <col min="24" max="24" width="15.625" bestFit="1" customWidth="1"/>
    <col min="25" max="26" width="12.625" bestFit="1" customWidth="1"/>
    <col min="27" max="27" width="15.625" bestFit="1" customWidth="1"/>
    <col min="28" max="29" width="12.625" bestFit="1" customWidth="1"/>
    <col min="30" max="30" width="15.625" bestFit="1" customWidth="1"/>
    <col min="31" max="32" width="12.625" bestFit="1" customWidth="1"/>
    <col min="33" max="33" width="15.625" bestFit="1" customWidth="1"/>
    <col min="34" max="34" width="12.625" bestFit="1" customWidth="1"/>
    <col min="35" max="35" width="14.625" bestFit="1" customWidth="1"/>
    <col min="36" max="36" width="11.625" bestFit="1" customWidth="1"/>
    <col min="37" max="37" width="7.5" bestFit="1" customWidth="1"/>
  </cols>
  <sheetData>
    <row r="1" spans="1:37" s="1" customFormat="1" ht="31.5" x14ac:dyDescent="0.5">
      <c r="A1" s="1" t="s">
        <v>0</v>
      </c>
    </row>
    <row r="2" spans="1:37" s="2" customFormat="1" x14ac:dyDescent="0.25">
      <c r="A2" s="2" t="s">
        <v>1</v>
      </c>
    </row>
    <row r="3" spans="1:37" s="2" customFormat="1" x14ac:dyDescent="0.25"/>
    <row r="4" spans="1:37" x14ac:dyDescent="0.25">
      <c r="A4" t="s">
        <v>192</v>
      </c>
      <c r="B4" t="s">
        <v>193</v>
      </c>
      <c r="C4" t="s">
        <v>9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  <c r="O4" t="s">
        <v>205</v>
      </c>
      <c r="P4" t="s">
        <v>206</v>
      </c>
      <c r="Q4" t="s">
        <v>207</v>
      </c>
      <c r="R4" t="s">
        <v>208</v>
      </c>
      <c r="S4" t="s">
        <v>209</v>
      </c>
      <c r="T4" t="s">
        <v>210</v>
      </c>
      <c r="U4" t="s">
        <v>211</v>
      </c>
      <c r="V4" t="s">
        <v>212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  <c r="AF4" t="s">
        <v>222</v>
      </c>
      <c r="AG4" t="s">
        <v>223</v>
      </c>
      <c r="AH4" t="s">
        <v>224</v>
      </c>
      <c r="AI4" t="s">
        <v>225</v>
      </c>
      <c r="AJ4" t="s">
        <v>226</v>
      </c>
      <c r="AK4" t="s">
        <v>227</v>
      </c>
    </row>
  </sheetData>
  <conditionalFormatting sqref="I5">
    <cfRule type="cellIs" dxfId="9" priority="1" operator="greaterThan">
      <formula>2</formula>
    </cfRule>
  </conditionalFormatting>
  <dataValidations count="1">
    <dataValidation type="list" allowBlank="1" showInputMessage="1" showErrorMessage="1" sqref="C5" xr:uid="{3CA93760-756A-4643-B286-0D0ED12F40DE}">
      <formula1>categories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2E94492-3154-7445-8456-35513CED0FF6}">
          <x14:formula1>
            <xm:f>README!$A$5:$A$183</xm:f>
          </x14:formula1>
          <xm:sqref>E5 H5 K5 N5 Q5 T5 W5 Z5 AC5 AF5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7F94-87B3-034F-9855-ECA5959CF8A7}">
  <dimension ref="A1:AK4"/>
  <sheetViews>
    <sheetView workbookViewId="0">
      <selection activeCell="A5" sqref="A5"/>
    </sheetView>
  </sheetViews>
  <sheetFormatPr defaultColWidth="11" defaultRowHeight="15.75" x14ac:dyDescent="0.25"/>
  <cols>
    <col min="1" max="1" width="15.625" customWidth="1"/>
    <col min="2" max="2" width="20.375" customWidth="1"/>
    <col min="3" max="3" width="10.375" bestFit="1" customWidth="1"/>
    <col min="4" max="4" width="12" customWidth="1"/>
    <col min="5" max="5" width="12.625" bestFit="1" customWidth="1"/>
    <col min="6" max="6" width="15.625" bestFit="1" customWidth="1"/>
    <col min="7" max="8" width="12.625" bestFit="1" customWidth="1"/>
    <col min="9" max="9" width="15.625" bestFit="1" customWidth="1"/>
    <col min="10" max="11" width="12.625" bestFit="1" customWidth="1"/>
    <col min="12" max="12" width="15.625" bestFit="1" customWidth="1"/>
    <col min="13" max="14" width="12.625" bestFit="1" customWidth="1"/>
    <col min="15" max="15" width="15.625" bestFit="1" customWidth="1"/>
    <col min="16" max="17" width="12.625" bestFit="1" customWidth="1"/>
    <col min="18" max="18" width="15.625" bestFit="1" customWidth="1"/>
    <col min="19" max="20" width="12.625" bestFit="1" customWidth="1"/>
    <col min="21" max="21" width="15.625" bestFit="1" customWidth="1"/>
    <col min="22" max="23" width="12.625" bestFit="1" customWidth="1"/>
    <col min="24" max="24" width="15.625" bestFit="1" customWidth="1"/>
    <col min="25" max="26" width="12.625" bestFit="1" customWidth="1"/>
    <col min="27" max="27" width="15.625" bestFit="1" customWidth="1"/>
    <col min="28" max="29" width="12.625" bestFit="1" customWidth="1"/>
    <col min="30" max="30" width="15.625" bestFit="1" customWidth="1"/>
    <col min="31" max="32" width="12.625" bestFit="1" customWidth="1"/>
    <col min="33" max="33" width="15.625" bestFit="1" customWidth="1"/>
    <col min="34" max="34" width="12.625" bestFit="1" customWidth="1"/>
    <col min="35" max="35" width="14.625" bestFit="1" customWidth="1"/>
    <col min="36" max="36" width="11.625" bestFit="1" customWidth="1"/>
    <col min="37" max="37" width="7.5" bestFit="1" customWidth="1"/>
  </cols>
  <sheetData>
    <row r="1" spans="1:37" s="1" customFormat="1" ht="31.5" x14ac:dyDescent="0.5">
      <c r="A1" s="1" t="s">
        <v>0</v>
      </c>
    </row>
    <row r="2" spans="1:37" s="2" customFormat="1" x14ac:dyDescent="0.25">
      <c r="A2" s="2" t="s">
        <v>1</v>
      </c>
    </row>
    <row r="3" spans="1:37" s="2" customFormat="1" x14ac:dyDescent="0.25"/>
    <row r="4" spans="1:37" x14ac:dyDescent="0.25">
      <c r="A4" t="s">
        <v>192</v>
      </c>
      <c r="B4" t="s">
        <v>193</v>
      </c>
      <c r="C4" t="s">
        <v>9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  <c r="O4" t="s">
        <v>205</v>
      </c>
      <c r="P4" t="s">
        <v>206</v>
      </c>
      <c r="Q4" t="s">
        <v>207</v>
      </c>
      <c r="R4" t="s">
        <v>208</v>
      </c>
      <c r="S4" t="s">
        <v>209</v>
      </c>
      <c r="T4" t="s">
        <v>210</v>
      </c>
      <c r="U4" t="s">
        <v>211</v>
      </c>
      <c r="V4" t="s">
        <v>212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  <c r="AF4" t="s">
        <v>222</v>
      </c>
      <c r="AG4" t="s">
        <v>223</v>
      </c>
      <c r="AH4" t="s">
        <v>224</v>
      </c>
      <c r="AI4" t="s">
        <v>225</v>
      </c>
      <c r="AJ4" t="s">
        <v>226</v>
      </c>
      <c r="AK4" t="s">
        <v>227</v>
      </c>
    </row>
  </sheetData>
  <conditionalFormatting sqref="I5">
    <cfRule type="cellIs" dxfId="8" priority="1" operator="greaterThan">
      <formula>2</formula>
    </cfRule>
  </conditionalFormatting>
  <dataValidations count="1">
    <dataValidation type="list" allowBlank="1" showInputMessage="1" showErrorMessage="1" sqref="C5" xr:uid="{1DBC40FB-18AE-4C44-A806-7798C3493F46}">
      <formula1>categories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6768A0B-94B2-DD4A-B48F-92F2D50C86BE}">
          <x14:formula1>
            <xm:f>README!$A$5:$A$183</xm:f>
          </x14:formula1>
          <xm:sqref>E5 H5 K5 N5 Q5 T5 W5 Z5 AC5 AF5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CFA921-3E7A-EB47-92EC-9E7BB89F015D}">
  <dimension ref="A1:AK4"/>
  <sheetViews>
    <sheetView workbookViewId="0">
      <selection activeCell="A5" sqref="A5"/>
    </sheetView>
  </sheetViews>
  <sheetFormatPr defaultColWidth="11" defaultRowHeight="15.75" x14ac:dyDescent="0.25"/>
  <cols>
    <col min="1" max="1" width="15.625" customWidth="1"/>
    <col min="2" max="2" width="20.375" customWidth="1"/>
    <col min="3" max="3" width="10.375" bestFit="1" customWidth="1"/>
    <col min="4" max="4" width="12" customWidth="1"/>
    <col min="5" max="5" width="12.625" bestFit="1" customWidth="1"/>
    <col min="6" max="6" width="15.625" bestFit="1" customWidth="1"/>
    <col min="7" max="8" width="12.625" bestFit="1" customWidth="1"/>
    <col min="9" max="9" width="15.625" bestFit="1" customWidth="1"/>
    <col min="10" max="11" width="12.625" bestFit="1" customWidth="1"/>
    <col min="12" max="12" width="15.625" bestFit="1" customWidth="1"/>
    <col min="13" max="14" width="12.625" bestFit="1" customWidth="1"/>
    <col min="15" max="15" width="15.625" bestFit="1" customWidth="1"/>
    <col min="16" max="17" width="12.625" bestFit="1" customWidth="1"/>
    <col min="18" max="18" width="15.625" bestFit="1" customWidth="1"/>
    <col min="19" max="20" width="12.625" bestFit="1" customWidth="1"/>
    <col min="21" max="21" width="15.625" bestFit="1" customWidth="1"/>
    <col min="22" max="23" width="12.625" bestFit="1" customWidth="1"/>
    <col min="24" max="24" width="15.625" bestFit="1" customWidth="1"/>
    <col min="25" max="26" width="12.625" bestFit="1" customWidth="1"/>
    <col min="27" max="27" width="15.625" bestFit="1" customWidth="1"/>
    <col min="28" max="29" width="12.625" bestFit="1" customWidth="1"/>
    <col min="30" max="30" width="15.625" bestFit="1" customWidth="1"/>
    <col min="31" max="32" width="12.625" bestFit="1" customWidth="1"/>
    <col min="33" max="33" width="15.625" bestFit="1" customWidth="1"/>
    <col min="34" max="34" width="12.625" bestFit="1" customWidth="1"/>
    <col min="35" max="35" width="14.625" bestFit="1" customWidth="1"/>
    <col min="36" max="36" width="11.625" bestFit="1" customWidth="1"/>
    <col min="37" max="37" width="7.5" bestFit="1" customWidth="1"/>
  </cols>
  <sheetData>
    <row r="1" spans="1:37" s="1" customFormat="1" ht="31.5" x14ac:dyDescent="0.5">
      <c r="A1" s="1" t="s">
        <v>0</v>
      </c>
    </row>
    <row r="2" spans="1:37" s="2" customFormat="1" x14ac:dyDescent="0.25">
      <c r="A2" s="2" t="s">
        <v>1</v>
      </c>
    </row>
    <row r="3" spans="1:37" s="2" customFormat="1" x14ac:dyDescent="0.25"/>
    <row r="4" spans="1:37" x14ac:dyDescent="0.25">
      <c r="A4" t="s">
        <v>192</v>
      </c>
      <c r="B4" t="s">
        <v>193</v>
      </c>
      <c r="C4" t="s">
        <v>9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  <c r="O4" t="s">
        <v>205</v>
      </c>
      <c r="P4" t="s">
        <v>206</v>
      </c>
      <c r="Q4" t="s">
        <v>207</v>
      </c>
      <c r="R4" t="s">
        <v>208</v>
      </c>
      <c r="S4" t="s">
        <v>209</v>
      </c>
      <c r="T4" t="s">
        <v>210</v>
      </c>
      <c r="U4" t="s">
        <v>211</v>
      </c>
      <c r="V4" t="s">
        <v>212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  <c r="AF4" t="s">
        <v>222</v>
      </c>
      <c r="AG4" t="s">
        <v>223</v>
      </c>
      <c r="AH4" t="s">
        <v>224</v>
      </c>
      <c r="AI4" t="s">
        <v>225</v>
      </c>
      <c r="AJ4" t="s">
        <v>226</v>
      </c>
      <c r="AK4" t="s">
        <v>227</v>
      </c>
    </row>
  </sheetData>
  <conditionalFormatting sqref="I5">
    <cfRule type="cellIs" dxfId="7" priority="1" operator="greaterThan">
      <formula>2</formula>
    </cfRule>
  </conditionalFormatting>
  <dataValidations count="1">
    <dataValidation type="list" allowBlank="1" showInputMessage="1" showErrorMessage="1" sqref="C5" xr:uid="{60FD49D6-698B-D749-BFF3-D654905D43A6}">
      <formula1>categories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22FD860-503E-A04E-B6F7-B31A20B7436B}">
          <x14:formula1>
            <xm:f>README!$A$5:$A$183</xm:f>
          </x14:formula1>
          <xm:sqref>E5 H5 K5 N5 Q5 T5 W5 Z5 AC5 AF5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EE05C-99B6-CE40-91A3-C8E059D798F6}">
  <dimension ref="A1:AK4"/>
  <sheetViews>
    <sheetView workbookViewId="0">
      <selection activeCell="A5" sqref="A5"/>
    </sheetView>
  </sheetViews>
  <sheetFormatPr defaultColWidth="11" defaultRowHeight="15.75" x14ac:dyDescent="0.25"/>
  <cols>
    <col min="1" max="1" width="15.625" customWidth="1"/>
    <col min="2" max="2" width="20.375" customWidth="1"/>
    <col min="3" max="3" width="10.375" bestFit="1" customWidth="1"/>
    <col min="4" max="4" width="12" customWidth="1"/>
    <col min="5" max="5" width="12.625" bestFit="1" customWidth="1"/>
    <col min="6" max="6" width="15.625" bestFit="1" customWidth="1"/>
    <col min="7" max="8" width="12.625" bestFit="1" customWidth="1"/>
    <col min="9" max="9" width="15.625" bestFit="1" customWidth="1"/>
    <col min="10" max="11" width="12.625" bestFit="1" customWidth="1"/>
    <col min="12" max="12" width="15.625" bestFit="1" customWidth="1"/>
    <col min="13" max="14" width="12.625" bestFit="1" customWidth="1"/>
    <col min="15" max="15" width="15.625" bestFit="1" customWidth="1"/>
    <col min="16" max="17" width="12.625" bestFit="1" customWidth="1"/>
    <col min="18" max="18" width="15.625" bestFit="1" customWidth="1"/>
    <col min="19" max="20" width="12.625" bestFit="1" customWidth="1"/>
    <col min="21" max="21" width="15.625" bestFit="1" customWidth="1"/>
    <col min="22" max="23" width="12.625" bestFit="1" customWidth="1"/>
    <col min="24" max="24" width="15.625" bestFit="1" customWidth="1"/>
    <col min="25" max="26" width="12.625" bestFit="1" customWidth="1"/>
    <col min="27" max="27" width="15.625" bestFit="1" customWidth="1"/>
    <col min="28" max="29" width="12.625" bestFit="1" customWidth="1"/>
    <col min="30" max="30" width="15.625" bestFit="1" customWidth="1"/>
    <col min="31" max="32" width="12.625" bestFit="1" customWidth="1"/>
    <col min="33" max="33" width="15.625" bestFit="1" customWidth="1"/>
    <col min="34" max="34" width="12.625" bestFit="1" customWidth="1"/>
    <col min="35" max="35" width="14.625" bestFit="1" customWidth="1"/>
    <col min="36" max="36" width="11.625" bestFit="1" customWidth="1"/>
    <col min="37" max="37" width="7.5" bestFit="1" customWidth="1"/>
  </cols>
  <sheetData>
    <row r="1" spans="1:37" s="1" customFormat="1" ht="31.5" x14ac:dyDescent="0.5">
      <c r="A1" s="1" t="s">
        <v>0</v>
      </c>
    </row>
    <row r="2" spans="1:37" s="2" customFormat="1" x14ac:dyDescent="0.25">
      <c r="A2" s="2" t="s">
        <v>1</v>
      </c>
    </row>
    <row r="3" spans="1:37" s="2" customFormat="1" x14ac:dyDescent="0.25"/>
    <row r="4" spans="1:37" x14ac:dyDescent="0.25">
      <c r="A4" t="s">
        <v>192</v>
      </c>
      <c r="B4" t="s">
        <v>193</v>
      </c>
      <c r="C4" t="s">
        <v>9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  <c r="O4" t="s">
        <v>205</v>
      </c>
      <c r="P4" t="s">
        <v>206</v>
      </c>
      <c r="Q4" t="s">
        <v>207</v>
      </c>
      <c r="R4" t="s">
        <v>208</v>
      </c>
      <c r="S4" t="s">
        <v>209</v>
      </c>
      <c r="T4" t="s">
        <v>210</v>
      </c>
      <c r="U4" t="s">
        <v>211</v>
      </c>
      <c r="V4" t="s">
        <v>212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  <c r="AF4" t="s">
        <v>222</v>
      </c>
      <c r="AG4" t="s">
        <v>223</v>
      </c>
      <c r="AH4" t="s">
        <v>224</v>
      </c>
      <c r="AI4" t="s">
        <v>225</v>
      </c>
      <c r="AJ4" t="s">
        <v>226</v>
      </c>
      <c r="AK4" t="s">
        <v>227</v>
      </c>
    </row>
  </sheetData>
  <conditionalFormatting sqref="I5">
    <cfRule type="cellIs" dxfId="6" priority="1" operator="greaterThan">
      <formula>2</formula>
    </cfRule>
  </conditionalFormatting>
  <dataValidations count="1">
    <dataValidation type="list" allowBlank="1" showInputMessage="1" showErrorMessage="1" sqref="C5" xr:uid="{5EC7E3A0-1B04-1544-90BC-3AA36C06F580}">
      <formula1>categories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F95292C3-5D45-1643-BDB7-73D80127DC66}">
          <x14:formula1>
            <xm:f>README!$A$5:$A$183</xm:f>
          </x14:formula1>
          <xm:sqref>E5 H5 K5 N5 Q5 T5 W5 Z5 AC5 AF5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566687-5753-AB4E-B1F8-D68C88A51EE0}">
  <dimension ref="A1:AK4"/>
  <sheetViews>
    <sheetView workbookViewId="0">
      <selection activeCell="A5" sqref="A5"/>
    </sheetView>
  </sheetViews>
  <sheetFormatPr defaultColWidth="11" defaultRowHeight="15.75" x14ac:dyDescent="0.25"/>
  <cols>
    <col min="1" max="1" width="15.625" customWidth="1"/>
    <col min="2" max="2" width="20.375" customWidth="1"/>
    <col min="3" max="3" width="10.375" bestFit="1" customWidth="1"/>
    <col min="4" max="4" width="12" customWidth="1"/>
    <col min="5" max="5" width="12.625" bestFit="1" customWidth="1"/>
    <col min="6" max="6" width="15.625" bestFit="1" customWidth="1"/>
    <col min="7" max="8" width="12.625" bestFit="1" customWidth="1"/>
    <col min="9" max="9" width="15.625" bestFit="1" customWidth="1"/>
    <col min="10" max="11" width="12.625" bestFit="1" customWidth="1"/>
    <col min="12" max="12" width="15.625" bestFit="1" customWidth="1"/>
    <col min="13" max="14" width="12.625" bestFit="1" customWidth="1"/>
    <col min="15" max="15" width="15.625" bestFit="1" customWidth="1"/>
    <col min="16" max="17" width="12.625" bestFit="1" customWidth="1"/>
    <col min="18" max="18" width="15.625" bestFit="1" customWidth="1"/>
    <col min="19" max="20" width="12.625" bestFit="1" customWidth="1"/>
    <col min="21" max="21" width="15.625" bestFit="1" customWidth="1"/>
    <col min="22" max="23" width="12.625" bestFit="1" customWidth="1"/>
    <col min="24" max="24" width="15.625" bestFit="1" customWidth="1"/>
    <col min="25" max="26" width="12.625" bestFit="1" customWidth="1"/>
    <col min="27" max="27" width="15.625" bestFit="1" customWidth="1"/>
    <col min="28" max="29" width="12.625" bestFit="1" customWidth="1"/>
    <col min="30" max="30" width="15.625" bestFit="1" customWidth="1"/>
    <col min="31" max="32" width="12.625" bestFit="1" customWidth="1"/>
    <col min="33" max="33" width="15.625" bestFit="1" customWidth="1"/>
    <col min="34" max="34" width="12.625" bestFit="1" customWidth="1"/>
    <col min="35" max="35" width="14.625" bestFit="1" customWidth="1"/>
    <col min="36" max="36" width="11.625" bestFit="1" customWidth="1"/>
    <col min="37" max="37" width="7.5" bestFit="1" customWidth="1"/>
  </cols>
  <sheetData>
    <row r="1" spans="1:37" s="1" customFormat="1" ht="31.5" x14ac:dyDescent="0.5">
      <c r="A1" s="1" t="s">
        <v>0</v>
      </c>
    </row>
    <row r="2" spans="1:37" s="2" customFormat="1" x14ac:dyDescent="0.25">
      <c r="A2" s="2" t="s">
        <v>1</v>
      </c>
    </row>
    <row r="3" spans="1:37" s="2" customFormat="1" x14ac:dyDescent="0.25"/>
    <row r="4" spans="1:37" x14ac:dyDescent="0.25">
      <c r="A4" t="s">
        <v>192</v>
      </c>
      <c r="B4" t="s">
        <v>193</v>
      </c>
      <c r="C4" t="s">
        <v>9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  <c r="O4" t="s">
        <v>205</v>
      </c>
      <c r="P4" t="s">
        <v>206</v>
      </c>
      <c r="Q4" t="s">
        <v>207</v>
      </c>
      <c r="R4" t="s">
        <v>208</v>
      </c>
      <c r="S4" t="s">
        <v>209</v>
      </c>
      <c r="T4" t="s">
        <v>210</v>
      </c>
      <c r="U4" t="s">
        <v>211</v>
      </c>
      <c r="V4" t="s">
        <v>212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  <c r="AF4" t="s">
        <v>222</v>
      </c>
      <c r="AG4" t="s">
        <v>223</v>
      </c>
      <c r="AH4" t="s">
        <v>224</v>
      </c>
      <c r="AI4" t="s">
        <v>225</v>
      </c>
      <c r="AJ4" t="s">
        <v>226</v>
      </c>
      <c r="AK4" t="s">
        <v>227</v>
      </c>
    </row>
  </sheetData>
  <conditionalFormatting sqref="I5">
    <cfRule type="cellIs" dxfId="5" priority="1" operator="greaterThan">
      <formula>2</formula>
    </cfRule>
  </conditionalFormatting>
  <dataValidations count="1">
    <dataValidation type="list" allowBlank="1" showInputMessage="1" showErrorMessage="1" sqref="C5" xr:uid="{6744D457-8F26-FA4B-8342-DA6E81E0C82E}">
      <formula1>categories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7A90F3C-93E3-A942-9963-3BD3A59BA2B9}">
          <x14:formula1>
            <xm:f>README!$A$5:$A$183</xm:f>
          </x14:formula1>
          <xm:sqref>E5 H5 K5 N5 Q5 T5 W5 Z5 AC5 AF5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4717C4-FEB1-E44A-A7F9-862481B65270}">
  <dimension ref="A1:AK4"/>
  <sheetViews>
    <sheetView workbookViewId="0">
      <selection activeCell="A5" sqref="A5"/>
    </sheetView>
  </sheetViews>
  <sheetFormatPr defaultColWidth="11" defaultRowHeight="15.75" x14ac:dyDescent="0.25"/>
  <cols>
    <col min="1" max="1" width="15.625" customWidth="1"/>
    <col min="2" max="2" width="20.375" customWidth="1"/>
    <col min="3" max="3" width="10.375" bestFit="1" customWidth="1"/>
    <col min="4" max="4" width="12" customWidth="1"/>
    <col min="5" max="5" width="12.625" bestFit="1" customWidth="1"/>
    <col min="6" max="6" width="15.625" bestFit="1" customWidth="1"/>
    <col min="7" max="8" width="12.625" bestFit="1" customWidth="1"/>
    <col min="9" max="9" width="15.625" bestFit="1" customWidth="1"/>
    <col min="10" max="11" width="12.625" bestFit="1" customWidth="1"/>
    <col min="12" max="12" width="15.625" bestFit="1" customWidth="1"/>
    <col min="13" max="14" width="12.625" bestFit="1" customWidth="1"/>
    <col min="15" max="15" width="15.625" bestFit="1" customWidth="1"/>
    <col min="16" max="17" width="12.625" bestFit="1" customWidth="1"/>
    <col min="18" max="18" width="15.625" bestFit="1" customWidth="1"/>
    <col min="19" max="20" width="12.625" bestFit="1" customWidth="1"/>
    <col min="21" max="21" width="15.625" bestFit="1" customWidth="1"/>
    <col min="22" max="23" width="12.625" bestFit="1" customWidth="1"/>
    <col min="24" max="24" width="15.625" bestFit="1" customWidth="1"/>
    <col min="25" max="26" width="12.625" bestFit="1" customWidth="1"/>
    <col min="27" max="27" width="15.625" bestFit="1" customWidth="1"/>
    <col min="28" max="29" width="12.625" bestFit="1" customWidth="1"/>
    <col min="30" max="30" width="15.625" bestFit="1" customWidth="1"/>
    <col min="31" max="32" width="12.625" bestFit="1" customWidth="1"/>
    <col min="33" max="33" width="15.625" bestFit="1" customWidth="1"/>
    <col min="34" max="34" width="12.625" bestFit="1" customWidth="1"/>
    <col min="35" max="35" width="14.625" bestFit="1" customWidth="1"/>
    <col min="36" max="36" width="11.625" bestFit="1" customWidth="1"/>
    <col min="37" max="37" width="7.5" bestFit="1" customWidth="1"/>
  </cols>
  <sheetData>
    <row r="1" spans="1:37" s="1" customFormat="1" ht="31.5" x14ac:dyDescent="0.5">
      <c r="A1" s="1" t="s">
        <v>0</v>
      </c>
    </row>
    <row r="2" spans="1:37" s="2" customFormat="1" x14ac:dyDescent="0.25">
      <c r="A2" s="2" t="s">
        <v>1</v>
      </c>
    </row>
    <row r="3" spans="1:37" s="2" customFormat="1" x14ac:dyDescent="0.25"/>
    <row r="4" spans="1:37" x14ac:dyDescent="0.25">
      <c r="A4" t="s">
        <v>192</v>
      </c>
      <c r="B4" t="s">
        <v>193</v>
      </c>
      <c r="C4" t="s">
        <v>9</v>
      </c>
      <c r="D4" t="s">
        <v>194</v>
      </c>
      <c r="E4" t="s">
        <v>195</v>
      </c>
      <c r="F4" t="s">
        <v>196</v>
      </c>
      <c r="G4" t="s">
        <v>197</v>
      </c>
      <c r="H4" t="s">
        <v>198</v>
      </c>
      <c r="I4" t="s">
        <v>199</v>
      </c>
      <c r="J4" t="s">
        <v>200</v>
      </c>
      <c r="K4" t="s">
        <v>201</v>
      </c>
      <c r="L4" t="s">
        <v>202</v>
      </c>
      <c r="M4" t="s">
        <v>203</v>
      </c>
      <c r="N4" t="s">
        <v>204</v>
      </c>
      <c r="O4" t="s">
        <v>205</v>
      </c>
      <c r="P4" t="s">
        <v>206</v>
      </c>
      <c r="Q4" t="s">
        <v>207</v>
      </c>
      <c r="R4" t="s">
        <v>208</v>
      </c>
      <c r="S4" t="s">
        <v>209</v>
      </c>
      <c r="T4" t="s">
        <v>210</v>
      </c>
      <c r="U4" t="s">
        <v>211</v>
      </c>
      <c r="V4" t="s">
        <v>212</v>
      </c>
      <c r="W4" t="s">
        <v>213</v>
      </c>
      <c r="X4" t="s">
        <v>214</v>
      </c>
      <c r="Y4" t="s">
        <v>215</v>
      </c>
      <c r="Z4" t="s">
        <v>216</v>
      </c>
      <c r="AA4" t="s">
        <v>217</v>
      </c>
      <c r="AB4" t="s">
        <v>218</v>
      </c>
      <c r="AC4" t="s">
        <v>219</v>
      </c>
      <c r="AD4" t="s">
        <v>220</v>
      </c>
      <c r="AE4" t="s">
        <v>221</v>
      </c>
      <c r="AF4" t="s">
        <v>222</v>
      </c>
      <c r="AG4" t="s">
        <v>223</v>
      </c>
      <c r="AH4" t="s">
        <v>224</v>
      </c>
      <c r="AI4" t="s">
        <v>225</v>
      </c>
      <c r="AJ4" t="s">
        <v>226</v>
      </c>
      <c r="AK4" t="s">
        <v>227</v>
      </c>
    </row>
  </sheetData>
  <conditionalFormatting sqref="I5">
    <cfRule type="cellIs" dxfId="4" priority="1" operator="greaterThan">
      <formula>2</formula>
    </cfRule>
  </conditionalFormatting>
  <dataValidations count="1">
    <dataValidation type="list" allowBlank="1" showInputMessage="1" showErrorMessage="1" sqref="C5" xr:uid="{E4B4D988-21AB-3748-BB89-20DC18A79A5B}">
      <formula1>categories</formula1>
    </dataValidation>
  </dataValidations>
  <pageMargins left="0.7" right="0.7" top="0.75" bottom="0.75" header="0.3" footer="0.3"/>
  <pageSetup orientation="portrait" horizontalDpi="0" verticalDpi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67E6D02-9C1C-3142-A748-AE56D8394485}">
          <x14:formula1>
            <xm:f>README!$A$5:$A$183</xm:f>
          </x14:formula1>
          <xm:sqref>E5 H5 K5 N5 Q5 T5 W5 Z5 AC5 AF5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Named Ranges</vt:lpstr>
      </vt:variant>
      <vt:variant>
        <vt:i4>1</vt:i4>
      </vt:variant>
    </vt:vector>
  </HeadingPairs>
  <TitlesOfParts>
    <vt:vector size="11" baseType="lpstr">
      <vt:lpstr>README</vt:lpstr>
      <vt:lpstr>WFA</vt:lpstr>
      <vt:lpstr>WFA (2)</vt:lpstr>
      <vt:lpstr>WFA (3)</vt:lpstr>
      <vt:lpstr>WFA (4)</vt:lpstr>
      <vt:lpstr>WFA (5)</vt:lpstr>
      <vt:lpstr>WFA (6)</vt:lpstr>
      <vt:lpstr>WFA (7)</vt:lpstr>
      <vt:lpstr>WFA (8)</vt:lpstr>
      <vt:lpstr>Player Summary</vt:lpstr>
      <vt:lpstr>categories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T</dc:creator>
  <cp:lastModifiedBy>Windows User</cp:lastModifiedBy>
  <dcterms:created xsi:type="dcterms:W3CDTF">2018-06-02T00:47:27Z</dcterms:created>
  <dcterms:modified xsi:type="dcterms:W3CDTF">2018-06-06T02:45:20Z</dcterms:modified>
</cp:coreProperties>
</file>