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geng\Documents\code\js\ee\"/>
    </mc:Choice>
  </mc:AlternateContent>
  <bookViews>
    <workbookView xWindow="-108" yWindow="-108" windowWidth="23256" windowHeight="13896" tabRatio="912" firstSheet="24" activeTab="25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  <sheet name="1k Total" sheetId="20" r:id="rId7"/>
    <sheet name="1k Construction" sheetId="15" r:id="rId8"/>
    <sheet name="1k Uniform Construction" sheetId="25" r:id="rId9"/>
    <sheet name="1k Concentrated Construction" sheetId="26" r:id="rId10"/>
    <sheet name="1k Query" sheetId="16" r:id="rId11"/>
    <sheet name="1k Uniform Query" sheetId="31" r:id="rId12"/>
    <sheet name="1k Concentrated Query" sheetId="32" r:id="rId13"/>
    <sheet name="10k Total" sheetId="22" r:id="rId14"/>
    <sheet name="10k Construction" sheetId="23" r:id="rId15"/>
    <sheet name="10k Uniform Construction" sheetId="27" r:id="rId16"/>
    <sheet name="10k Concentrated Construction" sheetId="28" r:id="rId17"/>
    <sheet name="10k Query" sheetId="24" r:id="rId18"/>
    <sheet name="10k Uniform Query" sheetId="33" r:id="rId19"/>
    <sheet name="10k Concentrated Query" sheetId="34" r:id="rId20"/>
    <sheet name="100k Total" sheetId="21" r:id="rId21"/>
    <sheet name="100k Construction" sheetId="11" r:id="rId22"/>
    <sheet name="100k Uniform Construction" sheetId="29" r:id="rId23"/>
    <sheet name="100k Concentrated Construction" sheetId="30" r:id="rId24"/>
    <sheet name="100k Query" sheetId="12" r:id="rId25"/>
    <sheet name="100k Uniform Query" sheetId="35" r:id="rId26"/>
    <sheet name="100k Concentrated Query" sheetId="36" r:id="rId27"/>
    <sheet name="100k Avg Uniform Construction" sheetId="37" r:id="rId28"/>
    <sheet name="100k Avg Concentrated Construct" sheetId="38" r:id="rId29"/>
    <sheet name="100k Avg Uniform Query" sheetId="39" r:id="rId30"/>
    <sheet name="100k Avg Concentrated Query" sheetId="40" r:id="rId31"/>
  </sheets>
  <definedNames>
    <definedName name="_xlnm._FilterDatabase" localSheetId="0" hidden="1">result!$A$1:$F$673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4" i="3"/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Q5" i="3"/>
  <c r="Q6" i="3"/>
  <c r="U6" i="3" s="1"/>
  <c r="Q7" i="3"/>
  <c r="U7" i="3" s="1"/>
  <c r="Q8" i="3"/>
  <c r="U8" i="3" s="1"/>
  <c r="Q9" i="3"/>
  <c r="Q10" i="3"/>
  <c r="Q11" i="3"/>
  <c r="Q12" i="3"/>
  <c r="Q13" i="3"/>
  <c r="Q14" i="3"/>
  <c r="U14" i="3" s="1"/>
  <c r="Q15" i="3"/>
  <c r="U15" i="3" s="1"/>
  <c r="Q16" i="3"/>
  <c r="U16" i="3" s="1"/>
  <c r="Q17" i="3"/>
  <c r="Q18" i="3"/>
  <c r="Q19" i="3"/>
  <c r="Q20" i="3"/>
  <c r="Q21" i="3"/>
  <c r="Q22" i="3"/>
  <c r="Q23" i="3"/>
  <c r="U23" i="3" s="1"/>
  <c r="Q24" i="3"/>
  <c r="U24" i="3" s="1"/>
  <c r="Q25" i="3"/>
  <c r="Q26" i="3"/>
  <c r="Q27" i="3"/>
  <c r="Q28" i="3"/>
  <c r="Q29" i="3"/>
  <c r="Q30" i="3"/>
  <c r="Q31" i="3"/>
  <c r="U31" i="3" s="1"/>
  <c r="Q32" i="3"/>
  <c r="Q33" i="3"/>
  <c r="Q34" i="3"/>
  <c r="Q35" i="3"/>
  <c r="Q36" i="3"/>
  <c r="Q37" i="3"/>
  <c r="Q38" i="3"/>
  <c r="Q39" i="3"/>
  <c r="U39" i="3" s="1"/>
  <c r="Q40" i="3"/>
  <c r="Q41" i="3"/>
  <c r="Q42" i="3"/>
  <c r="Q43" i="3"/>
  <c r="Q44" i="3"/>
  <c r="Q45" i="3"/>
  <c r="Q46" i="3"/>
  <c r="Q47" i="3"/>
  <c r="U47" i="3" s="1"/>
  <c r="Q48" i="3"/>
  <c r="Q49" i="3"/>
  <c r="Q50" i="3"/>
  <c r="Q51" i="3"/>
  <c r="Q52" i="3"/>
  <c r="Q53" i="3"/>
  <c r="Q54" i="3"/>
  <c r="Q55" i="3"/>
  <c r="U55" i="3" s="1"/>
  <c r="Q56" i="3"/>
  <c r="Q57" i="3"/>
  <c r="Q58" i="3"/>
  <c r="Q5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L5" i="3"/>
  <c r="L6" i="3"/>
  <c r="L7" i="3"/>
  <c r="L8" i="3"/>
  <c r="L9" i="3"/>
  <c r="P9" i="3" s="1"/>
  <c r="L10" i="3"/>
  <c r="L11" i="3"/>
  <c r="L12" i="3"/>
  <c r="L13" i="3"/>
  <c r="L14" i="3"/>
  <c r="L15" i="3"/>
  <c r="L16" i="3"/>
  <c r="L17" i="3"/>
  <c r="P17" i="3" s="1"/>
  <c r="L18" i="3"/>
  <c r="L19" i="3"/>
  <c r="L20" i="3"/>
  <c r="L21" i="3"/>
  <c r="L22" i="3"/>
  <c r="L23" i="3"/>
  <c r="L24" i="3"/>
  <c r="L25" i="3"/>
  <c r="P25" i="3" s="1"/>
  <c r="L26" i="3"/>
  <c r="L27" i="3"/>
  <c r="L28" i="3"/>
  <c r="L29" i="3"/>
  <c r="L30" i="3"/>
  <c r="L31" i="3"/>
  <c r="L32" i="3"/>
  <c r="L33" i="3"/>
  <c r="P33" i="3" s="1"/>
  <c r="L34" i="3"/>
  <c r="L35" i="3"/>
  <c r="L36" i="3"/>
  <c r="L37" i="3"/>
  <c r="L38" i="3"/>
  <c r="L39" i="3"/>
  <c r="L40" i="3"/>
  <c r="L41" i="3"/>
  <c r="P41" i="3" s="1"/>
  <c r="L42" i="3"/>
  <c r="L43" i="3"/>
  <c r="L44" i="3"/>
  <c r="L45" i="3"/>
  <c r="L46" i="3"/>
  <c r="L47" i="3"/>
  <c r="L48" i="3"/>
  <c r="L49" i="3"/>
  <c r="P49" i="3" s="1"/>
  <c r="L50" i="3"/>
  <c r="L51" i="3"/>
  <c r="L52" i="3"/>
  <c r="L53" i="3"/>
  <c r="L54" i="3"/>
  <c r="L55" i="3"/>
  <c r="L56" i="3"/>
  <c r="L57" i="3"/>
  <c r="P57" i="3" s="1"/>
  <c r="L58" i="3"/>
  <c r="L5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S4" i="3"/>
  <c r="Q4" i="3"/>
  <c r="N4" i="3"/>
  <c r="L4" i="3"/>
  <c r="I4" i="3"/>
  <c r="G5" i="3"/>
  <c r="G6" i="3"/>
  <c r="G7" i="3"/>
  <c r="G8" i="3"/>
  <c r="G9" i="3"/>
  <c r="G10" i="3"/>
  <c r="G11" i="3"/>
  <c r="G12" i="3"/>
  <c r="K12" i="3" s="1"/>
  <c r="G13" i="3"/>
  <c r="G14" i="3"/>
  <c r="G15" i="3"/>
  <c r="G16" i="3"/>
  <c r="G17" i="3"/>
  <c r="G18" i="3"/>
  <c r="G19" i="3"/>
  <c r="G20" i="3"/>
  <c r="K20" i="3" s="1"/>
  <c r="G21" i="3"/>
  <c r="G22" i="3"/>
  <c r="G23" i="3"/>
  <c r="G24" i="3"/>
  <c r="G25" i="3"/>
  <c r="G26" i="3"/>
  <c r="G27" i="3"/>
  <c r="G28" i="3"/>
  <c r="K28" i="3" s="1"/>
  <c r="G29" i="3"/>
  <c r="G30" i="3"/>
  <c r="G31" i="3"/>
  <c r="G32" i="3"/>
  <c r="G33" i="3"/>
  <c r="G34" i="3"/>
  <c r="G35" i="3"/>
  <c r="G36" i="3"/>
  <c r="K36" i="3" s="1"/>
  <c r="G37" i="3"/>
  <c r="G38" i="3"/>
  <c r="G39" i="3"/>
  <c r="G40" i="3"/>
  <c r="G41" i="3"/>
  <c r="G42" i="3"/>
  <c r="G43" i="3"/>
  <c r="G44" i="3"/>
  <c r="K44" i="3" s="1"/>
  <c r="G45" i="3"/>
  <c r="G46" i="3"/>
  <c r="G47" i="3"/>
  <c r="G48" i="3"/>
  <c r="G49" i="3"/>
  <c r="G50" i="3"/>
  <c r="G51" i="3"/>
  <c r="G52" i="3"/>
  <c r="K52" i="3" s="1"/>
  <c r="G53" i="3"/>
  <c r="G54" i="3"/>
  <c r="G55" i="3"/>
  <c r="G56" i="3"/>
  <c r="G57" i="3"/>
  <c r="G58" i="3"/>
  <c r="G59" i="3"/>
  <c r="G4" i="3"/>
  <c r="K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4" i="3"/>
  <c r="E4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6" i="3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C58" i="3" s="1"/>
  <c r="B59" i="3"/>
  <c r="B4" i="3"/>
  <c r="P55" i="3" l="1"/>
  <c r="U13" i="3"/>
  <c r="P7" i="3"/>
  <c r="U53" i="3"/>
  <c r="P39" i="3"/>
  <c r="U37" i="3"/>
  <c r="P31" i="3"/>
  <c r="U45" i="3"/>
  <c r="P47" i="3"/>
  <c r="P23" i="3"/>
  <c r="U21" i="3"/>
  <c r="P15" i="3"/>
  <c r="U29" i="3"/>
  <c r="U5" i="3"/>
  <c r="K59" i="3"/>
  <c r="K51" i="3"/>
  <c r="K43" i="3"/>
  <c r="K35" i="3"/>
  <c r="K27" i="3"/>
  <c r="K19" i="3"/>
  <c r="K11" i="3"/>
  <c r="P4" i="3"/>
  <c r="K58" i="3"/>
  <c r="K50" i="3"/>
  <c r="K42" i="3"/>
  <c r="K34" i="3"/>
  <c r="K26" i="3"/>
  <c r="K18" i="3"/>
  <c r="P58" i="3"/>
  <c r="P50" i="3"/>
  <c r="P42" i="3"/>
  <c r="P34" i="3"/>
  <c r="P26" i="3"/>
  <c r="P18" i="3"/>
  <c r="P10" i="3"/>
  <c r="U56" i="3"/>
  <c r="U48" i="3"/>
  <c r="U40" i="3"/>
  <c r="U32" i="3"/>
  <c r="P56" i="3"/>
  <c r="P48" i="3"/>
  <c r="P40" i="3"/>
  <c r="P32" i="3"/>
  <c r="P24" i="3"/>
  <c r="P16" i="3"/>
  <c r="P8" i="3"/>
  <c r="U54" i="3"/>
  <c r="U46" i="3"/>
  <c r="U38" i="3"/>
  <c r="U30" i="3"/>
  <c r="U22" i="3"/>
  <c r="U49" i="3"/>
  <c r="U41" i="3"/>
  <c r="U33" i="3"/>
  <c r="U25" i="3"/>
  <c r="U17" i="3"/>
  <c r="U9" i="3"/>
  <c r="K53" i="3"/>
  <c r="K45" i="3"/>
  <c r="K37" i="3"/>
  <c r="K29" i="3"/>
  <c r="K21" i="3"/>
  <c r="K13" i="3"/>
  <c r="K5" i="3"/>
  <c r="F19" i="3"/>
  <c r="C19" i="3"/>
  <c r="F10" i="3"/>
  <c r="C10" i="3"/>
  <c r="F52" i="3"/>
  <c r="C52" i="3"/>
  <c r="F12" i="3"/>
  <c r="C12" i="3"/>
  <c r="F59" i="3"/>
  <c r="C59" i="3"/>
  <c r="F27" i="3"/>
  <c r="C27" i="3"/>
  <c r="F34" i="3"/>
  <c r="C34" i="3"/>
  <c r="F49" i="3"/>
  <c r="C49" i="3"/>
  <c r="F33" i="3"/>
  <c r="C33" i="3"/>
  <c r="F17" i="3"/>
  <c r="C17" i="3"/>
  <c r="K57" i="3"/>
  <c r="K41" i="3"/>
  <c r="K33" i="3"/>
  <c r="K25" i="3"/>
  <c r="K17" i="3"/>
  <c r="K9" i="3"/>
  <c r="P52" i="3"/>
  <c r="P44" i="3"/>
  <c r="P36" i="3"/>
  <c r="P28" i="3"/>
  <c r="P20" i="3"/>
  <c r="P12" i="3"/>
  <c r="U58" i="3"/>
  <c r="U50" i="3"/>
  <c r="U42" i="3"/>
  <c r="U34" i="3"/>
  <c r="U26" i="3"/>
  <c r="U18" i="3"/>
  <c r="U10" i="3"/>
  <c r="F44" i="3"/>
  <c r="C44" i="3"/>
  <c r="F43" i="3"/>
  <c r="C43" i="3"/>
  <c r="F50" i="3"/>
  <c r="C50" i="3"/>
  <c r="F18" i="3"/>
  <c r="C18" i="3"/>
  <c r="F57" i="3"/>
  <c r="C57" i="3"/>
  <c r="F41" i="3"/>
  <c r="C41" i="3"/>
  <c r="F25" i="3"/>
  <c r="C25" i="3"/>
  <c r="F9" i="3"/>
  <c r="C9" i="3"/>
  <c r="K49" i="3"/>
  <c r="F56" i="3"/>
  <c r="C56" i="3"/>
  <c r="F48" i="3"/>
  <c r="C48" i="3"/>
  <c r="F40" i="3"/>
  <c r="C40" i="3"/>
  <c r="F32" i="3"/>
  <c r="C32" i="3"/>
  <c r="F24" i="3"/>
  <c r="C24" i="3"/>
  <c r="F16" i="3"/>
  <c r="C16" i="3"/>
  <c r="F8" i="3"/>
  <c r="C8" i="3"/>
  <c r="P59" i="3"/>
  <c r="P51" i="3"/>
  <c r="P43" i="3"/>
  <c r="P35" i="3"/>
  <c r="P27" i="3"/>
  <c r="P19" i="3"/>
  <c r="P11" i="3"/>
  <c r="U57" i="3"/>
  <c r="F28" i="3"/>
  <c r="C28" i="3"/>
  <c r="F51" i="3"/>
  <c r="C51" i="3"/>
  <c r="F11" i="3"/>
  <c r="C11" i="3"/>
  <c r="F42" i="3"/>
  <c r="C42" i="3"/>
  <c r="F55" i="3"/>
  <c r="C55" i="3"/>
  <c r="F39" i="3"/>
  <c r="C39" i="3"/>
  <c r="F15" i="3"/>
  <c r="C15" i="3"/>
  <c r="F7" i="3"/>
  <c r="C7" i="3"/>
  <c r="F35" i="3"/>
  <c r="C35" i="3"/>
  <c r="F26" i="3"/>
  <c r="C26" i="3"/>
  <c r="F47" i="3"/>
  <c r="C47" i="3"/>
  <c r="F31" i="3"/>
  <c r="C31" i="3"/>
  <c r="F23" i="3"/>
  <c r="C23" i="3"/>
  <c r="F54" i="3"/>
  <c r="C54" i="3"/>
  <c r="F46" i="3"/>
  <c r="C46" i="3"/>
  <c r="F38" i="3"/>
  <c r="C38" i="3"/>
  <c r="F30" i="3"/>
  <c r="C30" i="3"/>
  <c r="F22" i="3"/>
  <c r="C22" i="3"/>
  <c r="F14" i="3"/>
  <c r="C14" i="3"/>
  <c r="F6" i="3"/>
  <c r="C6" i="3"/>
  <c r="K54" i="3"/>
  <c r="K46" i="3"/>
  <c r="K38" i="3"/>
  <c r="K30" i="3"/>
  <c r="K22" i="3"/>
  <c r="K6" i="3"/>
  <c r="F4" i="3"/>
  <c r="C4" i="3"/>
  <c r="F20" i="3"/>
  <c r="C20" i="3"/>
  <c r="F53" i="3"/>
  <c r="C53" i="3"/>
  <c r="F45" i="3"/>
  <c r="C45" i="3"/>
  <c r="F37" i="3"/>
  <c r="C37" i="3"/>
  <c r="F29" i="3"/>
  <c r="C29" i="3"/>
  <c r="F21" i="3"/>
  <c r="C21" i="3"/>
  <c r="F13" i="3"/>
  <c r="C13" i="3"/>
  <c r="F5" i="3"/>
  <c r="C5" i="3"/>
  <c r="P54" i="3"/>
  <c r="P22" i="3"/>
  <c r="U44" i="3"/>
  <c r="P53" i="3"/>
  <c r="P45" i="3"/>
  <c r="P37" i="3"/>
  <c r="P29" i="3"/>
  <c r="P21" i="3"/>
  <c r="P13" i="3"/>
  <c r="P5" i="3"/>
  <c r="U59" i="3"/>
  <c r="U51" i="3"/>
  <c r="U43" i="3"/>
  <c r="U35" i="3"/>
  <c r="U27" i="3"/>
  <c r="U19" i="3"/>
  <c r="U11" i="3"/>
  <c r="P46" i="3"/>
  <c r="P6" i="3"/>
  <c r="U36" i="3"/>
  <c r="U4" i="3"/>
  <c r="P38" i="3"/>
  <c r="U52" i="3"/>
  <c r="U12" i="3"/>
  <c r="P14" i="3"/>
  <c r="U20" i="3"/>
  <c r="K55" i="3"/>
  <c r="K47" i="3"/>
  <c r="K39" i="3"/>
  <c r="K31" i="3"/>
  <c r="K23" i="3"/>
  <c r="K15" i="3"/>
  <c r="K7" i="3"/>
  <c r="P30" i="3"/>
  <c r="U28" i="3"/>
  <c r="F58" i="3"/>
  <c r="F36" i="3"/>
  <c r="K10" i="3"/>
  <c r="K56" i="3"/>
  <c r="K48" i="3"/>
  <c r="K40" i="3"/>
  <c r="K32" i="3"/>
  <c r="K24" i="3"/>
  <c r="K16" i="3"/>
  <c r="K8" i="3"/>
  <c r="K14" i="3"/>
</calcChain>
</file>

<file path=xl/sharedStrings.xml><?xml version="1.0" encoding="utf-8"?>
<sst xmlns="http://schemas.openxmlformats.org/spreadsheetml/2006/main" count="2745" uniqueCount="20">
  <si>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</si>
  <si>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</si>
  <si>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</si>
  <si>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</si>
  <si>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</si>
  <si>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</si>
  <si>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</si>
  <si>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</si>
  <si>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</si>
  <si>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</si>
  <si>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</si>
  <si>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</si>
  <si>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Boxes</t>
  </si>
  <si>
    <t>Query time</t>
  </si>
  <si>
    <t>Total</t>
  </si>
  <si>
    <t>Uniform</t>
  </si>
  <si>
    <t>Concentrated</t>
  </si>
  <si>
    <t>Construction time</t>
  </si>
  <si>
    <t>Construction Per Box</t>
  </si>
  <si>
    <t>Query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</si>
</sst>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Summary!$F$4:$F$23</c:f>
              <c:numCache>
                <c:formatCode>General</c:formatCode>
                <c:ptCount val="20"/>
                <c:pt idx="0">
                  <c:v>0.38483333333333331</c:v>
                </c:pt>
                <c:pt idx="1">
                  <c:v>0.25686666666666669</c:v>
                </c:pt>
                <c:pt idx="2">
                  <c:v>0.2905666666666667</c:v>
                </c:pt>
                <c:pt idx="3">
                  <c:v>1.3168666666666664</c:v>
                </c:pt>
                <c:pt idx="4">
                  <c:v>0.58990000000000009</c:v>
                </c:pt>
                <c:pt idx="5">
                  <c:v>0.71573333333333333</c:v>
                </c:pt>
                <c:pt idx="6">
                  <c:v>0.6860666666666666</c:v>
                </c:pt>
                <c:pt idx="7">
                  <c:v>0.92866666666666664</c:v>
                </c:pt>
                <c:pt idx="8">
                  <c:v>0.9490333333333334</c:v>
                </c:pt>
                <c:pt idx="9">
                  <c:v>1.0592666666666668</c:v>
                </c:pt>
                <c:pt idx="10">
                  <c:v>2.2175666666666665</c:v>
                </c:pt>
                <c:pt idx="11">
                  <c:v>1.1830666666666667</c:v>
                </c:pt>
                <c:pt idx="12">
                  <c:v>1.3813666666666666</c:v>
                </c:pt>
                <c:pt idx="13">
                  <c:v>2.0131999999999999</c:v>
                </c:pt>
                <c:pt idx="14">
                  <c:v>2.4613000000000005</c:v>
                </c:pt>
                <c:pt idx="15">
                  <c:v>1.0807666666666667</c:v>
                </c:pt>
                <c:pt idx="16">
                  <c:v>1.3511000000000002</c:v>
                </c:pt>
                <c:pt idx="17">
                  <c:v>1.2741666666666667</c:v>
                </c:pt>
                <c:pt idx="18">
                  <c:v>1.1500999999999999</c:v>
                </c:pt>
                <c:pt idx="19">
                  <c:v>3.021033333333333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Summary!$K$4:$K$23</c:f>
              <c:numCache>
                <c:formatCode>General</c:formatCode>
                <c:ptCount val="20"/>
                <c:pt idx="0">
                  <c:v>0.85826666666666673</c:v>
                </c:pt>
                <c:pt idx="1">
                  <c:v>0.96256666666666679</c:v>
                </c:pt>
                <c:pt idx="2">
                  <c:v>2.6041666666666665</c:v>
                </c:pt>
                <c:pt idx="3">
                  <c:v>2.3832999999999998</c:v>
                </c:pt>
                <c:pt idx="4">
                  <c:v>0.76469999999999994</c:v>
                </c:pt>
                <c:pt idx="5">
                  <c:v>1.0988666666666669</c:v>
                </c:pt>
                <c:pt idx="6">
                  <c:v>0.92023333333333346</c:v>
                </c:pt>
                <c:pt idx="7">
                  <c:v>1.0083666666666666</c:v>
                </c:pt>
                <c:pt idx="8">
                  <c:v>1.2216333333333333</c:v>
                </c:pt>
                <c:pt idx="9">
                  <c:v>1.3903333333333334</c:v>
                </c:pt>
                <c:pt idx="10">
                  <c:v>1.6805666666666668</c:v>
                </c:pt>
                <c:pt idx="11">
                  <c:v>1.8712666666666666</c:v>
                </c:pt>
                <c:pt idx="12">
                  <c:v>1.5523666666666669</c:v>
                </c:pt>
                <c:pt idx="13">
                  <c:v>1.1806000000000001</c:v>
                </c:pt>
                <c:pt idx="14">
                  <c:v>1.1513333333333333</c:v>
                </c:pt>
                <c:pt idx="15">
                  <c:v>2.0587333333333335</c:v>
                </c:pt>
                <c:pt idx="16">
                  <c:v>1.6002666666666667</c:v>
                </c:pt>
                <c:pt idx="17">
                  <c:v>1.4449666666666667</c:v>
                </c:pt>
                <c:pt idx="18">
                  <c:v>1.4108999999999998</c:v>
                </c:pt>
                <c:pt idx="19">
                  <c:v>1.4572000000000001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Summary!$P$4:$P$23</c:f>
              <c:numCache>
                <c:formatCode>General</c:formatCode>
                <c:ptCount val="20"/>
                <c:pt idx="0">
                  <c:v>5.6533333333333338E-2</c:v>
                </c:pt>
                <c:pt idx="1">
                  <c:v>7.9433333333333342E-2</c:v>
                </c:pt>
                <c:pt idx="2">
                  <c:v>0.12619999999999998</c:v>
                </c:pt>
                <c:pt idx="3">
                  <c:v>0.16516666666666666</c:v>
                </c:pt>
                <c:pt idx="4">
                  <c:v>0.24030000000000001</c:v>
                </c:pt>
                <c:pt idx="5">
                  <c:v>0.28499999999999998</c:v>
                </c:pt>
                <c:pt idx="6">
                  <c:v>0.33500000000000002</c:v>
                </c:pt>
                <c:pt idx="7">
                  <c:v>0.87553333333333327</c:v>
                </c:pt>
                <c:pt idx="8">
                  <c:v>0.52323333333333333</c:v>
                </c:pt>
                <c:pt idx="9">
                  <c:v>0.55160000000000009</c:v>
                </c:pt>
                <c:pt idx="10">
                  <c:v>0.67589999999999995</c:v>
                </c:pt>
                <c:pt idx="11">
                  <c:v>1.0362</c:v>
                </c:pt>
                <c:pt idx="12">
                  <c:v>0.83993333333333331</c:v>
                </c:pt>
                <c:pt idx="13">
                  <c:v>1.0613000000000001</c:v>
                </c:pt>
                <c:pt idx="14">
                  <c:v>1.5685</c:v>
                </c:pt>
                <c:pt idx="15">
                  <c:v>1.8038333333333334</c:v>
                </c:pt>
                <c:pt idx="16">
                  <c:v>1.3186</c:v>
                </c:pt>
                <c:pt idx="17">
                  <c:v>1.6928000000000001</c:v>
                </c:pt>
                <c:pt idx="18">
                  <c:v>1.3029333333333333</c:v>
                </c:pt>
                <c:pt idx="19">
                  <c:v>1.8120333333333334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Summary!$U$4:$U$23</c:f>
              <c:numCache>
                <c:formatCode>General</c:formatCode>
                <c:ptCount val="20"/>
                <c:pt idx="0">
                  <c:v>0.10866666666666666</c:v>
                </c:pt>
                <c:pt idx="1">
                  <c:v>0.15906666666666663</c:v>
                </c:pt>
                <c:pt idx="2">
                  <c:v>0.26800000000000002</c:v>
                </c:pt>
                <c:pt idx="3">
                  <c:v>0.37063333333333331</c:v>
                </c:pt>
                <c:pt idx="4">
                  <c:v>0.54586666666666661</c:v>
                </c:pt>
                <c:pt idx="5">
                  <c:v>0.71343333333333336</c:v>
                </c:pt>
                <c:pt idx="6">
                  <c:v>0.72893333333333332</c:v>
                </c:pt>
                <c:pt idx="7">
                  <c:v>0.7705333333333334</c:v>
                </c:pt>
                <c:pt idx="8">
                  <c:v>0.7180333333333333</c:v>
                </c:pt>
                <c:pt idx="9">
                  <c:v>0.99126666666666674</c:v>
                </c:pt>
                <c:pt idx="10">
                  <c:v>1.0044</c:v>
                </c:pt>
                <c:pt idx="11">
                  <c:v>1.1742666666666666</c:v>
                </c:pt>
                <c:pt idx="12">
                  <c:v>1.0566333333333331</c:v>
                </c:pt>
                <c:pt idx="13">
                  <c:v>2.4637666666666664</c:v>
                </c:pt>
                <c:pt idx="14">
                  <c:v>1.3609</c:v>
                </c:pt>
                <c:pt idx="15">
                  <c:v>1.1859666666666668</c:v>
                </c:pt>
                <c:pt idx="16">
                  <c:v>1.2027000000000001</c:v>
                </c:pt>
                <c:pt idx="17">
                  <c:v>1.1611666666666669</c:v>
                </c:pt>
                <c:pt idx="18">
                  <c:v>1.3420333333333332</c:v>
                </c:pt>
                <c:pt idx="19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04544"/>
        <c:axId val="163622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0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2376"/>
        <c:crosses val="autoZero"/>
        <c:auto val="0"/>
        <c:lblAlgn val="ctr"/>
        <c:lblOffset val="100"/>
        <c:noMultiLvlLbl val="0"/>
      </c:catAx>
      <c:valAx>
        <c:axId val="1636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5408"/>
        <c:axId val="398486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6584"/>
        <c:crosses val="autoZero"/>
        <c:auto val="0"/>
        <c:lblAlgn val="ctr"/>
        <c:lblOffset val="100"/>
        <c:noMultiLvlLbl val="0"/>
      </c:catAx>
      <c:valAx>
        <c:axId val="3984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Summary!$Q$23:$Q$41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6192"/>
        <c:axId val="398480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8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0312"/>
        <c:crosses val="autoZero"/>
        <c:auto val="0"/>
        <c:lblAlgn val="ctr"/>
        <c:lblOffset val="100"/>
        <c:noMultiLvlLbl val="0"/>
      </c:catAx>
      <c:valAx>
        <c:axId val="3984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Summary!$N$23:$N$41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Summary!$S$23:$S$41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0704"/>
        <c:axId val="398481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8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1096"/>
        <c:crosses val="autoZero"/>
        <c:auto val="0"/>
        <c:lblAlgn val="ctr"/>
        <c:lblOffset val="100"/>
        <c:noMultiLvlLbl val="0"/>
      </c:catAx>
      <c:valAx>
        <c:axId val="3984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2272"/>
        <c:axId val="395527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7592"/>
        <c:crosses val="autoZero"/>
        <c:auto val="0"/>
        <c:lblAlgn val="ctr"/>
        <c:lblOffset val="100"/>
        <c:noMultiLvlLbl val="0"/>
      </c:catAx>
      <c:valAx>
        <c:axId val="3955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Summary!$N$23:$N$41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Summary!$S$23:$S$41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28376"/>
        <c:axId val="395525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52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5240"/>
        <c:crosses val="autoZero"/>
        <c:auto val="0"/>
        <c:lblAlgn val="ctr"/>
        <c:lblOffset val="100"/>
        <c:noMultiLvlLbl val="0"/>
      </c:catAx>
      <c:valAx>
        <c:axId val="39552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(10k to 100k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Summary!$F$41:$F$59</c:f>
              <c:numCache>
                <c:formatCode>General</c:formatCode>
                <c:ptCount val="19"/>
                <c:pt idx="0">
                  <c:v>42.9651</c:v>
                </c:pt>
                <c:pt idx="1">
                  <c:v>91.831100000000006</c:v>
                </c:pt>
                <c:pt idx="2">
                  <c:v>150.41216666666668</c:v>
                </c:pt>
                <c:pt idx="3">
                  <c:v>234.89333333333335</c:v>
                </c:pt>
                <c:pt idx="4">
                  <c:v>358.83743333333331</c:v>
                </c:pt>
                <c:pt idx="5">
                  <c:v>463.93950000000001</c:v>
                </c:pt>
                <c:pt idx="6">
                  <c:v>581.27273333333335</c:v>
                </c:pt>
                <c:pt idx="7">
                  <c:v>743.36873333333324</c:v>
                </c:pt>
                <c:pt idx="8">
                  <c:v>978.57929999999999</c:v>
                </c:pt>
                <c:pt idx="9">
                  <c:v>1241.6269666666667</c:v>
                </c:pt>
                <c:pt idx="10">
                  <c:v>1471.0283333333332</c:v>
                </c:pt>
                <c:pt idx="11">
                  <c:v>1888.2780333333333</c:v>
                </c:pt>
                <c:pt idx="12">
                  <c:v>2060.1434333333332</c:v>
                </c:pt>
                <c:pt idx="13">
                  <c:v>2341.4624666666664</c:v>
                </c:pt>
                <c:pt idx="14">
                  <c:v>2534.060766666667</c:v>
                </c:pt>
                <c:pt idx="15">
                  <c:v>2824.1684333333333</c:v>
                </c:pt>
                <c:pt idx="16">
                  <c:v>3245.1616333333332</c:v>
                </c:pt>
                <c:pt idx="17">
                  <c:v>3534.7171333333331</c:v>
                </c:pt>
                <c:pt idx="18">
                  <c:v>4136.9786666666669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Summary!$K$41:$K$59</c:f>
              <c:numCache>
                <c:formatCode>General</c:formatCode>
                <c:ptCount val="19"/>
                <c:pt idx="0">
                  <c:v>45.965099999999993</c:v>
                </c:pt>
                <c:pt idx="1">
                  <c:v>80.243933333333345</c:v>
                </c:pt>
                <c:pt idx="2">
                  <c:v>190.94430000000003</c:v>
                </c:pt>
                <c:pt idx="3">
                  <c:v>207.53403333333335</c:v>
                </c:pt>
                <c:pt idx="4">
                  <c:v>482.34093333333328</c:v>
                </c:pt>
                <c:pt idx="5">
                  <c:v>526.83603333333326</c:v>
                </c:pt>
                <c:pt idx="6">
                  <c:v>615.24036666666666</c:v>
                </c:pt>
                <c:pt idx="7">
                  <c:v>814.73810000000003</c:v>
                </c:pt>
                <c:pt idx="8">
                  <c:v>1802.3920000000001</c:v>
                </c:pt>
                <c:pt idx="9">
                  <c:v>1332.3221333333333</c:v>
                </c:pt>
                <c:pt idx="10">
                  <c:v>1723.3956666666666</c:v>
                </c:pt>
                <c:pt idx="11">
                  <c:v>2162.8465999999999</c:v>
                </c:pt>
                <c:pt idx="12">
                  <c:v>2860.0171333333337</c:v>
                </c:pt>
                <c:pt idx="13">
                  <c:v>3056.3439666666668</c:v>
                </c:pt>
                <c:pt idx="14">
                  <c:v>6746.7887666666666</c:v>
                </c:pt>
                <c:pt idx="15">
                  <c:v>3836.9328333333337</c:v>
                </c:pt>
                <c:pt idx="16">
                  <c:v>4567.0636333333332</c:v>
                </c:pt>
                <c:pt idx="17">
                  <c:v>4836.5081333333337</c:v>
                </c:pt>
                <c:pt idx="18">
                  <c:v>5777.1029333333336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Summary!$P$41:$P$59</c:f>
              <c:numCache>
                <c:formatCode>General</c:formatCode>
                <c:ptCount val="19"/>
                <c:pt idx="0">
                  <c:v>102.57943333333334</c:v>
                </c:pt>
                <c:pt idx="1">
                  <c:v>214.94446666666664</c:v>
                </c:pt>
                <c:pt idx="2">
                  <c:v>403.46539999999999</c:v>
                </c:pt>
                <c:pt idx="3">
                  <c:v>595.36636666666675</c:v>
                </c:pt>
                <c:pt idx="4">
                  <c:v>870.95539999999994</c:v>
                </c:pt>
                <c:pt idx="5">
                  <c:v>1193.4080999999999</c:v>
                </c:pt>
                <c:pt idx="6">
                  <c:v>1657.8606333333332</c:v>
                </c:pt>
                <c:pt idx="7">
                  <c:v>2101.8045000000002</c:v>
                </c:pt>
                <c:pt idx="8">
                  <c:v>2647.0319000000004</c:v>
                </c:pt>
                <c:pt idx="9">
                  <c:v>3267.1291333333338</c:v>
                </c:pt>
                <c:pt idx="10">
                  <c:v>3840.1966000000002</c:v>
                </c:pt>
                <c:pt idx="11">
                  <c:v>4530.5069666666668</c:v>
                </c:pt>
                <c:pt idx="12">
                  <c:v>5137.9111666666668</c:v>
                </c:pt>
                <c:pt idx="13">
                  <c:v>6378.5637999999999</c:v>
                </c:pt>
                <c:pt idx="14">
                  <c:v>7893.2689</c:v>
                </c:pt>
                <c:pt idx="15">
                  <c:v>9500.3552666666656</c:v>
                </c:pt>
                <c:pt idx="16">
                  <c:v>10128.634700000001</c:v>
                </c:pt>
                <c:pt idx="17">
                  <c:v>11176.179533333332</c:v>
                </c:pt>
                <c:pt idx="18">
                  <c:v>13076.989866666667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Summary!$U$41:$U$59</c:f>
              <c:numCache>
                <c:formatCode>General</c:formatCode>
                <c:ptCount val="19"/>
                <c:pt idx="0">
                  <c:v>48.766133333333336</c:v>
                </c:pt>
                <c:pt idx="1">
                  <c:v>104.97796666666666</c:v>
                </c:pt>
                <c:pt idx="2">
                  <c:v>188.28819999999999</c:v>
                </c:pt>
                <c:pt idx="3">
                  <c:v>296.88103333333333</c:v>
                </c:pt>
                <c:pt idx="4">
                  <c:v>449.6662</c:v>
                </c:pt>
                <c:pt idx="5">
                  <c:v>598.40126666666663</c:v>
                </c:pt>
                <c:pt idx="6">
                  <c:v>990.85893333333343</c:v>
                </c:pt>
                <c:pt idx="7">
                  <c:v>1493.7268666666669</c:v>
                </c:pt>
                <c:pt idx="8">
                  <c:v>1729.4773333333335</c:v>
                </c:pt>
                <c:pt idx="9">
                  <c:v>1915.5743666666667</c:v>
                </c:pt>
                <c:pt idx="10">
                  <c:v>2358.5703333333331</c:v>
                </c:pt>
                <c:pt idx="11">
                  <c:v>3311.2272000000003</c:v>
                </c:pt>
                <c:pt idx="12">
                  <c:v>4169.7228333333333</c:v>
                </c:pt>
                <c:pt idx="13">
                  <c:v>4998.6203000000005</c:v>
                </c:pt>
                <c:pt idx="14">
                  <c:v>5528.6082999999999</c:v>
                </c:pt>
                <c:pt idx="15">
                  <c:v>5988.0329333333329</c:v>
                </c:pt>
                <c:pt idx="16">
                  <c:v>7590.2343666666666</c:v>
                </c:pt>
                <c:pt idx="17">
                  <c:v>9233.9164333333356</c:v>
                </c:pt>
                <c:pt idx="18">
                  <c:v>9015.446366666667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73984"/>
        <c:axId val="400372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2808"/>
        <c:crosses val="autoZero"/>
        <c:auto val="0"/>
        <c:lblAlgn val="ctr"/>
        <c:lblOffset val="100"/>
        <c:noMultiLvlLbl val="0"/>
      </c:catAx>
      <c:valAx>
        <c:axId val="4003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Summary!$Q$41:$Q$59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68888"/>
        <c:axId val="400372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6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2024"/>
        <c:crosses val="autoZero"/>
        <c:auto val="0"/>
        <c:lblAlgn val="ctr"/>
        <c:lblOffset val="100"/>
        <c:noMultiLvlLbl val="0"/>
      </c:catAx>
      <c:valAx>
        <c:axId val="400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67712"/>
        <c:axId val="40036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8496"/>
        <c:crosses val="autoZero"/>
        <c:auto val="0"/>
        <c:lblAlgn val="ctr"/>
        <c:lblOffset val="100"/>
        <c:noMultiLvlLbl val="0"/>
      </c:catAx>
      <c:valAx>
        <c:axId val="4003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Summary!$Q$41:$Q$59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68104"/>
        <c:axId val="400374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6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4376"/>
        <c:crosses val="autoZero"/>
        <c:auto val="0"/>
        <c:lblAlgn val="ctr"/>
        <c:lblOffset val="100"/>
        <c:noMultiLvlLbl val="0"/>
      </c:catAx>
      <c:valAx>
        <c:axId val="4003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Summary!$N$41:$N$59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Summary!$S$41:$S$59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71240"/>
        <c:axId val="400373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7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3200"/>
        <c:crosses val="autoZero"/>
        <c:auto val="0"/>
        <c:lblAlgn val="ctr"/>
        <c:lblOffset val="100"/>
        <c:noMultiLvlLbl val="0"/>
      </c:catAx>
      <c:valAx>
        <c:axId val="4003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Summary!$Q$4:$Q$23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93544"/>
        <c:axId val="397293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29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93928"/>
        <c:crosses val="autoZero"/>
        <c:auto val="0"/>
        <c:lblAlgn val="ctr"/>
        <c:lblOffset val="100"/>
        <c:noMultiLvlLbl val="0"/>
      </c:catAx>
      <c:valAx>
        <c:axId val="3972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70064"/>
        <c:axId val="40037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7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0456"/>
        <c:crosses val="autoZero"/>
        <c:auto val="0"/>
        <c:lblAlgn val="ctr"/>
        <c:lblOffset val="100"/>
        <c:noMultiLvlLbl val="0"/>
      </c:catAx>
      <c:valAx>
        <c:axId val="400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Summary!$N$41:$N$59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Summary!$S$41:$S$59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70848"/>
        <c:axId val="400371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37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1632"/>
        <c:crosses val="autoZero"/>
        <c:auto val="0"/>
        <c:lblAlgn val="ctr"/>
        <c:lblOffset val="100"/>
        <c:noMultiLvlLbl val="0"/>
      </c:catAx>
      <c:valAx>
        <c:axId val="4003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Summary!$C$41:$C$59</c:f>
              <c:numCache>
                <c:formatCode>General</c:formatCode>
                <c:ptCount val="19"/>
                <c:pt idx="0">
                  <c:v>1.9635333333333334E-4</c:v>
                </c:pt>
                <c:pt idx="1">
                  <c:v>2.0144444444444447E-4</c:v>
                </c:pt>
                <c:pt idx="2">
                  <c:v>2.2088500000000001E-4</c:v>
                </c:pt>
                <c:pt idx="3">
                  <c:v>2.114293333333333E-4</c:v>
                </c:pt>
                <c:pt idx="4">
                  <c:v>2.5537888888888888E-4</c:v>
                </c:pt>
                <c:pt idx="5">
                  <c:v>2.9045904761904767E-4</c:v>
                </c:pt>
                <c:pt idx="6">
                  <c:v>2.9678083333333329E-4</c:v>
                </c:pt>
                <c:pt idx="7">
                  <c:v>2.9486222222222219E-4</c:v>
                </c:pt>
                <c:pt idx="8">
                  <c:v>3.1690599999999999E-4</c:v>
                </c:pt>
                <c:pt idx="9">
                  <c:v>3.2786545454545454E-4</c:v>
                </c:pt>
                <c:pt idx="10">
                  <c:v>3.3652333333333335E-4</c:v>
                </c:pt>
                <c:pt idx="11">
                  <c:v>1.3524174358974358E-3</c:v>
                </c:pt>
                <c:pt idx="12">
                  <c:v>1.2146138095238096E-3</c:v>
                </c:pt>
                <c:pt idx="13">
                  <c:v>3.2789466666666671E-4</c:v>
                </c:pt>
                <c:pt idx="14">
                  <c:v>3.2526583333333331E-4</c:v>
                </c:pt>
                <c:pt idx="15">
                  <c:v>3.162050980392157E-4</c:v>
                </c:pt>
                <c:pt idx="16">
                  <c:v>3.4115888888888886E-4</c:v>
                </c:pt>
                <c:pt idx="17">
                  <c:v>3.1874561403508775E-4</c:v>
                </c:pt>
                <c:pt idx="18">
                  <c:v>3.3843199999999995E-4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Summary!$H$1:$H$3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Summary!$H$41:$H$59</c:f>
              <c:numCache>
                <c:formatCode>General</c:formatCode>
                <c:ptCount val="19"/>
                <c:pt idx="0">
                  <c:v>1.4370266666666666E-3</c:v>
                </c:pt>
                <c:pt idx="1">
                  <c:v>1.1849133333333335E-3</c:v>
                </c:pt>
                <c:pt idx="2">
                  <c:v>1.2458966666666668E-3</c:v>
                </c:pt>
                <c:pt idx="3">
                  <c:v>1.8260893333333331E-3</c:v>
                </c:pt>
                <c:pt idx="4">
                  <c:v>1.7434955555555556E-3</c:v>
                </c:pt>
                <c:pt idx="5">
                  <c:v>1.8609019047619048E-3</c:v>
                </c:pt>
                <c:pt idx="6">
                  <c:v>1.957526666666667E-3</c:v>
                </c:pt>
                <c:pt idx="7">
                  <c:v>2.2079777777777778E-3</c:v>
                </c:pt>
                <c:pt idx="8">
                  <c:v>1.7233360000000002E-3</c:v>
                </c:pt>
                <c:pt idx="9">
                  <c:v>2.183352121212121E-3</c:v>
                </c:pt>
                <c:pt idx="10">
                  <c:v>2.5201127777777781E-3</c:v>
                </c:pt>
                <c:pt idx="11">
                  <c:v>3.5806871794871798E-3</c:v>
                </c:pt>
                <c:pt idx="12">
                  <c:v>2.1657309523809526E-3</c:v>
                </c:pt>
                <c:pt idx="13">
                  <c:v>2.3756853333333338E-3</c:v>
                </c:pt>
                <c:pt idx="14">
                  <c:v>1.7712316666666666E-3</c:v>
                </c:pt>
                <c:pt idx="15">
                  <c:v>3.2030109803921573E-3</c:v>
                </c:pt>
                <c:pt idx="16">
                  <c:v>3.0626492592592596E-3</c:v>
                </c:pt>
                <c:pt idx="17">
                  <c:v>3.4194147368421055E-3</c:v>
                </c:pt>
                <c:pt idx="18">
                  <c:v>2.8690556666666669E-3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86904"/>
        <c:axId val="399382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938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2200"/>
        <c:crosses val="autoZero"/>
        <c:auto val="0"/>
        <c:lblAlgn val="ctr"/>
        <c:lblOffset val="100"/>
        <c:noMultiLvlLbl val="0"/>
      </c:catAx>
      <c:valAx>
        <c:axId val="3993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Summary!$M$41:$M$59</c:f>
              <c:numCache>
                <c:formatCode>General</c:formatCode>
                <c:ptCount val="19"/>
                <c:pt idx="0">
                  <c:v>2.0908999999999999E-4</c:v>
                </c:pt>
                <c:pt idx="1">
                  <c:v>2.3201999999999999E-4</c:v>
                </c:pt>
                <c:pt idx="2">
                  <c:v>2.1238166666666668E-4</c:v>
                </c:pt>
                <c:pt idx="3">
                  <c:v>2.5018399999999997E-4</c:v>
                </c:pt>
                <c:pt idx="4">
                  <c:v>2.5695444444444446E-4</c:v>
                </c:pt>
                <c:pt idx="5">
                  <c:v>2.9550285714285713E-4</c:v>
                </c:pt>
                <c:pt idx="6">
                  <c:v>3.2297666666666669E-4</c:v>
                </c:pt>
                <c:pt idx="7">
                  <c:v>2.9265333333333335E-4</c:v>
                </c:pt>
                <c:pt idx="8">
                  <c:v>2.9571533333333337E-4</c:v>
                </c:pt>
                <c:pt idx="9">
                  <c:v>3.2321454545454541E-4</c:v>
                </c:pt>
                <c:pt idx="10">
                  <c:v>3.296583333333333E-4</c:v>
                </c:pt>
                <c:pt idx="11">
                  <c:v>3.4705282051282043E-4</c:v>
                </c:pt>
                <c:pt idx="12">
                  <c:v>3.2532190476190472E-4</c:v>
                </c:pt>
                <c:pt idx="13">
                  <c:v>2.9746222222222225E-4</c:v>
                </c:pt>
                <c:pt idx="14">
                  <c:v>3.4018333333333335E-4</c:v>
                </c:pt>
                <c:pt idx="15">
                  <c:v>3.4203058823529408E-4</c:v>
                </c:pt>
                <c:pt idx="16">
                  <c:v>3.3161740740740743E-4</c:v>
                </c:pt>
                <c:pt idx="17">
                  <c:v>3.4509438596491227E-4</c:v>
                </c:pt>
                <c:pt idx="18">
                  <c:v>3.6647233333333333E-4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Summary!$R$1:$R$3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Summary!$R$4:$R$59</c15:sqref>
                  </c15:fullRef>
                </c:ext>
              </c:extLst>
              <c:f>Summary!$R$41:$R$59</c:f>
              <c:numCache>
                <c:formatCode>General</c:formatCode>
                <c:ptCount val="19"/>
                <c:pt idx="0">
                  <c:v>1.1162199999999998E-3</c:v>
                </c:pt>
                <c:pt idx="1">
                  <c:v>9.164355555555555E-4</c:v>
                </c:pt>
                <c:pt idx="2">
                  <c:v>9.139916666666666E-4</c:v>
                </c:pt>
                <c:pt idx="3">
                  <c:v>1.3219373333333332E-3</c:v>
                </c:pt>
                <c:pt idx="4">
                  <c:v>1.5060022222222226E-3</c:v>
                </c:pt>
                <c:pt idx="5">
                  <c:v>1.5357438095238098E-3</c:v>
                </c:pt>
                <c:pt idx="6">
                  <c:v>2.5481283333333334E-3</c:v>
                </c:pt>
                <c:pt idx="7">
                  <c:v>1.6415340740740742E-3</c:v>
                </c:pt>
                <c:pt idx="8">
                  <c:v>1.9878606666666669E-3</c:v>
                </c:pt>
                <c:pt idx="9">
                  <c:v>1.78542303030303E-3</c:v>
                </c:pt>
                <c:pt idx="10">
                  <c:v>1.9576561111111111E-3</c:v>
                </c:pt>
                <c:pt idx="11">
                  <c:v>1.9745784615384618E-3</c:v>
                </c:pt>
                <c:pt idx="12">
                  <c:v>1.8653942857142856E-3</c:v>
                </c:pt>
                <c:pt idx="13">
                  <c:v>1.9155551111111114E-3</c:v>
                </c:pt>
                <c:pt idx="14">
                  <c:v>2.0298154166666668E-3</c:v>
                </c:pt>
                <c:pt idx="15">
                  <c:v>3.0511611764705879E-3</c:v>
                </c:pt>
                <c:pt idx="16">
                  <c:v>2.2986892592592595E-3</c:v>
                </c:pt>
                <c:pt idx="17">
                  <c:v>2.9843301754385967E-3</c:v>
                </c:pt>
                <c:pt idx="18">
                  <c:v>3.7672076666666662E-3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08288"/>
        <c:axId val="43850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85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4368"/>
        <c:crosses val="autoZero"/>
        <c:auto val="0"/>
        <c:lblAlgn val="ctr"/>
        <c:lblOffset val="100"/>
        <c:noMultiLvlLbl val="0"/>
      </c:catAx>
      <c:valAx>
        <c:axId val="438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Summary!$E$41:$E$59</c:f>
              <c:numCache>
                <c:formatCode>General</c:formatCode>
                <c:ptCount val="19"/>
                <c:pt idx="0">
                  <c:v>4.1001566666666669E-3</c:v>
                </c:pt>
                <c:pt idx="1">
                  <c:v>5.9206288888888894E-3</c:v>
                </c:pt>
                <c:pt idx="2">
                  <c:v>7.2997233333333342E-3</c:v>
                </c:pt>
                <c:pt idx="3">
                  <c:v>9.1843040000000008E-3</c:v>
                </c:pt>
                <c:pt idx="4">
                  <c:v>1.1705868888888889E-2</c:v>
                </c:pt>
                <c:pt idx="5">
                  <c:v>1.2964955238095238E-2</c:v>
                </c:pt>
                <c:pt idx="6">
                  <c:v>1.4235037500000002E-2</c:v>
                </c:pt>
                <c:pt idx="7">
                  <c:v>1.6224442962962961E-2</c:v>
                </c:pt>
                <c:pt idx="8">
                  <c:v>1.925468E-2</c:v>
                </c:pt>
                <c:pt idx="9">
                  <c:v>2.2247170303030302E-2</c:v>
                </c:pt>
                <c:pt idx="10">
                  <c:v>2.4180615555555555E-2</c:v>
                </c:pt>
                <c:pt idx="11">
                  <c:v>2.7698013846153845E-2</c:v>
                </c:pt>
                <c:pt idx="12">
                  <c:v>2.8216006666666665E-2</c:v>
                </c:pt>
                <c:pt idx="13">
                  <c:v>3.0891604888888886E-2</c:v>
                </c:pt>
                <c:pt idx="14">
                  <c:v>3.1350493750000007E-2</c:v>
                </c:pt>
                <c:pt idx="15">
                  <c:v>3.2909305882352941E-2</c:v>
                </c:pt>
                <c:pt idx="16">
                  <c:v>3.5716192592592594E-2</c:v>
                </c:pt>
                <c:pt idx="17">
                  <c:v>3.6888803157894737E-2</c:v>
                </c:pt>
                <c:pt idx="18">
                  <c:v>4.1031354666666665E-2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Summary!$J$1:$J$3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Summary!$J$41:$J$59</c:f>
              <c:numCache>
                <c:formatCode>General</c:formatCode>
                <c:ptCount val="19"/>
                <c:pt idx="0">
                  <c:v>3.159483333333333E-3</c:v>
                </c:pt>
                <c:pt idx="1">
                  <c:v>4.1646822222222227E-3</c:v>
                </c:pt>
                <c:pt idx="2">
                  <c:v>8.3013183333333351E-3</c:v>
                </c:pt>
                <c:pt idx="3">
                  <c:v>6.4752720000000007E-3</c:v>
                </c:pt>
                <c:pt idx="4">
                  <c:v>1.4334535555555554E-2</c:v>
                </c:pt>
                <c:pt idx="5">
                  <c:v>1.3191556190476189E-2</c:v>
                </c:pt>
                <c:pt idx="6">
                  <c:v>1.34234825E-2</c:v>
                </c:pt>
                <c:pt idx="7">
                  <c:v>1.5897313333333333E-2</c:v>
                </c:pt>
                <c:pt idx="8">
                  <c:v>3.4324503999999999E-2</c:v>
                </c:pt>
                <c:pt idx="9">
                  <c:v>2.2040686666666667E-2</c:v>
                </c:pt>
                <c:pt idx="10">
                  <c:v>2.6203148333333332E-2</c:v>
                </c:pt>
                <c:pt idx="11">
                  <c:v>2.9693875897435898E-2</c:v>
                </c:pt>
                <c:pt idx="12">
                  <c:v>3.8691656666666671E-2</c:v>
                </c:pt>
                <c:pt idx="13">
                  <c:v>3.8375567555555559E-2</c:v>
                </c:pt>
                <c:pt idx="14">
                  <c:v>8.2563627916666674E-2</c:v>
                </c:pt>
                <c:pt idx="15">
                  <c:v>4.1937375294117653E-2</c:v>
                </c:pt>
                <c:pt idx="16">
                  <c:v>4.7682502222222221E-2</c:v>
                </c:pt>
                <c:pt idx="17">
                  <c:v>4.7491197192982462E-2</c:v>
                </c:pt>
                <c:pt idx="18">
                  <c:v>5.4901973666666673E-2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75144"/>
        <c:axId val="467275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727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5928"/>
        <c:crosses val="autoZero"/>
        <c:auto val="0"/>
        <c:lblAlgn val="ctr"/>
        <c:lblOffset val="100"/>
        <c:noMultiLvlLbl val="0"/>
      </c:catAx>
      <c:valAx>
        <c:axId val="4672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Summary!$O$1:$O$3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Summary!$O$4:$O$59</c15:sqref>
                  </c15:fullRef>
                </c:ext>
              </c:extLst>
              <c:f>Summary!$O$41:$O$59</c:f>
              <c:numCache>
                <c:formatCode>General</c:formatCode>
                <c:ptCount val="19"/>
                <c:pt idx="0">
                  <c:v>1.0048853333333333E-2</c:v>
                </c:pt>
                <c:pt idx="1">
                  <c:v>1.4097611111111109E-2</c:v>
                </c:pt>
                <c:pt idx="2">
                  <c:v>1.9960888333333333E-2</c:v>
                </c:pt>
                <c:pt idx="3">
                  <c:v>2.356447066666667E-2</c:v>
                </c:pt>
                <c:pt idx="4">
                  <c:v>2.8774892222222223E-2</c:v>
                </c:pt>
                <c:pt idx="5">
                  <c:v>3.3801871428571426E-2</c:v>
                </c:pt>
                <c:pt idx="6">
                  <c:v>4.1123539166666667E-2</c:v>
                </c:pt>
                <c:pt idx="7">
                  <c:v>4.6414113333333333E-2</c:v>
                </c:pt>
                <c:pt idx="8">
                  <c:v>5.264492266666667E-2</c:v>
                </c:pt>
                <c:pt idx="9">
                  <c:v>5.9079133333333339E-2</c:v>
                </c:pt>
                <c:pt idx="10">
                  <c:v>6.3673618333333334E-2</c:v>
                </c:pt>
                <c:pt idx="11">
                  <c:v>6.9353054358974361E-2</c:v>
                </c:pt>
                <c:pt idx="12">
                  <c:v>7.307340904761904E-2</c:v>
                </c:pt>
                <c:pt idx="13">
                  <c:v>8.4750055111111111E-2</c:v>
                </c:pt>
                <c:pt idx="14">
                  <c:v>9.8325677916666659E-2</c:v>
                </c:pt>
                <c:pt idx="15">
                  <c:v>0.11142685490196078</c:v>
                </c:pt>
                <c:pt idx="16">
                  <c:v>0.11220876814814815</c:v>
                </c:pt>
                <c:pt idx="17">
                  <c:v>0.11729890070175437</c:v>
                </c:pt>
                <c:pt idx="18">
                  <c:v>0.13040342633333335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Summary!$T$1:$T$3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Summary!$T$4:$T$59</c15:sqref>
                  </c15:fullRef>
                </c:ext>
              </c:extLst>
              <c:f>Summary!$T$41:$T$59</c:f>
              <c:numCache>
                <c:formatCode>General</c:formatCode>
                <c:ptCount val="19"/>
                <c:pt idx="0">
                  <c:v>3.7603933333333339E-3</c:v>
                </c:pt>
                <c:pt idx="1">
                  <c:v>6.0820955555555556E-3</c:v>
                </c:pt>
                <c:pt idx="2">
                  <c:v>8.5004183333333323E-3</c:v>
                </c:pt>
                <c:pt idx="3">
                  <c:v>1.0553304000000001E-2</c:v>
                </c:pt>
                <c:pt idx="4">
                  <c:v>1.348287111111111E-2</c:v>
                </c:pt>
                <c:pt idx="5">
                  <c:v>1.5561435238095236E-2</c:v>
                </c:pt>
                <c:pt idx="6">
                  <c:v>2.2223345000000002E-2</c:v>
                </c:pt>
                <c:pt idx="7">
                  <c:v>3.1552396296296296E-2</c:v>
                </c:pt>
                <c:pt idx="8">
                  <c:v>3.2601686000000005E-2</c:v>
                </c:pt>
                <c:pt idx="9">
                  <c:v>3.3043201818181822E-2</c:v>
                </c:pt>
                <c:pt idx="10">
                  <c:v>3.7351849444444446E-2</c:v>
                </c:pt>
                <c:pt idx="11">
                  <c:v>4.8967378461538466E-2</c:v>
                </c:pt>
                <c:pt idx="12">
                  <c:v>5.7702074761904761E-2</c:v>
                </c:pt>
                <c:pt idx="13">
                  <c:v>6.473271555555557E-2</c:v>
                </c:pt>
                <c:pt idx="14">
                  <c:v>6.7077788333333332E-2</c:v>
                </c:pt>
                <c:pt idx="15">
                  <c:v>6.7396285098039216E-2</c:v>
                </c:pt>
                <c:pt idx="16">
                  <c:v>8.2037248148148154E-2</c:v>
                </c:pt>
                <c:pt idx="17">
                  <c:v>9.4214790175438615E-2</c:v>
                </c:pt>
                <c:pt idx="18">
                  <c:v>8.6387255999999996E-2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34464"/>
        <c:axId val="473331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33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1720"/>
        <c:crosses val="autoZero"/>
        <c:auto val="0"/>
        <c:lblAlgn val="ctr"/>
        <c:lblOffset val="100"/>
        <c:noMultiLvlLbl val="0"/>
      </c:catAx>
      <c:valAx>
        <c:axId val="4733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30432"/>
        <c:axId val="39733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3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0816"/>
        <c:crosses val="autoZero"/>
        <c:auto val="0"/>
        <c:lblAlgn val="ctr"/>
        <c:lblOffset val="100"/>
        <c:noMultiLvlLbl val="0"/>
      </c:catAx>
      <c:valAx>
        <c:axId val="397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Summary!$Q$4:$Q$23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76600"/>
        <c:axId val="396976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97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6984"/>
        <c:crosses val="autoZero"/>
        <c:auto val="0"/>
        <c:lblAlgn val="ctr"/>
        <c:lblOffset val="100"/>
        <c:noMultiLvlLbl val="0"/>
      </c:catAx>
      <c:valAx>
        <c:axId val="3969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Summary!$N$4:$N$23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Summary!$S$4:$S$23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39480"/>
        <c:axId val="398139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13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39864"/>
        <c:crosses val="autoZero"/>
        <c:auto val="0"/>
        <c:lblAlgn val="ctr"/>
        <c:lblOffset val="100"/>
        <c:noMultiLvlLbl val="0"/>
      </c:catAx>
      <c:valAx>
        <c:axId val="39813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26024"/>
        <c:axId val="39552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52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6416"/>
        <c:crosses val="autoZero"/>
        <c:auto val="0"/>
        <c:lblAlgn val="ctr"/>
        <c:lblOffset val="100"/>
        <c:noMultiLvlLbl val="0"/>
      </c:catAx>
      <c:valAx>
        <c:axId val="3955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(50 to 1000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Summary!$N$4:$N$23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Summary!$S$4:$S$23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79136"/>
        <c:axId val="398483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3448"/>
        <c:crosses val="autoZero"/>
        <c:auto val="0"/>
        <c:lblAlgn val="ctr"/>
        <c:lblOffset val="100"/>
        <c:noMultiLvlLbl val="0"/>
      </c:catAx>
      <c:valAx>
        <c:axId val="3984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Summary!$F$23:$F$41</c:f>
              <c:numCache>
                <c:formatCode>General</c:formatCode>
                <c:ptCount val="19"/>
                <c:pt idx="0">
                  <c:v>3.021033333333333</c:v>
                </c:pt>
                <c:pt idx="1">
                  <c:v>1.9830000000000001</c:v>
                </c:pt>
                <c:pt idx="2">
                  <c:v>2.8120333333333334</c:v>
                </c:pt>
                <c:pt idx="3">
                  <c:v>6.6189999999999998</c:v>
                </c:pt>
                <c:pt idx="4">
                  <c:v>6.1748666666666665</c:v>
                </c:pt>
                <c:pt idx="5">
                  <c:v>8.0780333333333338</c:v>
                </c:pt>
                <c:pt idx="6">
                  <c:v>8.9214000000000002</c:v>
                </c:pt>
                <c:pt idx="7">
                  <c:v>11.956366666666668</c:v>
                </c:pt>
                <c:pt idx="8">
                  <c:v>13.346333333333334</c:v>
                </c:pt>
                <c:pt idx="9">
                  <c:v>15.579966666666667</c:v>
                </c:pt>
                <c:pt idx="10">
                  <c:v>18.046433333333333</c:v>
                </c:pt>
                <c:pt idx="11">
                  <c:v>20.817599999999999</c:v>
                </c:pt>
                <c:pt idx="12">
                  <c:v>24.602133333333335</c:v>
                </c:pt>
                <c:pt idx="13">
                  <c:v>27.331833333333332</c:v>
                </c:pt>
                <c:pt idx="14">
                  <c:v>30.844999999999999</c:v>
                </c:pt>
                <c:pt idx="15">
                  <c:v>35.65743333333333</c:v>
                </c:pt>
                <c:pt idx="16">
                  <c:v>35.21556666666666</c:v>
                </c:pt>
                <c:pt idx="17">
                  <c:v>40.411833333333334</c:v>
                </c:pt>
                <c:pt idx="18">
                  <c:v>42.9651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Summary!$K$23:$K$41</c:f>
              <c:numCache>
                <c:formatCode>General</c:formatCode>
                <c:ptCount val="19"/>
                <c:pt idx="0">
                  <c:v>1.4572000000000001</c:v>
                </c:pt>
                <c:pt idx="1">
                  <c:v>3.0546666666666664</c:v>
                </c:pt>
                <c:pt idx="2">
                  <c:v>3.1438333333333333</c:v>
                </c:pt>
                <c:pt idx="3">
                  <c:v>4.5363333333333333</c:v>
                </c:pt>
                <c:pt idx="4">
                  <c:v>7.3243333333333327</c:v>
                </c:pt>
                <c:pt idx="5">
                  <c:v>8.398066666666665</c:v>
                </c:pt>
                <c:pt idx="6">
                  <c:v>11.498666666666667</c:v>
                </c:pt>
                <c:pt idx="7">
                  <c:v>11.268866666666666</c:v>
                </c:pt>
                <c:pt idx="8">
                  <c:v>12.536333333333335</c:v>
                </c:pt>
                <c:pt idx="9">
                  <c:v>14.382266666666666</c:v>
                </c:pt>
                <c:pt idx="10">
                  <c:v>17.789033333333332</c:v>
                </c:pt>
                <c:pt idx="11">
                  <c:v>20.621666666666666</c:v>
                </c:pt>
                <c:pt idx="12">
                  <c:v>20.764399999999998</c:v>
                </c:pt>
                <c:pt idx="13">
                  <c:v>31.89823333333333</c:v>
                </c:pt>
                <c:pt idx="14">
                  <c:v>27.45686666666667</c:v>
                </c:pt>
                <c:pt idx="15">
                  <c:v>29.953399999999998</c:v>
                </c:pt>
                <c:pt idx="16">
                  <c:v>41.464966666666669</c:v>
                </c:pt>
                <c:pt idx="17">
                  <c:v>34.394800000000004</c:v>
                </c:pt>
                <c:pt idx="18">
                  <c:v>45.965099999999993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Summary!$P$23:$P$41</c:f>
              <c:numCache>
                <c:formatCode>General</c:formatCode>
                <c:ptCount val="19"/>
                <c:pt idx="0">
                  <c:v>1.8120333333333334</c:v>
                </c:pt>
                <c:pt idx="1">
                  <c:v>3.1899000000000002</c:v>
                </c:pt>
                <c:pt idx="2">
                  <c:v>5.4928666666666661</c:v>
                </c:pt>
                <c:pt idx="3">
                  <c:v>7.4451333333333327</c:v>
                </c:pt>
                <c:pt idx="4">
                  <c:v>10.650799999999998</c:v>
                </c:pt>
                <c:pt idx="5">
                  <c:v>14.553966666666666</c:v>
                </c:pt>
                <c:pt idx="6">
                  <c:v>17.081899999999997</c:v>
                </c:pt>
                <c:pt idx="7">
                  <c:v>20.649533333333334</c:v>
                </c:pt>
                <c:pt idx="8">
                  <c:v>28.532066666666665</c:v>
                </c:pt>
                <c:pt idx="9">
                  <c:v>34.442933333333336</c:v>
                </c:pt>
                <c:pt idx="10">
                  <c:v>38.301533333333332</c:v>
                </c:pt>
                <c:pt idx="11">
                  <c:v>44.650399999999991</c:v>
                </c:pt>
                <c:pt idx="12">
                  <c:v>53.030200000000001</c:v>
                </c:pt>
                <c:pt idx="13">
                  <c:v>56.7226</c:v>
                </c:pt>
                <c:pt idx="14">
                  <c:v>64.172999999999988</c:v>
                </c:pt>
                <c:pt idx="15">
                  <c:v>74.47956666666667</c:v>
                </c:pt>
                <c:pt idx="16">
                  <c:v>82.760799999999989</c:v>
                </c:pt>
                <c:pt idx="17">
                  <c:v>92.573100000000011</c:v>
                </c:pt>
                <c:pt idx="18">
                  <c:v>102.57943333333334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Summary!$U$23:$U$41</c:f>
              <c:numCache>
                <c:formatCode>General</c:formatCode>
                <c:ptCount val="19"/>
                <c:pt idx="0">
                  <c:v>1.24</c:v>
                </c:pt>
                <c:pt idx="1">
                  <c:v>2.6880333333333333</c:v>
                </c:pt>
                <c:pt idx="2">
                  <c:v>3.5540666666666665</c:v>
                </c:pt>
                <c:pt idx="3">
                  <c:v>4.1930666666666667</c:v>
                </c:pt>
                <c:pt idx="4">
                  <c:v>5.8102</c:v>
                </c:pt>
                <c:pt idx="5">
                  <c:v>7.13</c:v>
                </c:pt>
                <c:pt idx="6">
                  <c:v>9.4742999999999995</c:v>
                </c:pt>
                <c:pt idx="7">
                  <c:v>11.6166</c:v>
                </c:pt>
                <c:pt idx="8">
                  <c:v>13.774699999999999</c:v>
                </c:pt>
                <c:pt idx="9">
                  <c:v>22.683966666666663</c:v>
                </c:pt>
                <c:pt idx="10">
                  <c:v>21.138200000000001</c:v>
                </c:pt>
                <c:pt idx="11">
                  <c:v>17.5276</c:v>
                </c:pt>
                <c:pt idx="12">
                  <c:v>28.197400000000002</c:v>
                </c:pt>
                <c:pt idx="13">
                  <c:v>22.191933333333331</c:v>
                </c:pt>
                <c:pt idx="14">
                  <c:v>29.334300000000002</c:v>
                </c:pt>
                <c:pt idx="15">
                  <c:v>31.9529</c:v>
                </c:pt>
                <c:pt idx="16">
                  <c:v>37.640333333333331</c:v>
                </c:pt>
                <c:pt idx="17">
                  <c:v>38.765033333333335</c:v>
                </c:pt>
                <c:pt idx="18">
                  <c:v>48.766133333333336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3056"/>
        <c:axId val="398484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4232"/>
        <c:crosses val="autoZero"/>
        <c:auto val="0"/>
        <c:lblAlgn val="ctr"/>
        <c:lblOffset val="100"/>
        <c:noMultiLvlLbl val="0"/>
      </c:catAx>
      <c:valAx>
        <c:axId val="3984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(1k to 10k Boxes)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Summary!$Q$23:$Q$41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2664"/>
        <c:axId val="39848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848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3840"/>
        <c:crosses val="autoZero"/>
        <c:auto val="0"/>
        <c:lblAlgn val="ctr"/>
        <c:lblOffset val="100"/>
        <c:noMultiLvlLbl val="0"/>
      </c:catAx>
      <c:valAx>
        <c:axId val="398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3.8"/>
  <cols>
    <col min="1" max="1" width="4.3984375" bestFit="1" customWidth="1"/>
    <col min="2" max="3" width="11.796875" bestFit="1" customWidth="1"/>
    <col min="4" max="4" width="14.59765625" bestFit="1" customWidth="1"/>
    <col min="5" max="5" width="19.29687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3.8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3.8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3.8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8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RowHeight="13.8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50" workbookViewId="0">
      <selection activeCell="G50" sqref="G50"/>
    </sheetView>
  </sheetViews>
  <sheetFormatPr defaultRowHeight="13.8"/>
  <cols>
    <col min="4" max="4" width="14.5976562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3.8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J30" sqref="J30"/>
    </sheetView>
  </sheetViews>
  <sheetFormatPr defaultRowHeight="13.8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3.8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3.8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8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3.8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5" sqref="M5"/>
    </sheetView>
  </sheetViews>
  <sheetFormatPr defaultRowHeight="13.8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7" sqref="D17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93" workbookViewId="0">
      <selection activeCell="E16" sqref="E16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4" sqref="D14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L1" workbookViewId="0">
      <pane ySplit="3" topLeftCell="A32" activePane="bottomLeft" state="frozen"/>
      <selection pane="bottomLeft" activeCell="A49" sqref="A49"/>
    </sheetView>
  </sheetViews>
  <sheetFormatPr defaultColWidth="8.8984375" defaultRowHeight="13.8"/>
  <cols>
    <col min="1" max="1" width="6.8984375" style="2" bestFit="1" customWidth="1"/>
    <col min="2" max="2" width="14.8984375" style="2" bestFit="1" customWidth="1"/>
    <col min="3" max="3" width="18" style="2" bestFit="1" customWidth="1"/>
    <col min="4" max="4" width="11.8984375" style="2" bestFit="1" customWidth="1"/>
    <col min="5" max="5" width="12.59765625" style="2" bestFit="1" customWidth="1"/>
    <col min="6" max="6" width="11.8984375" style="2" bestFit="1" customWidth="1"/>
    <col min="7" max="7" width="14.8984375" style="2" bestFit="1" customWidth="1"/>
    <col min="8" max="8" width="18" style="2" bestFit="1" customWidth="1"/>
    <col min="9" max="9" width="11.8984375" style="2" bestFit="1" customWidth="1"/>
    <col min="10" max="10" width="12.59765625" style="2" bestFit="1" customWidth="1"/>
    <col min="11" max="11" width="11.8984375" style="2" bestFit="1" customWidth="1"/>
    <col min="12" max="12" width="14.8984375" style="2" bestFit="1" customWidth="1"/>
    <col min="13" max="13" width="18" style="2" bestFit="1" customWidth="1"/>
    <col min="14" max="14" width="11.8984375" style="2" bestFit="1" customWidth="1"/>
    <col min="15" max="15" width="12.59765625" style="2" bestFit="1" customWidth="1"/>
    <col min="16" max="16" width="11.8984375" style="2" bestFit="1" customWidth="1"/>
    <col min="17" max="17" width="14.8984375" style="2" bestFit="1" customWidth="1"/>
    <col min="18" max="18" width="18" style="2" bestFit="1" customWidth="1"/>
    <col min="19" max="19" width="11.8984375" style="2" bestFit="1" customWidth="1"/>
    <col min="20" max="20" width="12.59765625" style="2" bestFit="1" customWidth="1"/>
    <col min="21" max="21" width="11.8984375" style="2" bestFit="1" customWidth="1"/>
    <col min="22" max="16384" width="8.8984375" style="2"/>
  </cols>
  <sheetData>
    <row r="1" spans="1:21">
      <c r="A1" s="10" t="s">
        <v>12</v>
      </c>
      <c r="B1" s="13" t="s">
        <v>15</v>
      </c>
      <c r="C1" s="14"/>
      <c r="D1" s="14"/>
      <c r="E1" s="14"/>
      <c r="F1" s="14"/>
      <c r="G1" s="14"/>
      <c r="H1" s="14"/>
      <c r="I1" s="14"/>
      <c r="J1" s="14"/>
      <c r="K1" s="15"/>
      <c r="L1" s="8" t="s">
        <v>16</v>
      </c>
      <c r="M1" s="9"/>
      <c r="N1" s="9"/>
      <c r="O1" s="9"/>
      <c r="P1" s="9"/>
      <c r="Q1" s="9"/>
      <c r="R1" s="9"/>
      <c r="S1" s="9"/>
      <c r="T1" s="9"/>
      <c r="U1" s="9"/>
    </row>
    <row r="2" spans="1:21">
      <c r="A2" s="11"/>
      <c r="B2" s="5" t="s">
        <v>10</v>
      </c>
      <c r="C2" s="6"/>
      <c r="D2" s="6"/>
      <c r="E2" s="6"/>
      <c r="F2" s="7"/>
      <c r="G2" s="5" t="s">
        <v>11</v>
      </c>
      <c r="H2" s="6"/>
      <c r="I2" s="6"/>
      <c r="J2" s="6"/>
      <c r="K2" s="7"/>
      <c r="L2" s="5" t="s">
        <v>10</v>
      </c>
      <c r="M2" s="6"/>
      <c r="N2" s="6"/>
      <c r="O2" s="6"/>
      <c r="P2" s="7"/>
      <c r="Q2" s="5" t="s">
        <v>11</v>
      </c>
      <c r="R2" s="6"/>
      <c r="S2" s="6"/>
      <c r="T2" s="6"/>
      <c r="U2" s="7"/>
    </row>
    <row r="3" spans="1:21">
      <c r="A3" s="12"/>
      <c r="B3" s="4" t="s">
        <v>17</v>
      </c>
      <c r="C3" s="4" t="s">
        <v>18</v>
      </c>
      <c r="D3" s="4" t="s">
        <v>13</v>
      </c>
      <c r="E3" s="4" t="s">
        <v>19</v>
      </c>
      <c r="F3" s="4" t="s">
        <v>14</v>
      </c>
      <c r="G3" s="4" t="s">
        <v>17</v>
      </c>
      <c r="H3" s="4" t="s">
        <v>18</v>
      </c>
      <c r="I3" s="4" t="s">
        <v>13</v>
      </c>
      <c r="J3" s="4" t="s">
        <v>19</v>
      </c>
      <c r="K3" s="4" t="s">
        <v>14</v>
      </c>
      <c r="L3" s="4" t="s">
        <v>17</v>
      </c>
      <c r="M3" s="4" t="s">
        <v>18</v>
      </c>
      <c r="N3" s="4" t="s">
        <v>13</v>
      </c>
      <c r="O3" s="4" t="s">
        <v>19</v>
      </c>
      <c r="P3" s="4" t="s">
        <v>14</v>
      </c>
      <c r="Q3" s="4" t="s">
        <v>17</v>
      </c>
      <c r="R3" s="4" t="s">
        <v>18</v>
      </c>
      <c r="S3" s="4" t="s">
        <v>13</v>
      </c>
      <c r="T3" s="4" t="s">
        <v>19</v>
      </c>
      <c r="U3" s="4" t="s">
        <v>14</v>
      </c>
    </row>
    <row r="4" spans="1:21">
      <c r="A4" s="3">
        <v>50</v>
      </c>
      <c r="B4" s="3">
        <f>AVERAGEIF('QUAD Uiform'!D$2:D$169,Summary!A4,'QUAD Uiform'!E$2:E$169)</f>
        <v>0.28386666666666666</v>
      </c>
      <c r="C4" s="3">
        <f>B4/A4</f>
        <v>5.6773333333333328E-3</v>
      </c>
      <c r="D4" s="3">
        <f>AVERAGEIF('QUAD Uiform'!D$2:D$169,Summary!A4,'QUAD Uiform'!F$2:F$169)</f>
        <v>0.10096666666666666</v>
      </c>
      <c r="E4" s="3">
        <f>D4/A4</f>
        <v>2.019333333333333E-3</v>
      </c>
      <c r="F4" s="3">
        <f>B4+D4</f>
        <v>0.38483333333333331</v>
      </c>
      <c r="G4" s="3">
        <f>AVERAGEIF('AABB Uniform'!D$2:D$169,Summary!A4,'AABB Uniform'!E$2:E$169)</f>
        <v>0.75030000000000008</v>
      </c>
      <c r="H4" s="3">
        <f>G4/A4</f>
        <v>1.5006000000000002E-2</v>
      </c>
      <c r="I4" s="3">
        <f>AVERAGEIF('AABB Uniform'!D$2:D$169,Summary!A4,'AABB Uniform'!F$2:F$169)</f>
        <v>0.10796666666666667</v>
      </c>
      <c r="J4" s="3">
        <f>I4/A4</f>
        <v>2.1593333333333334E-3</v>
      </c>
      <c r="K4" s="3">
        <f>G4+I4</f>
        <v>0.85826666666666673</v>
      </c>
      <c r="L4" s="3">
        <f>AVERAGEIF('QUAD Concentrate'!D$2:D$169,Summary!A4,'QUAD Concentrate'!E$2:E$169)</f>
        <v>2.6200000000000001E-2</v>
      </c>
      <c r="M4" s="3">
        <f>L4/A4</f>
        <v>5.2400000000000005E-4</v>
      </c>
      <c r="N4" s="3">
        <f>AVERAGEIF('QUAD Concentrate'!D$2:D$169,Summary!A4,'QUAD Concentrate'!F$2:F$169)</f>
        <v>3.0333333333333334E-2</v>
      </c>
      <c r="O4" s="3">
        <f>N4/A4</f>
        <v>6.066666666666667E-4</v>
      </c>
      <c r="P4" s="3">
        <f>L4+N4</f>
        <v>5.6533333333333338E-2</v>
      </c>
      <c r="Q4" s="3">
        <f>AVERAGEIF('AABB Concerntrate'!$D$2:$D$169,Summary!$A4,'AABB Concerntrate'!E$2:E$169)</f>
        <v>7.3366666666666663E-2</v>
      </c>
      <c r="R4" s="3">
        <f>Q4/A4</f>
        <v>1.4673333333333333E-3</v>
      </c>
      <c r="S4" s="3">
        <f>AVERAGEIF('AABB Concerntrate'!$D$2:$D$169,Summary!$A4,'AABB Concerntrate'!F$2:F$169)</f>
        <v>3.5300000000000005E-2</v>
      </c>
      <c r="T4" s="3">
        <f>S4/A4</f>
        <v>7.0600000000000014E-4</v>
      </c>
      <c r="U4" s="3">
        <f>Q4+S4</f>
        <v>0.10866666666666666</v>
      </c>
    </row>
    <row r="5" spans="1:21">
      <c r="A5" s="3">
        <v>100</v>
      </c>
      <c r="B5" s="3">
        <f>AVERAGEIF('QUAD Uiform'!D$2:D$169,Summary!A5,'QUAD Uiform'!E$2:E$169)</f>
        <v>8.7000000000000008E-2</v>
      </c>
      <c r="C5" s="3">
        <f t="shared" ref="C5:C59" si="0">B5/A5</f>
        <v>8.7000000000000011E-4</v>
      </c>
      <c r="D5" s="3">
        <f>AVERAGEIF('QUAD Uiform'!D$2:D$169,Summary!A5,'QUAD Uiform'!F$2:F$169)</f>
        <v>0.16986666666666669</v>
      </c>
      <c r="E5" s="3">
        <f t="shared" ref="E5:E59" si="1">D5/A5</f>
        <v>1.6986666666666669E-3</v>
      </c>
      <c r="F5" s="3">
        <f t="shared" ref="F5:F59" si="2">B5+D5</f>
        <v>0.25686666666666669</v>
      </c>
      <c r="G5" s="3">
        <f>AVERAGEIF('AABB Uniform'!D$2:D$169,Summary!A5,'AABB Uniform'!E$2:E$169)</f>
        <v>0.3882666666666667</v>
      </c>
      <c r="H5" s="3">
        <f t="shared" ref="H5:H59" si="3">G5/A5</f>
        <v>3.8826666666666671E-3</v>
      </c>
      <c r="I5" s="3">
        <f>AVERAGEIF('AABB Uniform'!D$2:D$169,Summary!A5,'AABB Uniform'!F$2:F$169)</f>
        <v>0.57430000000000003</v>
      </c>
      <c r="J5" s="3">
        <f t="shared" ref="J5:J59" si="4">I5/A5</f>
        <v>5.7430000000000007E-3</v>
      </c>
      <c r="K5" s="3">
        <f t="shared" ref="K5:K59" si="5">G5+I5</f>
        <v>0.96256666666666679</v>
      </c>
      <c r="L5" s="3">
        <f>AVERAGEIF('QUAD Concentrate'!D$2:D$169,Summary!A5,'QUAD Concentrate'!E$2:E$169)</f>
        <v>2.3099999999999999E-2</v>
      </c>
      <c r="M5" s="3">
        <f t="shared" ref="M5:M59" si="6">L5/A5</f>
        <v>2.3099999999999998E-4</v>
      </c>
      <c r="N5" s="3">
        <f>AVERAGEIF('QUAD Concentrate'!D$2:D$169,Summary!A5,'QUAD Concentrate'!F$2:F$169)</f>
        <v>5.6333333333333339E-2</v>
      </c>
      <c r="O5" s="3">
        <f t="shared" ref="O5:O59" si="7">N5/A5</f>
        <v>5.6333333333333344E-4</v>
      </c>
      <c r="P5" s="3">
        <f t="shared" ref="P5:P59" si="8">L5+N5</f>
        <v>7.9433333333333342E-2</v>
      </c>
      <c r="Q5" s="3">
        <f>AVERAGEIF('AABB Concerntrate'!$D$2:$D$169,Summary!$A5,'AABB Concerntrate'!E$2:E$169)</f>
        <v>9.3566666666666645E-2</v>
      </c>
      <c r="R5" s="3">
        <f t="shared" ref="R5:R59" si="9">Q5/A5</f>
        <v>9.3566666666666646E-4</v>
      </c>
      <c r="S5" s="3">
        <f>AVERAGEIF('AABB Concerntrate'!$D$2:$D$169,Summary!$A5,'AABB Concerntrate'!F$2:F$169)</f>
        <v>6.5500000000000003E-2</v>
      </c>
      <c r="T5" s="3">
        <f t="shared" ref="T5:T59" si="10">S5/A5</f>
        <v>6.5499999999999998E-4</v>
      </c>
      <c r="U5" s="3">
        <f t="shared" ref="U5:U59" si="11">Q5+S5</f>
        <v>0.15906666666666663</v>
      </c>
    </row>
    <row r="6" spans="1:21">
      <c r="A6" s="3">
        <v>150</v>
      </c>
      <c r="B6" s="3">
        <f>AVERAGEIF('QUAD Uiform'!D$2:D$169,Summary!A6,'QUAD Uiform'!E$2:E$169)</f>
        <v>9.7533333333333319E-2</v>
      </c>
      <c r="C6" s="3">
        <f t="shared" si="0"/>
        <v>6.5022222222222217E-4</v>
      </c>
      <c r="D6" s="3">
        <f>AVERAGEIF('QUAD Uiform'!D$2:D$169,Summary!A6,'QUAD Uiform'!F$2:F$169)</f>
        <v>0.19303333333333336</v>
      </c>
      <c r="E6" s="3">
        <f t="shared" si="1"/>
        <v>1.2868888888888891E-3</v>
      </c>
      <c r="F6" s="3">
        <f t="shared" si="2"/>
        <v>0.2905666666666667</v>
      </c>
      <c r="G6" s="3">
        <f>AVERAGEIF('AABB Uniform'!D$2:D$169,Summary!A6,'AABB Uniform'!E$2:E$169)</f>
        <v>1.7062999999999999</v>
      </c>
      <c r="H6" s="3">
        <f t="shared" si="3"/>
        <v>1.1375333333333333E-2</v>
      </c>
      <c r="I6" s="3">
        <f>AVERAGEIF('AABB Uniform'!D$2:D$169,Summary!A6,'AABB Uniform'!F$2:F$169)</f>
        <v>0.8978666666666667</v>
      </c>
      <c r="J6" s="3">
        <f t="shared" si="4"/>
        <v>5.9857777777777782E-3</v>
      </c>
      <c r="K6" s="3">
        <f t="shared" si="5"/>
        <v>2.6041666666666665</v>
      </c>
      <c r="L6" s="3">
        <f>AVERAGEIF('QUAD Concentrate'!D$2:D$169,Summary!A6,'QUAD Concentrate'!E$2:E$169)</f>
        <v>3.3266666666666667E-2</v>
      </c>
      <c r="M6" s="3">
        <f t="shared" si="6"/>
        <v>2.2177777777777777E-4</v>
      </c>
      <c r="N6" s="3">
        <f>AVERAGEIF('QUAD Concentrate'!D$2:D$169,Summary!A6,'QUAD Concentrate'!F$2:F$169)</f>
        <v>9.2933333333333326E-2</v>
      </c>
      <c r="O6" s="3">
        <f t="shared" si="7"/>
        <v>6.1955555555555548E-4</v>
      </c>
      <c r="P6" s="3">
        <f t="shared" si="8"/>
        <v>0.12619999999999998</v>
      </c>
      <c r="Q6" s="3">
        <f>AVERAGEIF('AABB Concerntrate'!$D$2:$D$169,Summary!$A6,'AABB Concerntrate'!E$2:E$169)</f>
        <v>0.1371</v>
      </c>
      <c r="R6" s="3">
        <f t="shared" si="9"/>
        <v>9.1399999999999999E-4</v>
      </c>
      <c r="S6" s="3">
        <f>AVERAGEIF('AABB Concerntrate'!$D$2:$D$169,Summary!$A6,'AABB Concerntrate'!F$2:F$169)</f>
        <v>0.13089999999999999</v>
      </c>
      <c r="T6" s="3">
        <f t="shared" si="10"/>
        <v>8.7266666666666656E-4</v>
      </c>
      <c r="U6" s="3">
        <f t="shared" si="11"/>
        <v>0.26800000000000002</v>
      </c>
    </row>
    <row r="7" spans="1:21">
      <c r="A7" s="3">
        <v>200</v>
      </c>
      <c r="B7" s="3">
        <f>AVERAGEIF('QUAD Uiform'!D$2:D$169,Summary!A7,'QUAD Uiform'!E$2:E$169)</f>
        <v>0.66539999999999988</v>
      </c>
      <c r="C7" s="3">
        <f t="shared" si="0"/>
        <v>3.3269999999999992E-3</v>
      </c>
      <c r="D7" s="3">
        <f>AVERAGEIF('QUAD Uiform'!D$2:D$169,Summary!A7,'QUAD Uiform'!F$2:F$169)</f>
        <v>0.65146666666666664</v>
      </c>
      <c r="E7" s="3">
        <f t="shared" si="1"/>
        <v>3.257333333333333E-3</v>
      </c>
      <c r="F7" s="3">
        <f t="shared" si="2"/>
        <v>1.3168666666666664</v>
      </c>
      <c r="G7" s="3">
        <f>AVERAGEIF('AABB Uniform'!D$2:D$169,Summary!A7,'AABB Uniform'!E$2:E$169)</f>
        <v>0.93366666666666676</v>
      </c>
      <c r="H7" s="3">
        <f t="shared" si="3"/>
        <v>4.6683333333333334E-3</v>
      </c>
      <c r="I7" s="3">
        <f>AVERAGEIF('AABB Uniform'!D$2:D$169,Summary!A7,'AABB Uniform'!F$2:F$169)</f>
        <v>1.4496333333333331</v>
      </c>
      <c r="J7" s="3">
        <f t="shared" si="4"/>
        <v>7.2481666666666658E-3</v>
      </c>
      <c r="K7" s="3">
        <f t="shared" si="5"/>
        <v>2.3832999999999998</v>
      </c>
      <c r="L7" s="3">
        <f>AVERAGEIF('QUAD Concentrate'!D$2:D$169,Summary!A7,'QUAD Concentrate'!E$2:E$169)</f>
        <v>4.41E-2</v>
      </c>
      <c r="M7" s="3">
        <f t="shared" si="6"/>
        <v>2.2049999999999999E-4</v>
      </c>
      <c r="N7" s="3">
        <f>AVERAGEIF('QUAD Concentrate'!D$2:D$169,Summary!A7,'QUAD Concentrate'!F$2:F$169)</f>
        <v>0.12106666666666666</v>
      </c>
      <c r="O7" s="3">
        <f t="shared" si="7"/>
        <v>6.0533333333333327E-4</v>
      </c>
      <c r="P7" s="3">
        <f t="shared" si="8"/>
        <v>0.16516666666666666</v>
      </c>
      <c r="Q7" s="3">
        <f>AVERAGEIF('AABB Concerntrate'!$D$2:$D$169,Summary!$A7,'AABB Concerntrate'!E$2:E$169)</f>
        <v>0.18296666666666664</v>
      </c>
      <c r="R7" s="3">
        <f t="shared" si="9"/>
        <v>9.1483333333333315E-4</v>
      </c>
      <c r="S7" s="3">
        <f>AVERAGEIF('AABB Concerntrate'!$D$2:$D$169,Summary!$A7,'AABB Concerntrate'!F$2:F$169)</f>
        <v>0.18766666666666668</v>
      </c>
      <c r="T7" s="3">
        <f t="shared" si="10"/>
        <v>9.3833333333333334E-4</v>
      </c>
      <c r="U7" s="3">
        <f t="shared" si="11"/>
        <v>0.37063333333333331</v>
      </c>
    </row>
    <row r="8" spans="1:21">
      <c r="A8" s="3">
        <v>250</v>
      </c>
      <c r="B8" s="3">
        <f>AVERAGEIF('QUAD Uiform'!D$2:D$169,Summary!A8,'QUAD Uiform'!E$2:E$169)</f>
        <v>0.27200000000000002</v>
      </c>
      <c r="C8" s="3">
        <f t="shared" si="0"/>
        <v>1.088E-3</v>
      </c>
      <c r="D8" s="3">
        <f>AVERAGEIF('QUAD Uiform'!D$2:D$169,Summary!A8,'QUAD Uiform'!F$2:F$169)</f>
        <v>0.31790000000000002</v>
      </c>
      <c r="E8" s="3">
        <f t="shared" si="1"/>
        <v>1.2716000000000001E-3</v>
      </c>
      <c r="F8" s="3">
        <f t="shared" si="2"/>
        <v>0.58990000000000009</v>
      </c>
      <c r="G8" s="3">
        <f>AVERAGEIF('AABB Uniform'!D$2:D$169,Summary!A8,'AABB Uniform'!E$2:E$169)</f>
        <v>0.51749999999999996</v>
      </c>
      <c r="H8" s="3">
        <f t="shared" si="3"/>
        <v>2.0699999999999998E-3</v>
      </c>
      <c r="I8" s="3">
        <f>AVERAGEIF('AABB Uniform'!D$2:D$169,Summary!A8,'AABB Uniform'!F$2:F$169)</f>
        <v>0.2472</v>
      </c>
      <c r="J8" s="3">
        <f t="shared" si="4"/>
        <v>9.8879999999999997E-4</v>
      </c>
      <c r="K8" s="3">
        <f t="shared" si="5"/>
        <v>0.76469999999999994</v>
      </c>
      <c r="L8" s="3">
        <f>AVERAGEIF('QUAD Concentrate'!D$2:D$169,Summary!A8,'QUAD Concentrate'!E$2:E$169)</f>
        <v>5.2900000000000003E-2</v>
      </c>
      <c r="M8" s="3">
        <f t="shared" si="6"/>
        <v>2.1160000000000002E-4</v>
      </c>
      <c r="N8" s="3">
        <f>AVERAGEIF('QUAD Concentrate'!D$2:D$169,Summary!A8,'QUAD Concentrate'!F$2:F$169)</f>
        <v>0.18740000000000001</v>
      </c>
      <c r="O8" s="3">
        <f t="shared" si="7"/>
        <v>7.4960000000000001E-4</v>
      </c>
      <c r="P8" s="3">
        <f t="shared" si="8"/>
        <v>0.24030000000000001</v>
      </c>
      <c r="Q8" s="3">
        <f>AVERAGEIF('AABB Concerntrate'!$D$2:$D$169,Summary!$A8,'AABB Concerntrate'!E$2:E$169)</f>
        <v>0.34359999999999996</v>
      </c>
      <c r="R8" s="3">
        <f t="shared" si="9"/>
        <v>1.3743999999999998E-3</v>
      </c>
      <c r="S8" s="3">
        <f>AVERAGEIF('AABB Concerntrate'!$D$2:$D$169,Summary!$A8,'AABB Concerntrate'!F$2:F$169)</f>
        <v>0.20226666666666668</v>
      </c>
      <c r="T8" s="3">
        <f t="shared" si="10"/>
        <v>8.0906666666666674E-4</v>
      </c>
      <c r="U8" s="3">
        <f t="shared" si="11"/>
        <v>0.54586666666666661</v>
      </c>
    </row>
    <row r="9" spans="1:21">
      <c r="A9" s="3">
        <v>300</v>
      </c>
      <c r="B9" s="3">
        <f>AVERAGEIF('QUAD Uiform'!D$2:D$169,Summary!A9,'QUAD Uiform'!E$2:E$169)</f>
        <v>0.23113333333333333</v>
      </c>
      <c r="C9" s="3">
        <f t="shared" si="0"/>
        <v>7.7044444444444448E-4</v>
      </c>
      <c r="D9" s="3">
        <f>AVERAGEIF('QUAD Uiform'!D$2:D$169,Summary!A9,'QUAD Uiform'!F$2:F$169)</f>
        <v>0.48459999999999998</v>
      </c>
      <c r="E9" s="3">
        <f t="shared" si="1"/>
        <v>1.6153333333333332E-3</v>
      </c>
      <c r="F9" s="3">
        <f t="shared" si="2"/>
        <v>0.71573333333333333</v>
      </c>
      <c r="G9" s="3">
        <f>AVERAGEIF('AABB Uniform'!D$2:D$169,Summary!A9,'AABB Uniform'!E$2:E$169)</f>
        <v>0.81873333333333342</v>
      </c>
      <c r="H9" s="3">
        <f t="shared" si="3"/>
        <v>2.7291111111111114E-3</v>
      </c>
      <c r="I9" s="3">
        <f>AVERAGEIF('AABB Uniform'!D$2:D$169,Summary!A9,'AABB Uniform'!F$2:F$169)</f>
        <v>0.28013333333333335</v>
      </c>
      <c r="J9" s="3">
        <f t="shared" si="4"/>
        <v>9.3377777777777784E-4</v>
      </c>
      <c r="K9" s="3">
        <f t="shared" si="5"/>
        <v>1.0988666666666669</v>
      </c>
      <c r="L9" s="3">
        <f>AVERAGEIF('QUAD Concentrate'!D$2:D$169,Summary!A9,'QUAD Concentrate'!E$2:E$169)</f>
        <v>6.7966666666666661E-2</v>
      </c>
      <c r="M9" s="3">
        <f t="shared" si="6"/>
        <v>2.2655555555555553E-4</v>
      </c>
      <c r="N9" s="3">
        <f>AVERAGEIF('QUAD Concentrate'!D$2:D$169,Summary!A9,'QUAD Concentrate'!F$2:F$169)</f>
        <v>0.21703333333333333</v>
      </c>
      <c r="O9" s="3">
        <f t="shared" si="7"/>
        <v>7.2344444444444442E-4</v>
      </c>
      <c r="P9" s="3">
        <f t="shared" si="8"/>
        <v>0.28499999999999998</v>
      </c>
      <c r="Q9" s="3">
        <f>AVERAGEIF('AABB Concerntrate'!$D$2:$D$169,Summary!$A9,'AABB Concerntrate'!E$2:E$169)</f>
        <v>0.40160000000000001</v>
      </c>
      <c r="R9" s="3">
        <f t="shared" si="9"/>
        <v>1.3386666666666666E-3</v>
      </c>
      <c r="S9" s="3">
        <f>AVERAGEIF('AABB Concerntrate'!$D$2:$D$169,Summary!$A9,'AABB Concerntrate'!F$2:F$169)</f>
        <v>0.31183333333333335</v>
      </c>
      <c r="T9" s="3">
        <f t="shared" si="10"/>
        <v>1.0394444444444444E-3</v>
      </c>
      <c r="U9" s="3">
        <f t="shared" si="11"/>
        <v>0.71343333333333336</v>
      </c>
    </row>
    <row r="10" spans="1:21">
      <c r="A10" s="3">
        <v>350</v>
      </c>
      <c r="B10" s="3">
        <f>AVERAGEIF('QUAD Uiform'!D$2:D$169,Summary!A10,'QUAD Uiform'!E$2:E$169)</f>
        <v>0.23376666666666668</v>
      </c>
      <c r="C10" s="3">
        <f t="shared" si="0"/>
        <v>6.6790476190476192E-4</v>
      </c>
      <c r="D10" s="3">
        <f>AVERAGEIF('QUAD Uiform'!D$2:D$169,Summary!A10,'QUAD Uiform'!F$2:F$169)</f>
        <v>0.45229999999999998</v>
      </c>
      <c r="E10" s="3">
        <f t="shared" si="1"/>
        <v>1.2922857142857141E-3</v>
      </c>
      <c r="F10" s="3">
        <f t="shared" si="2"/>
        <v>0.6860666666666666</v>
      </c>
      <c r="G10" s="3">
        <f>AVERAGEIF('AABB Uniform'!D$2:D$169,Summary!A10,'AABB Uniform'!E$2:E$169)</f>
        <v>0.53180000000000005</v>
      </c>
      <c r="H10" s="3">
        <f t="shared" si="3"/>
        <v>1.5194285714285715E-3</v>
      </c>
      <c r="I10" s="3">
        <f>AVERAGEIF('AABB Uniform'!D$2:D$169,Summary!A10,'AABB Uniform'!F$2:F$169)</f>
        <v>0.38843333333333335</v>
      </c>
      <c r="J10" s="3">
        <f t="shared" si="4"/>
        <v>1.1098095238095238E-3</v>
      </c>
      <c r="K10" s="3">
        <f t="shared" si="5"/>
        <v>0.92023333333333346</v>
      </c>
      <c r="L10" s="3">
        <f>AVERAGEIF('QUAD Concentrate'!D$2:D$169,Summary!A10,'QUAD Concentrate'!E$2:E$169)</f>
        <v>7.4733333333333332E-2</v>
      </c>
      <c r="M10" s="3">
        <f t="shared" si="6"/>
        <v>2.1352380952380953E-4</v>
      </c>
      <c r="N10" s="3">
        <f>AVERAGEIF('QUAD Concentrate'!D$2:D$169,Summary!A10,'QUAD Concentrate'!F$2:F$169)</f>
        <v>0.2602666666666667</v>
      </c>
      <c r="O10" s="3">
        <f t="shared" si="7"/>
        <v>7.4361904761904775E-4</v>
      </c>
      <c r="P10" s="3">
        <f t="shared" si="8"/>
        <v>0.33500000000000002</v>
      </c>
      <c r="Q10" s="3">
        <f>AVERAGEIF('AABB Concerntrate'!$D$2:$D$169,Summary!$A10,'AABB Concerntrate'!E$2:E$169)</f>
        <v>0.2918</v>
      </c>
      <c r="R10" s="3">
        <f t="shared" si="9"/>
        <v>8.3371428571428572E-4</v>
      </c>
      <c r="S10" s="3">
        <f>AVERAGEIF('AABB Concerntrate'!$D$2:$D$169,Summary!$A10,'AABB Concerntrate'!F$2:F$169)</f>
        <v>0.43713333333333332</v>
      </c>
      <c r="T10" s="3">
        <f t="shared" si="10"/>
        <v>1.248952380952381E-3</v>
      </c>
      <c r="U10" s="3">
        <f t="shared" si="11"/>
        <v>0.72893333333333332</v>
      </c>
    </row>
    <row r="11" spans="1:21">
      <c r="A11" s="3">
        <v>400</v>
      </c>
      <c r="B11" s="3">
        <f>AVERAGEIF('QUAD Uiform'!D$2:D$169,Summary!A11,'QUAD Uiform'!E$2:E$169)</f>
        <v>0.37463333333333337</v>
      </c>
      <c r="C11" s="3">
        <f t="shared" si="0"/>
        <v>9.3658333333333343E-4</v>
      </c>
      <c r="D11" s="3">
        <f>AVERAGEIF('QUAD Uiform'!D$2:D$169,Summary!A11,'QUAD Uiform'!F$2:F$169)</f>
        <v>0.55403333333333327</v>
      </c>
      <c r="E11" s="3">
        <f t="shared" si="1"/>
        <v>1.3850833333333332E-3</v>
      </c>
      <c r="F11" s="3">
        <f t="shared" si="2"/>
        <v>0.92866666666666664</v>
      </c>
      <c r="G11" s="3">
        <f>AVERAGEIF('AABB Uniform'!D$2:D$169,Summary!A11,'AABB Uniform'!E$2:E$169)</f>
        <v>0.62036666666666662</v>
      </c>
      <c r="H11" s="3">
        <f t="shared" si="3"/>
        <v>1.5509166666666666E-3</v>
      </c>
      <c r="I11" s="3">
        <f>AVERAGEIF('AABB Uniform'!D$2:D$169,Summary!A11,'AABB Uniform'!F$2:F$169)</f>
        <v>0.38799999999999996</v>
      </c>
      <c r="J11" s="3">
        <f t="shared" si="4"/>
        <v>9.6999999999999994E-4</v>
      </c>
      <c r="K11" s="3">
        <f t="shared" si="5"/>
        <v>1.0083666666666666</v>
      </c>
      <c r="L11" s="3">
        <f>AVERAGEIF('QUAD Concentrate'!D$2:D$169,Summary!A11,'QUAD Concentrate'!E$2:E$169)</f>
        <v>8.8399999999999992E-2</v>
      </c>
      <c r="M11" s="3">
        <f t="shared" si="6"/>
        <v>2.2099999999999998E-4</v>
      </c>
      <c r="N11" s="3">
        <f>AVERAGEIF('QUAD Concentrate'!D$2:D$169,Summary!A11,'QUAD Concentrate'!F$2:F$169)</f>
        <v>0.78713333333333324</v>
      </c>
      <c r="O11" s="3">
        <f t="shared" si="7"/>
        <v>1.9678333333333332E-3</v>
      </c>
      <c r="P11" s="3">
        <f t="shared" si="8"/>
        <v>0.87553333333333327</v>
      </c>
      <c r="Q11" s="3">
        <f>AVERAGEIF('AABB Concerntrate'!$D$2:$D$169,Summary!$A11,'AABB Concerntrate'!E$2:E$169)</f>
        <v>0.33616666666666667</v>
      </c>
      <c r="R11" s="3">
        <f t="shared" si="9"/>
        <v>8.4041666666666672E-4</v>
      </c>
      <c r="S11" s="3">
        <f>AVERAGEIF('AABB Concerntrate'!$D$2:$D$169,Summary!$A11,'AABB Concerntrate'!F$2:F$169)</f>
        <v>0.43436666666666673</v>
      </c>
      <c r="T11" s="3">
        <f t="shared" si="10"/>
        <v>1.0859166666666669E-3</v>
      </c>
      <c r="U11" s="3">
        <f t="shared" si="11"/>
        <v>0.7705333333333334</v>
      </c>
    </row>
    <row r="12" spans="1:21">
      <c r="A12" s="3">
        <v>450</v>
      </c>
      <c r="B12" s="3">
        <f>AVERAGEIF('QUAD Uiform'!D$2:D$169,Summary!A12,'QUAD Uiform'!E$2:E$169)</f>
        <v>0.30136666666666662</v>
      </c>
      <c r="C12" s="3">
        <f t="shared" si="0"/>
        <v>6.6970370370370361E-4</v>
      </c>
      <c r="D12" s="3">
        <f>AVERAGEIF('QUAD Uiform'!D$2:D$169,Summary!A12,'QUAD Uiform'!F$2:F$169)</f>
        <v>0.64766666666666672</v>
      </c>
      <c r="E12" s="3">
        <f t="shared" si="1"/>
        <v>1.4392592592592595E-3</v>
      </c>
      <c r="F12" s="3">
        <f t="shared" si="2"/>
        <v>0.9490333333333334</v>
      </c>
      <c r="G12" s="3">
        <f>AVERAGEIF('AABB Uniform'!D$2:D$169,Summary!A12,'AABB Uniform'!E$2:E$169)</f>
        <v>0.66236666666666666</v>
      </c>
      <c r="H12" s="3">
        <f t="shared" si="3"/>
        <v>1.471925925925926E-3</v>
      </c>
      <c r="I12" s="3">
        <f>AVERAGEIF('AABB Uniform'!D$2:D$169,Summary!A12,'AABB Uniform'!F$2:F$169)</f>
        <v>0.55926666666666669</v>
      </c>
      <c r="J12" s="3">
        <f t="shared" si="4"/>
        <v>1.2428148148148149E-3</v>
      </c>
      <c r="K12" s="3">
        <f t="shared" si="5"/>
        <v>1.2216333333333333</v>
      </c>
      <c r="L12" s="3">
        <f>AVERAGEIF('QUAD Concentrate'!D$2:D$169,Summary!A12,'QUAD Concentrate'!E$2:E$169)</f>
        <v>9.9833333333333329E-2</v>
      </c>
      <c r="M12" s="3">
        <f t="shared" si="6"/>
        <v>2.2185185185185185E-4</v>
      </c>
      <c r="N12" s="3">
        <f>AVERAGEIF('QUAD Concentrate'!D$2:D$169,Summary!A12,'QUAD Concentrate'!F$2:F$169)</f>
        <v>0.4234</v>
      </c>
      <c r="O12" s="3">
        <f t="shared" si="7"/>
        <v>9.4088888888888889E-4</v>
      </c>
      <c r="P12" s="3">
        <f t="shared" si="8"/>
        <v>0.52323333333333333</v>
      </c>
      <c r="Q12" s="3">
        <f>AVERAGEIF('AABB Concerntrate'!$D$2:$D$169,Summary!$A12,'AABB Concerntrate'!E$2:E$169)</f>
        <v>0.34010000000000001</v>
      </c>
      <c r="R12" s="3">
        <f t="shared" si="9"/>
        <v>7.5577777777777785E-4</v>
      </c>
      <c r="S12" s="3">
        <f>AVERAGEIF('AABB Concerntrate'!$D$2:$D$169,Summary!$A12,'AABB Concerntrate'!F$2:F$169)</f>
        <v>0.37793333333333329</v>
      </c>
      <c r="T12" s="3">
        <f t="shared" si="10"/>
        <v>8.3985185185185172E-4</v>
      </c>
      <c r="U12" s="3">
        <f t="shared" si="11"/>
        <v>0.7180333333333333</v>
      </c>
    </row>
    <row r="13" spans="1:21">
      <c r="A13" s="3">
        <v>500</v>
      </c>
      <c r="B13" s="3">
        <f>AVERAGEIF('QUAD Uiform'!D$2:D$169,Summary!A13,'QUAD Uiform'!E$2:E$169)</f>
        <v>0.34056666666666668</v>
      </c>
      <c r="C13" s="3">
        <f t="shared" si="0"/>
        <v>6.8113333333333337E-4</v>
      </c>
      <c r="D13" s="3">
        <f>AVERAGEIF('QUAD Uiform'!D$2:D$169,Summary!A13,'QUAD Uiform'!F$2:F$169)</f>
        <v>0.71870000000000001</v>
      </c>
      <c r="E13" s="3">
        <f t="shared" si="1"/>
        <v>1.4373999999999999E-3</v>
      </c>
      <c r="F13" s="3">
        <f t="shared" si="2"/>
        <v>1.0592666666666668</v>
      </c>
      <c r="G13" s="3">
        <f>AVERAGEIF('AABB Uniform'!D$2:D$169,Summary!A13,'AABB Uniform'!E$2:E$169)</f>
        <v>0.86260000000000003</v>
      </c>
      <c r="H13" s="3">
        <f t="shared" si="3"/>
        <v>1.7252000000000001E-3</v>
      </c>
      <c r="I13" s="3">
        <f>AVERAGEIF('AABB Uniform'!D$2:D$169,Summary!A13,'AABB Uniform'!F$2:F$169)</f>
        <v>0.52773333333333339</v>
      </c>
      <c r="J13" s="3">
        <f t="shared" si="4"/>
        <v>1.0554666666666669E-3</v>
      </c>
      <c r="K13" s="3">
        <f t="shared" si="5"/>
        <v>1.3903333333333334</v>
      </c>
      <c r="L13" s="3">
        <f>AVERAGEIF('QUAD Concentrate'!D$2:D$169,Summary!A13,'QUAD Concentrate'!E$2:E$169)</f>
        <v>0.10033333333333333</v>
      </c>
      <c r="M13" s="3">
        <f t="shared" si="6"/>
        <v>2.0066666666666665E-4</v>
      </c>
      <c r="N13" s="3">
        <f>AVERAGEIF('QUAD Concentrate'!D$2:D$169,Summary!A13,'QUAD Concentrate'!F$2:F$169)</f>
        <v>0.4512666666666667</v>
      </c>
      <c r="O13" s="3">
        <f t="shared" si="7"/>
        <v>9.0253333333333344E-4</v>
      </c>
      <c r="P13" s="3">
        <f t="shared" si="8"/>
        <v>0.55160000000000009</v>
      </c>
      <c r="Q13" s="3">
        <f>AVERAGEIF('AABB Concerntrate'!$D$2:$D$169,Summary!$A13,'AABB Concerntrate'!E$2:E$169)</f>
        <v>0.41646666666666671</v>
      </c>
      <c r="R13" s="3">
        <f t="shared" si="9"/>
        <v>8.3293333333333338E-4</v>
      </c>
      <c r="S13" s="3">
        <f>AVERAGEIF('AABB Concerntrate'!$D$2:$D$169,Summary!$A13,'AABB Concerntrate'!F$2:F$169)</f>
        <v>0.57480000000000009</v>
      </c>
      <c r="T13" s="3">
        <f t="shared" si="10"/>
        <v>1.1496000000000002E-3</v>
      </c>
      <c r="U13" s="3">
        <f t="shared" si="11"/>
        <v>0.99126666666666674</v>
      </c>
    </row>
    <row r="14" spans="1:21">
      <c r="A14" s="3">
        <v>550</v>
      </c>
      <c r="B14" s="3">
        <f>AVERAGEIF('QUAD Uiform'!D$2:D$169,Summary!A14,'QUAD Uiform'!E$2:E$169)</f>
        <v>1.4454333333333331</v>
      </c>
      <c r="C14" s="3">
        <f t="shared" si="0"/>
        <v>2.6280606060606056E-3</v>
      </c>
      <c r="D14" s="3">
        <f>AVERAGEIF('QUAD Uiform'!D$2:D$169,Summary!A14,'QUAD Uiform'!F$2:F$169)</f>
        <v>0.77213333333333323</v>
      </c>
      <c r="E14" s="3">
        <f t="shared" si="1"/>
        <v>1.4038787878787877E-3</v>
      </c>
      <c r="F14" s="3">
        <f t="shared" si="2"/>
        <v>2.2175666666666665</v>
      </c>
      <c r="G14" s="3">
        <f>AVERAGEIF('AABB Uniform'!D$2:D$169,Summary!A14,'AABB Uniform'!E$2:E$169)</f>
        <v>0.86516666666666675</v>
      </c>
      <c r="H14" s="3">
        <f t="shared" si="3"/>
        <v>1.5730303030303031E-3</v>
      </c>
      <c r="I14" s="3">
        <f>AVERAGEIF('AABB Uniform'!D$2:D$169,Summary!A14,'AABB Uniform'!F$2:F$169)</f>
        <v>0.81540000000000001</v>
      </c>
      <c r="J14" s="3">
        <f t="shared" si="4"/>
        <v>1.4825454545454545E-3</v>
      </c>
      <c r="K14" s="3">
        <f t="shared" si="5"/>
        <v>1.6805666666666668</v>
      </c>
      <c r="L14" s="3">
        <f>AVERAGEIF('QUAD Concentrate'!D$2:D$169,Summary!A14,'QUAD Concentrate'!E$2:E$169)</f>
        <v>0.11420000000000001</v>
      </c>
      <c r="M14" s="3">
        <f t="shared" si="6"/>
        <v>2.0763636363636364E-4</v>
      </c>
      <c r="N14" s="3">
        <f>AVERAGEIF('QUAD Concentrate'!D$2:D$169,Summary!A14,'QUAD Concentrate'!F$2:F$169)</f>
        <v>0.56169999999999998</v>
      </c>
      <c r="O14" s="3">
        <f t="shared" si="7"/>
        <v>1.0212727272727272E-3</v>
      </c>
      <c r="P14" s="3">
        <f t="shared" si="8"/>
        <v>0.67589999999999995</v>
      </c>
      <c r="Q14" s="3">
        <f>AVERAGEIF('AABB Concerntrate'!$D$2:$D$169,Summary!$A14,'AABB Concerntrate'!E$2:E$169)</f>
        <v>0.43246666666666672</v>
      </c>
      <c r="R14" s="3">
        <f t="shared" si="9"/>
        <v>7.863030303030304E-4</v>
      </c>
      <c r="S14" s="3">
        <f>AVERAGEIF('AABB Concerntrate'!$D$2:$D$169,Summary!$A14,'AABB Concerntrate'!F$2:F$169)</f>
        <v>0.57193333333333329</v>
      </c>
      <c r="T14" s="3">
        <f t="shared" si="10"/>
        <v>1.0398787878787878E-3</v>
      </c>
      <c r="U14" s="3">
        <f t="shared" si="11"/>
        <v>1.0044</v>
      </c>
    </row>
    <row r="15" spans="1:21">
      <c r="A15" s="3">
        <v>600</v>
      </c>
      <c r="B15" s="3">
        <f>AVERAGEIF('QUAD Uiform'!D$2:D$169,Summary!A15,'QUAD Uiform'!E$2:E$169)</f>
        <v>0.35896666666666666</v>
      </c>
      <c r="C15" s="3">
        <f t="shared" si="0"/>
        <v>5.9827777777777776E-4</v>
      </c>
      <c r="D15" s="3">
        <f>AVERAGEIF('QUAD Uiform'!D$2:D$169,Summary!A15,'QUAD Uiform'!F$2:F$169)</f>
        <v>0.82410000000000005</v>
      </c>
      <c r="E15" s="3">
        <f t="shared" si="1"/>
        <v>1.3735000000000002E-3</v>
      </c>
      <c r="F15" s="3">
        <f t="shared" si="2"/>
        <v>1.1830666666666667</v>
      </c>
      <c r="G15" s="3">
        <f>AVERAGEIF('AABB Uniform'!D$2:D$169,Summary!A15,'AABB Uniform'!E$2:E$169)</f>
        <v>0.88986666666666669</v>
      </c>
      <c r="H15" s="3">
        <f t="shared" si="3"/>
        <v>1.4831111111111113E-3</v>
      </c>
      <c r="I15" s="3">
        <f>AVERAGEIF('AABB Uniform'!D$2:D$169,Summary!A15,'AABB Uniform'!F$2:F$169)</f>
        <v>0.98139999999999994</v>
      </c>
      <c r="J15" s="3">
        <f t="shared" si="4"/>
        <v>1.6356666666666666E-3</v>
      </c>
      <c r="K15" s="3">
        <f t="shared" si="5"/>
        <v>1.8712666666666666</v>
      </c>
      <c r="L15" s="3">
        <f>AVERAGEIF('QUAD Concentrate'!D$2:D$169,Summary!A15,'QUAD Concentrate'!E$2:E$169)</f>
        <v>0.12133333333333335</v>
      </c>
      <c r="M15" s="3">
        <f t="shared" si="6"/>
        <v>2.0222222222222223E-4</v>
      </c>
      <c r="N15" s="3">
        <f>AVERAGEIF('QUAD Concentrate'!D$2:D$169,Summary!A15,'QUAD Concentrate'!F$2:F$169)</f>
        <v>0.91486666666666672</v>
      </c>
      <c r="O15" s="3">
        <f t="shared" si="7"/>
        <v>1.5247777777777779E-3</v>
      </c>
      <c r="P15" s="3">
        <f t="shared" si="8"/>
        <v>1.0362</v>
      </c>
      <c r="Q15" s="3">
        <f>AVERAGEIF('AABB Concerntrate'!$D$2:$D$169,Summary!$A15,'AABB Concerntrate'!E$2:E$169)</f>
        <v>0.49606666666666666</v>
      </c>
      <c r="R15" s="3">
        <f t="shared" si="9"/>
        <v>8.2677777777777773E-4</v>
      </c>
      <c r="S15" s="3">
        <f>AVERAGEIF('AABB Concerntrate'!$D$2:$D$169,Summary!$A15,'AABB Concerntrate'!F$2:F$169)</f>
        <v>0.67820000000000003</v>
      </c>
      <c r="T15" s="3">
        <f t="shared" si="10"/>
        <v>1.1303333333333335E-3</v>
      </c>
      <c r="U15" s="3">
        <f t="shared" si="11"/>
        <v>1.1742666666666666</v>
      </c>
    </row>
    <row r="16" spans="1:21">
      <c r="A16" s="3">
        <v>650</v>
      </c>
      <c r="B16" s="3">
        <f>AVERAGEIF('QUAD Uiform'!D$2:D$169,Summary!A16,'QUAD Uiform'!E$2:E$169)</f>
        <v>0.38976666666666665</v>
      </c>
      <c r="C16" s="3">
        <f t="shared" si="0"/>
        <v>5.9964102564102559E-4</v>
      </c>
      <c r="D16" s="3">
        <f>AVERAGEIF('QUAD Uiform'!D$2:D$169,Summary!A16,'QUAD Uiform'!F$2:F$169)</f>
        <v>0.99160000000000004</v>
      </c>
      <c r="E16" s="3">
        <f t="shared" si="1"/>
        <v>1.5255384615384616E-3</v>
      </c>
      <c r="F16" s="3">
        <f t="shared" si="2"/>
        <v>1.3813666666666666</v>
      </c>
      <c r="G16" s="3">
        <f>AVERAGEIF('AABB Uniform'!D$2:D$169,Summary!A16,'AABB Uniform'!E$2:E$169)</f>
        <v>0.7342333333333334</v>
      </c>
      <c r="H16" s="3">
        <f t="shared" si="3"/>
        <v>1.1295897435897437E-3</v>
      </c>
      <c r="I16" s="3">
        <f>AVERAGEIF('AABB Uniform'!D$2:D$169,Summary!A16,'AABB Uniform'!F$2:F$169)</f>
        <v>0.81813333333333338</v>
      </c>
      <c r="J16" s="3">
        <f t="shared" si="4"/>
        <v>1.2586666666666668E-3</v>
      </c>
      <c r="K16" s="3">
        <f t="shared" si="5"/>
        <v>1.5523666666666669</v>
      </c>
      <c r="L16" s="3">
        <f>AVERAGEIF('QUAD Concentrate'!D$2:D$169,Summary!A16,'QUAD Concentrate'!E$2:E$169)</f>
        <v>0.13730000000000001</v>
      </c>
      <c r="M16" s="3">
        <f t="shared" si="6"/>
        <v>2.1123076923076925E-4</v>
      </c>
      <c r="N16" s="3">
        <f>AVERAGEIF('QUAD Concentrate'!D$2:D$169,Summary!A16,'QUAD Concentrate'!F$2:F$169)</f>
        <v>0.70263333333333333</v>
      </c>
      <c r="O16" s="3">
        <f t="shared" si="7"/>
        <v>1.0809743589743589E-3</v>
      </c>
      <c r="P16" s="3">
        <f t="shared" si="8"/>
        <v>0.83993333333333331</v>
      </c>
      <c r="Q16" s="3">
        <f>AVERAGEIF('AABB Concerntrate'!$D$2:$D$169,Summary!$A16,'AABB Concerntrate'!E$2:E$169)</f>
        <v>0.51163333333333327</v>
      </c>
      <c r="R16" s="3">
        <f t="shared" si="9"/>
        <v>7.8712820512820501E-4</v>
      </c>
      <c r="S16" s="3">
        <f>AVERAGEIF('AABB Concerntrate'!$D$2:$D$169,Summary!$A16,'AABB Concerntrate'!F$2:F$169)</f>
        <v>0.54499999999999993</v>
      </c>
      <c r="T16" s="3">
        <f t="shared" si="10"/>
        <v>8.3846153846153836E-4</v>
      </c>
      <c r="U16" s="3">
        <f t="shared" si="11"/>
        <v>1.0566333333333331</v>
      </c>
    </row>
    <row r="17" spans="1:21">
      <c r="A17" s="3">
        <v>700</v>
      </c>
      <c r="B17" s="3">
        <f>AVERAGEIF('QUAD Uiform'!D$2:D$169,Summary!A17,'QUAD Uiform'!E$2:E$169)</f>
        <v>0.58526666666666671</v>
      </c>
      <c r="C17" s="3">
        <f t="shared" si="0"/>
        <v>8.3609523809523821E-4</v>
      </c>
      <c r="D17" s="3">
        <f>AVERAGEIF('QUAD Uiform'!D$2:D$169,Summary!A17,'QUAD Uiform'!F$2:F$169)</f>
        <v>1.4279333333333331</v>
      </c>
      <c r="E17" s="3">
        <f t="shared" si="1"/>
        <v>2.0399047619047614E-3</v>
      </c>
      <c r="F17" s="3">
        <f t="shared" si="2"/>
        <v>2.0131999999999999</v>
      </c>
      <c r="G17" s="3">
        <f>AVERAGEIF('AABB Uniform'!D$2:D$169,Summary!A17,'AABB Uniform'!E$2:E$169)</f>
        <v>0.73340000000000005</v>
      </c>
      <c r="H17" s="3">
        <f t="shared" si="3"/>
        <v>1.0477142857142857E-3</v>
      </c>
      <c r="I17" s="3">
        <f>AVERAGEIF('AABB Uniform'!D$2:D$169,Summary!A17,'AABB Uniform'!F$2:F$169)</f>
        <v>0.44720000000000004</v>
      </c>
      <c r="J17" s="3">
        <f t="shared" si="4"/>
        <v>6.3885714285714294E-4</v>
      </c>
      <c r="K17" s="3">
        <f t="shared" si="5"/>
        <v>1.1806000000000001</v>
      </c>
      <c r="L17" s="3">
        <f>AVERAGEIF('QUAD Concentrate'!D$2:D$169,Summary!A17,'QUAD Concentrate'!E$2:E$169)</f>
        <v>0.18660000000000002</v>
      </c>
      <c r="M17" s="3">
        <f t="shared" si="6"/>
        <v>2.6657142857142857E-4</v>
      </c>
      <c r="N17" s="3">
        <f>AVERAGEIF('QUAD Concentrate'!D$2:D$169,Summary!A17,'QUAD Concentrate'!F$2:F$169)</f>
        <v>0.87470000000000014</v>
      </c>
      <c r="O17" s="3">
        <f t="shared" si="7"/>
        <v>1.2495714285714289E-3</v>
      </c>
      <c r="P17" s="3">
        <f t="shared" si="8"/>
        <v>1.0613000000000001</v>
      </c>
      <c r="Q17" s="3">
        <f>AVERAGEIF('AABB Concerntrate'!$D$2:$D$169,Summary!$A17,'AABB Concerntrate'!E$2:E$169)</f>
        <v>1.6940999999999999</v>
      </c>
      <c r="R17" s="3">
        <f t="shared" si="9"/>
        <v>2.4201428571428573E-3</v>
      </c>
      <c r="S17" s="3">
        <f>AVERAGEIF('AABB Concerntrate'!$D$2:$D$169,Summary!$A17,'AABB Concerntrate'!F$2:F$169)</f>
        <v>0.76966666666666672</v>
      </c>
      <c r="T17" s="3">
        <f t="shared" si="10"/>
        <v>1.0995238095238096E-3</v>
      </c>
      <c r="U17" s="3">
        <f t="shared" si="11"/>
        <v>2.4637666666666664</v>
      </c>
    </row>
    <row r="18" spans="1:21">
      <c r="A18" s="3">
        <v>750</v>
      </c>
      <c r="B18" s="3">
        <f>AVERAGEIF('QUAD Uiform'!D$2:D$169,Summary!A18,'QUAD Uiform'!E$2:E$169)</f>
        <v>0.34226666666666666</v>
      </c>
      <c r="C18" s="3">
        <f t="shared" si="0"/>
        <v>4.5635555555555553E-4</v>
      </c>
      <c r="D18" s="3">
        <f>AVERAGEIF('QUAD Uiform'!D$2:D$169,Summary!A18,'QUAD Uiform'!F$2:F$169)</f>
        <v>2.1190333333333338</v>
      </c>
      <c r="E18" s="3">
        <f t="shared" si="1"/>
        <v>2.8253777777777784E-3</v>
      </c>
      <c r="F18" s="3">
        <f t="shared" si="2"/>
        <v>2.4613000000000005</v>
      </c>
      <c r="G18" s="3">
        <f>AVERAGEIF('AABB Uniform'!D$2:D$169,Summary!A18,'AABB Uniform'!E$2:E$169)</f>
        <v>0.6212333333333333</v>
      </c>
      <c r="H18" s="3">
        <f t="shared" si="3"/>
        <v>8.2831111111111107E-4</v>
      </c>
      <c r="I18" s="3">
        <f>AVERAGEIF('AABB Uniform'!D$2:D$169,Summary!A18,'AABB Uniform'!F$2:F$169)</f>
        <v>0.53010000000000002</v>
      </c>
      <c r="J18" s="3">
        <f t="shared" si="4"/>
        <v>7.0680000000000005E-4</v>
      </c>
      <c r="K18" s="3">
        <f t="shared" si="5"/>
        <v>1.1513333333333333</v>
      </c>
      <c r="L18" s="3">
        <f>AVERAGEIF('QUAD Concentrate'!D$2:D$169,Summary!A18,'QUAD Concentrate'!E$2:E$169)</f>
        <v>0.19973333333333332</v>
      </c>
      <c r="M18" s="3">
        <f t="shared" si="6"/>
        <v>2.6631111111111107E-4</v>
      </c>
      <c r="N18" s="3">
        <f>AVERAGEIF('QUAD Concentrate'!D$2:D$169,Summary!A18,'QUAD Concentrate'!F$2:F$169)</f>
        <v>1.3687666666666667</v>
      </c>
      <c r="O18" s="3">
        <f t="shared" si="7"/>
        <v>1.8250222222222223E-3</v>
      </c>
      <c r="P18" s="3">
        <f t="shared" si="8"/>
        <v>1.5685</v>
      </c>
      <c r="Q18" s="3">
        <f>AVERAGEIF('AABB Concerntrate'!$D$2:$D$169,Summary!$A18,'AABB Concerntrate'!E$2:E$169)</f>
        <v>0.52916666666666667</v>
      </c>
      <c r="R18" s="3">
        <f t="shared" si="9"/>
        <v>7.0555555555555551E-4</v>
      </c>
      <c r="S18" s="3">
        <f>AVERAGEIF('AABB Concerntrate'!$D$2:$D$169,Summary!$A18,'AABB Concerntrate'!F$2:F$169)</f>
        <v>0.83173333333333321</v>
      </c>
      <c r="T18" s="3">
        <f t="shared" si="10"/>
        <v>1.1089777777777777E-3</v>
      </c>
      <c r="U18" s="3">
        <f t="shared" si="11"/>
        <v>1.3609</v>
      </c>
    </row>
    <row r="19" spans="1:21">
      <c r="A19" s="3">
        <v>800</v>
      </c>
      <c r="B19" s="3">
        <f>AVERAGEIF('QUAD Uiform'!D$2:D$169,Summary!A19,'QUAD Uiform'!E$2:E$169)</f>
        <v>0.2828</v>
      </c>
      <c r="C19" s="3">
        <f t="shared" si="0"/>
        <v>3.5349999999999997E-4</v>
      </c>
      <c r="D19" s="3">
        <f>AVERAGEIF('QUAD Uiform'!D$2:D$169,Summary!A19,'QUAD Uiform'!F$2:F$169)</f>
        <v>0.7979666666666666</v>
      </c>
      <c r="E19" s="3">
        <f t="shared" si="1"/>
        <v>9.9745833333333327E-4</v>
      </c>
      <c r="F19" s="3">
        <f t="shared" si="2"/>
        <v>1.0807666666666667</v>
      </c>
      <c r="G19" s="3">
        <f>AVERAGEIF('AABB Uniform'!D$2:D$169,Summary!A19,'AABB Uniform'!E$2:E$169)</f>
        <v>0.74636666666666673</v>
      </c>
      <c r="H19" s="3">
        <f t="shared" si="3"/>
        <v>9.3295833333333338E-4</v>
      </c>
      <c r="I19" s="3">
        <f>AVERAGEIF('AABB Uniform'!D$2:D$169,Summary!A19,'AABB Uniform'!F$2:F$169)</f>
        <v>1.3123666666666667</v>
      </c>
      <c r="J19" s="3">
        <f t="shared" si="4"/>
        <v>1.6404583333333334E-3</v>
      </c>
      <c r="K19" s="3">
        <f t="shared" si="5"/>
        <v>2.0587333333333335</v>
      </c>
      <c r="L19" s="3">
        <f>AVERAGEIF('QUAD Concentrate'!D$2:D$169,Summary!A19,'QUAD Concentrate'!E$2:E$169)</f>
        <v>0.30980000000000002</v>
      </c>
      <c r="M19" s="3">
        <f t="shared" si="6"/>
        <v>3.8725000000000001E-4</v>
      </c>
      <c r="N19" s="3">
        <f>AVERAGEIF('QUAD Concentrate'!D$2:D$169,Summary!A19,'QUAD Concentrate'!F$2:F$169)</f>
        <v>1.4940333333333333</v>
      </c>
      <c r="O19" s="3">
        <f t="shared" si="7"/>
        <v>1.8675416666666667E-3</v>
      </c>
      <c r="P19" s="3">
        <f t="shared" si="8"/>
        <v>1.8038333333333334</v>
      </c>
      <c r="Q19" s="3">
        <f>AVERAGEIF('AABB Concerntrate'!$D$2:$D$169,Summary!$A19,'AABB Concerntrate'!E$2:E$169)</f>
        <v>0.49960000000000004</v>
      </c>
      <c r="R19" s="3">
        <f t="shared" si="9"/>
        <v>6.2450000000000006E-4</v>
      </c>
      <c r="S19" s="3">
        <f>AVERAGEIF('AABB Concerntrate'!$D$2:$D$169,Summary!$A19,'AABB Concerntrate'!F$2:F$169)</f>
        <v>0.68636666666666668</v>
      </c>
      <c r="T19" s="3">
        <f t="shared" si="10"/>
        <v>8.579583333333334E-4</v>
      </c>
      <c r="U19" s="3">
        <f t="shared" si="11"/>
        <v>1.1859666666666668</v>
      </c>
    </row>
    <row r="20" spans="1:21">
      <c r="A20" s="3">
        <v>850</v>
      </c>
      <c r="B20" s="3">
        <f>AVERAGEIF('QUAD Uiform'!D$2:D$169,Summary!A20,'QUAD Uiform'!E$2:E$169)</f>
        <v>0.30523333333333336</v>
      </c>
      <c r="C20" s="3">
        <f t="shared" si="0"/>
        <v>3.5909803921568628E-4</v>
      </c>
      <c r="D20" s="3">
        <f>AVERAGEIF('QUAD Uiform'!D$2:D$169,Summary!A20,'QUAD Uiform'!F$2:F$169)</f>
        <v>1.0458666666666667</v>
      </c>
      <c r="E20" s="3">
        <f t="shared" si="1"/>
        <v>1.2304313725490198E-3</v>
      </c>
      <c r="F20" s="3">
        <f t="shared" si="2"/>
        <v>1.3511000000000002</v>
      </c>
      <c r="G20" s="3">
        <f>AVERAGEIF('AABB Uniform'!D$2:D$169,Summary!A20,'AABB Uniform'!E$2:E$169)</f>
        <v>0.73313333333333341</v>
      </c>
      <c r="H20" s="3">
        <f t="shared" si="3"/>
        <v>8.6250980392156877E-4</v>
      </c>
      <c r="I20" s="3">
        <f>AVERAGEIF('AABB Uniform'!D$2:D$169,Summary!A20,'AABB Uniform'!F$2:F$169)</f>
        <v>0.86713333333333331</v>
      </c>
      <c r="J20" s="3">
        <f t="shared" si="4"/>
        <v>1.0201568627450979E-3</v>
      </c>
      <c r="K20" s="3">
        <f t="shared" si="5"/>
        <v>1.6002666666666667</v>
      </c>
      <c r="L20" s="3">
        <f>AVERAGEIF('QUAD Concentrate'!D$2:D$169,Summary!A20,'QUAD Concentrate'!E$2:E$169)</f>
        <v>0.26576666666666671</v>
      </c>
      <c r="M20" s="3">
        <f t="shared" si="6"/>
        <v>3.1266666666666671E-4</v>
      </c>
      <c r="N20" s="3">
        <f>AVERAGEIF('QUAD Concentrate'!D$2:D$169,Summary!A20,'QUAD Concentrate'!F$2:F$169)</f>
        <v>1.0528333333333333</v>
      </c>
      <c r="O20" s="3">
        <f t="shared" si="7"/>
        <v>1.2386274509803921E-3</v>
      </c>
      <c r="P20" s="3">
        <f t="shared" si="8"/>
        <v>1.3186</v>
      </c>
      <c r="Q20" s="3">
        <f>AVERAGEIF('AABB Concerntrate'!$D$2:$D$169,Summary!$A20,'AABB Concerntrate'!E$2:E$169)</f>
        <v>0.50493333333333335</v>
      </c>
      <c r="R20" s="3">
        <f t="shared" si="9"/>
        <v>5.9403921568627449E-4</v>
      </c>
      <c r="S20" s="3">
        <f>AVERAGEIF('AABB Concerntrate'!$D$2:$D$169,Summary!$A20,'AABB Concerntrate'!F$2:F$169)</f>
        <v>0.69776666666666676</v>
      </c>
      <c r="T20" s="3">
        <f t="shared" si="10"/>
        <v>8.2090196078431384E-4</v>
      </c>
      <c r="U20" s="3">
        <f t="shared" si="11"/>
        <v>1.2027000000000001</v>
      </c>
    </row>
    <row r="21" spans="1:21">
      <c r="A21" s="3">
        <v>900</v>
      </c>
      <c r="B21" s="3">
        <f>AVERAGEIF('QUAD Uiform'!D$2:D$169,Summary!A21,'QUAD Uiform'!E$2:E$169)</f>
        <v>0.4705333333333333</v>
      </c>
      <c r="C21" s="3">
        <f t="shared" si="0"/>
        <v>5.2281481481481482E-4</v>
      </c>
      <c r="D21" s="3">
        <f>AVERAGEIF('QUAD Uiform'!D$2:D$169,Summary!A21,'QUAD Uiform'!F$2:F$169)</f>
        <v>0.80363333333333331</v>
      </c>
      <c r="E21" s="3">
        <f t="shared" si="1"/>
        <v>8.9292592592592592E-4</v>
      </c>
      <c r="F21" s="3">
        <f t="shared" si="2"/>
        <v>1.2741666666666667</v>
      </c>
      <c r="G21" s="3">
        <f>AVERAGEIF('AABB Uniform'!D$2:D$169,Summary!A21,'AABB Uniform'!E$2:E$169)</f>
        <v>0.72193333333333332</v>
      </c>
      <c r="H21" s="3">
        <f t="shared" si="3"/>
        <v>8.0214814814814808E-4</v>
      </c>
      <c r="I21" s="3">
        <f>AVERAGEIF('AABB Uniform'!D$2:D$169,Summary!A21,'AABB Uniform'!F$2:F$169)</f>
        <v>0.72303333333333331</v>
      </c>
      <c r="J21" s="3">
        <f t="shared" si="4"/>
        <v>8.0337037037037031E-4</v>
      </c>
      <c r="K21" s="3">
        <f t="shared" si="5"/>
        <v>1.4449666666666667</v>
      </c>
      <c r="L21" s="3">
        <f>AVERAGEIF('QUAD Concentrate'!D$2:D$169,Summary!A21,'QUAD Concentrate'!E$2:E$169)</f>
        <v>0.57213333333333327</v>
      </c>
      <c r="M21" s="3">
        <f t="shared" si="6"/>
        <v>6.3570370370370365E-4</v>
      </c>
      <c r="N21" s="3">
        <f>AVERAGEIF('QUAD Concentrate'!D$2:D$169,Summary!A21,'QUAD Concentrate'!F$2:F$169)</f>
        <v>1.1206666666666667</v>
      </c>
      <c r="O21" s="3">
        <f t="shared" si="7"/>
        <v>1.2451851851851853E-3</v>
      </c>
      <c r="P21" s="3">
        <f t="shared" si="8"/>
        <v>1.6928000000000001</v>
      </c>
      <c r="Q21" s="3">
        <f>AVERAGEIF('AABB Concerntrate'!$D$2:$D$169,Summary!$A21,'AABB Concerntrate'!E$2:E$169)</f>
        <v>0.50150000000000006</v>
      </c>
      <c r="R21" s="3">
        <f t="shared" si="9"/>
        <v>5.572222222222223E-4</v>
      </c>
      <c r="S21" s="3">
        <f>AVERAGEIF('AABB Concerntrate'!$D$2:$D$169,Summary!$A21,'AABB Concerntrate'!F$2:F$169)</f>
        <v>0.65966666666666673</v>
      </c>
      <c r="T21" s="3">
        <f t="shared" si="10"/>
        <v>7.3296296296296304E-4</v>
      </c>
      <c r="U21" s="3">
        <f t="shared" si="11"/>
        <v>1.1611666666666669</v>
      </c>
    </row>
    <row r="22" spans="1:21">
      <c r="A22" s="3">
        <v>950</v>
      </c>
      <c r="B22" s="3">
        <f>AVERAGEIF('QUAD Uiform'!D$2:D$169,Summary!A22,'QUAD Uiform'!E$2:E$169)</f>
        <v>0.33556666666666662</v>
      </c>
      <c r="C22" s="3">
        <f t="shared" si="0"/>
        <v>3.5322807017543857E-4</v>
      </c>
      <c r="D22" s="3">
        <f>AVERAGEIF('QUAD Uiform'!D$2:D$169,Summary!A22,'QUAD Uiform'!F$2:F$169)</f>
        <v>0.81453333333333333</v>
      </c>
      <c r="E22" s="3">
        <f t="shared" si="1"/>
        <v>8.5740350877192982E-4</v>
      </c>
      <c r="F22" s="3">
        <f t="shared" si="2"/>
        <v>1.1500999999999999</v>
      </c>
      <c r="G22" s="3">
        <f>AVERAGEIF('AABB Uniform'!D$2:D$169,Summary!A22,'AABB Uniform'!E$2:E$169)</f>
        <v>0.73926666666666652</v>
      </c>
      <c r="H22" s="3">
        <f t="shared" si="3"/>
        <v>7.7817543859649103E-4</v>
      </c>
      <c r="I22" s="3">
        <f>AVERAGEIF('AABB Uniform'!D$2:D$169,Summary!A22,'AABB Uniform'!F$2:F$169)</f>
        <v>0.6716333333333333</v>
      </c>
      <c r="J22" s="3">
        <f t="shared" si="4"/>
        <v>7.0698245614035085E-4</v>
      </c>
      <c r="K22" s="3">
        <f t="shared" si="5"/>
        <v>1.4108999999999998</v>
      </c>
      <c r="L22" s="3">
        <f>AVERAGEIF('QUAD Concentrate'!D$2:D$169,Summary!A22,'QUAD Concentrate'!E$2:E$169)</f>
        <v>0.17563333333333331</v>
      </c>
      <c r="M22" s="3">
        <f t="shared" si="6"/>
        <v>1.8487719298245612E-4</v>
      </c>
      <c r="N22" s="3">
        <f>AVERAGEIF('QUAD Concentrate'!D$2:D$169,Summary!A22,'QUAD Concentrate'!F$2:F$169)</f>
        <v>1.1273</v>
      </c>
      <c r="O22" s="3">
        <f t="shared" si="7"/>
        <v>1.1866315789473684E-3</v>
      </c>
      <c r="P22" s="3">
        <f t="shared" si="8"/>
        <v>1.3029333333333333</v>
      </c>
      <c r="Q22" s="3">
        <f>AVERAGEIF('AABB Concerntrate'!$D$2:$D$169,Summary!$A22,'AABB Concerntrate'!E$2:E$169)</f>
        <v>0.50139999999999996</v>
      </c>
      <c r="R22" s="3">
        <f t="shared" si="9"/>
        <v>5.2778947368421053E-4</v>
      </c>
      <c r="S22" s="3">
        <f>AVERAGEIF('AABB Concerntrate'!$D$2:$D$169,Summary!$A22,'AABB Concerntrate'!F$2:F$169)</f>
        <v>0.84063333333333323</v>
      </c>
      <c r="T22" s="3">
        <f t="shared" si="10"/>
        <v>8.8487719298245603E-4</v>
      </c>
      <c r="U22" s="3">
        <f t="shared" si="11"/>
        <v>1.3420333333333332</v>
      </c>
    </row>
    <row r="23" spans="1:21">
      <c r="A23" s="3">
        <v>1000</v>
      </c>
      <c r="B23" s="3">
        <f>AVERAGEIF('QUAD Uiform'!D$2:D$169,Summary!A23,'QUAD Uiform'!E$2:E$169)</f>
        <v>0.34033333333333332</v>
      </c>
      <c r="C23" s="3">
        <f t="shared" si="0"/>
        <v>3.4033333333333333E-4</v>
      </c>
      <c r="D23" s="3">
        <f>AVERAGEIF('QUAD Uiform'!D$2:D$169,Summary!A23,'QUAD Uiform'!F$2:F$169)</f>
        <v>2.6806999999999999</v>
      </c>
      <c r="E23" s="3">
        <f t="shared" si="1"/>
        <v>2.6806999999999998E-3</v>
      </c>
      <c r="F23" s="3">
        <f t="shared" si="2"/>
        <v>3.021033333333333</v>
      </c>
      <c r="G23" s="3">
        <f>AVERAGEIF('AABB Uniform'!D$2:D$169,Summary!A23,'AABB Uniform'!E$2:E$169)</f>
        <v>0.70446666666666669</v>
      </c>
      <c r="H23" s="3">
        <f t="shared" si="3"/>
        <v>7.044666666666667E-4</v>
      </c>
      <c r="I23" s="3">
        <f>AVERAGEIF('AABB Uniform'!D$2:D$169,Summary!A23,'AABB Uniform'!F$2:F$169)</f>
        <v>0.75273333333333337</v>
      </c>
      <c r="J23" s="3">
        <f t="shared" si="4"/>
        <v>7.5273333333333338E-4</v>
      </c>
      <c r="K23" s="3">
        <f t="shared" si="5"/>
        <v>1.4572000000000001</v>
      </c>
      <c r="L23" s="3">
        <f>AVERAGEIF('QUAD Concentrate'!D$2:D$169,Summary!A23,'QUAD Concentrate'!E$2:E$169)</f>
        <v>0.56096666666666672</v>
      </c>
      <c r="M23" s="3">
        <f t="shared" si="6"/>
        <v>5.6096666666666673E-4</v>
      </c>
      <c r="N23" s="3">
        <f>AVERAGEIF('QUAD Concentrate'!D$2:D$169,Summary!A23,'QUAD Concentrate'!F$2:F$169)</f>
        <v>1.2510666666666665</v>
      </c>
      <c r="O23" s="3">
        <f t="shared" si="7"/>
        <v>1.2510666666666666E-3</v>
      </c>
      <c r="P23" s="3">
        <f t="shared" si="8"/>
        <v>1.8120333333333334</v>
      </c>
      <c r="Q23" s="3">
        <f>AVERAGEIF('AABB Concerntrate'!$D$2:$D$169,Summary!$A23,'AABB Concerntrate'!E$2:E$169)</f>
        <v>0.52090000000000003</v>
      </c>
      <c r="R23" s="3">
        <f t="shared" si="9"/>
        <v>5.2090000000000003E-4</v>
      </c>
      <c r="S23" s="3">
        <f>AVERAGEIF('AABB Concerntrate'!$D$2:$D$169,Summary!$A23,'AABB Concerntrate'!F$2:F$169)</f>
        <v>0.71909999999999996</v>
      </c>
      <c r="T23" s="3">
        <f t="shared" si="10"/>
        <v>7.1909999999999997E-4</v>
      </c>
      <c r="U23" s="3">
        <f t="shared" si="11"/>
        <v>1.24</v>
      </c>
    </row>
    <row r="24" spans="1:21">
      <c r="A24" s="3">
        <v>1500</v>
      </c>
      <c r="B24" s="3">
        <f>AVERAGEIF('QUAD Uiform'!D$2:D$169,Summary!A24,'QUAD Uiform'!E$2:E$169)</f>
        <v>0.31973333333333337</v>
      </c>
      <c r="C24" s="3">
        <f t="shared" si="0"/>
        <v>2.1315555555555558E-4</v>
      </c>
      <c r="D24" s="3">
        <f>AVERAGEIF('QUAD Uiform'!D$2:D$169,Summary!A24,'QUAD Uiform'!F$2:F$169)</f>
        <v>1.6632666666666667</v>
      </c>
      <c r="E24" s="3">
        <f t="shared" si="1"/>
        <v>1.1088444444444445E-3</v>
      </c>
      <c r="F24" s="3">
        <f t="shared" si="2"/>
        <v>1.9830000000000001</v>
      </c>
      <c r="G24" s="3">
        <f>AVERAGEIF('AABB Uniform'!D$2:D$169,Summary!A24,'AABB Uniform'!E$2:E$169)</f>
        <v>1.2750666666666668</v>
      </c>
      <c r="H24" s="3">
        <f t="shared" si="3"/>
        <v>8.5004444444444457E-4</v>
      </c>
      <c r="I24" s="3">
        <f>AVERAGEIF('AABB Uniform'!D$2:D$169,Summary!A24,'AABB Uniform'!F$2:F$169)</f>
        <v>1.7795999999999996</v>
      </c>
      <c r="J24" s="3">
        <f t="shared" si="4"/>
        <v>1.1863999999999998E-3</v>
      </c>
      <c r="K24" s="3">
        <f t="shared" si="5"/>
        <v>3.0546666666666664</v>
      </c>
      <c r="L24" s="3">
        <f>AVERAGEIF('QUAD Concentrate'!D$2:D$169,Summary!A24,'QUAD Concentrate'!E$2:E$169)</f>
        <v>0.25850000000000001</v>
      </c>
      <c r="M24" s="3">
        <f t="shared" si="6"/>
        <v>1.7233333333333334E-4</v>
      </c>
      <c r="N24" s="3">
        <f>AVERAGEIF('QUAD Concentrate'!D$2:D$169,Summary!A24,'QUAD Concentrate'!F$2:F$169)</f>
        <v>2.9314</v>
      </c>
      <c r="O24" s="3">
        <f t="shared" si="7"/>
        <v>1.9542666666666668E-3</v>
      </c>
      <c r="P24" s="3">
        <f t="shared" si="8"/>
        <v>3.1899000000000002</v>
      </c>
      <c r="Q24" s="3">
        <f>AVERAGEIF('AABB Concerntrate'!$D$2:$D$169,Summary!$A24,'AABB Concerntrate'!E$2:E$169)</f>
        <v>1.2526666666666666</v>
      </c>
      <c r="R24" s="3">
        <f t="shared" si="9"/>
        <v>8.3511111111111102E-4</v>
      </c>
      <c r="S24" s="3">
        <f>AVERAGEIF('AABB Concerntrate'!$D$2:$D$169,Summary!$A24,'AABB Concerntrate'!F$2:F$169)</f>
        <v>1.4353666666666667</v>
      </c>
      <c r="T24" s="3">
        <f t="shared" si="10"/>
        <v>9.5691111111111116E-4</v>
      </c>
      <c r="U24" s="3">
        <f t="shared" si="11"/>
        <v>2.6880333333333333</v>
      </c>
    </row>
    <row r="25" spans="1:21">
      <c r="A25" s="3">
        <v>2000</v>
      </c>
      <c r="B25" s="3">
        <f>AVERAGEIF('QUAD Uiform'!D$2:D$169,Summary!A25,'QUAD Uiform'!E$2:E$169)</f>
        <v>0.40899999999999997</v>
      </c>
      <c r="C25" s="3">
        <f t="shared" si="0"/>
        <v>2.0449999999999998E-4</v>
      </c>
      <c r="D25" s="3">
        <f>AVERAGEIF('QUAD Uiform'!D$2:D$169,Summary!A25,'QUAD Uiform'!F$2:F$169)</f>
        <v>2.4030333333333336</v>
      </c>
      <c r="E25" s="3">
        <f t="shared" si="1"/>
        <v>1.2015166666666669E-3</v>
      </c>
      <c r="F25" s="3">
        <f t="shared" si="2"/>
        <v>2.8120333333333334</v>
      </c>
      <c r="G25" s="3">
        <f>AVERAGEIF('AABB Uniform'!D$2:D$169,Summary!A25,'AABB Uniform'!E$2:E$169)</f>
        <v>1.3516999999999999</v>
      </c>
      <c r="H25" s="3">
        <f t="shared" si="3"/>
        <v>6.7584999999999998E-4</v>
      </c>
      <c r="I25" s="3">
        <f>AVERAGEIF('AABB Uniform'!D$2:D$169,Summary!A25,'AABB Uniform'!F$2:F$169)</f>
        <v>1.7921333333333331</v>
      </c>
      <c r="J25" s="3">
        <f t="shared" si="4"/>
        <v>8.9606666666666658E-4</v>
      </c>
      <c r="K25" s="3">
        <f t="shared" si="5"/>
        <v>3.1438333333333333</v>
      </c>
      <c r="L25" s="3">
        <f>AVERAGEIF('QUAD Concentrate'!D$2:D$169,Summary!A25,'QUAD Concentrate'!E$2:E$169)</f>
        <v>0.42899999999999999</v>
      </c>
      <c r="M25" s="3">
        <f t="shared" si="6"/>
        <v>2.1450000000000001E-4</v>
      </c>
      <c r="N25" s="3">
        <f>AVERAGEIF('QUAD Concentrate'!D$2:D$169,Summary!A25,'QUAD Concentrate'!F$2:F$169)</f>
        <v>5.0638666666666659</v>
      </c>
      <c r="O25" s="3">
        <f t="shared" si="7"/>
        <v>2.5319333333333328E-3</v>
      </c>
      <c r="P25" s="3">
        <f t="shared" si="8"/>
        <v>5.4928666666666661</v>
      </c>
      <c r="Q25" s="3">
        <f>AVERAGEIF('AABB Concerntrate'!$D$2:$D$169,Summary!$A25,'AABB Concerntrate'!E$2:E$169)</f>
        <v>1.5876666666666666</v>
      </c>
      <c r="R25" s="3">
        <f t="shared" si="9"/>
        <v>7.9383333333333324E-4</v>
      </c>
      <c r="S25" s="3">
        <f>AVERAGEIF('AABB Concerntrate'!$D$2:$D$169,Summary!$A25,'AABB Concerntrate'!F$2:F$169)</f>
        <v>1.9664000000000001</v>
      </c>
      <c r="T25" s="3">
        <f t="shared" si="10"/>
        <v>9.8320000000000005E-4</v>
      </c>
      <c r="U25" s="3">
        <f t="shared" si="11"/>
        <v>3.5540666666666665</v>
      </c>
    </row>
    <row r="26" spans="1:21">
      <c r="A26" s="3">
        <v>2500</v>
      </c>
      <c r="B26" s="3">
        <f>AVERAGEIF('QUAD Uiform'!D$2:D$169,Summary!A26,'QUAD Uiform'!E$2:E$169)</f>
        <v>1.7417333333333334</v>
      </c>
      <c r="C26" s="3">
        <f t="shared" si="0"/>
        <v>6.9669333333333334E-4</v>
      </c>
      <c r="D26" s="3">
        <f>AVERAGEIF('QUAD Uiform'!D$2:D$169,Summary!A26,'QUAD Uiform'!F$2:F$169)</f>
        <v>4.8772666666666664</v>
      </c>
      <c r="E26" s="3">
        <f t="shared" si="1"/>
        <v>1.9509066666666666E-3</v>
      </c>
      <c r="F26" s="3">
        <f t="shared" si="2"/>
        <v>6.6189999999999998</v>
      </c>
      <c r="G26" s="3">
        <f>AVERAGEIF('AABB Uniform'!D$2:D$169,Summary!A26,'AABB Uniform'!E$2:E$169)</f>
        <v>1.7067333333333332</v>
      </c>
      <c r="H26" s="3">
        <f t="shared" si="3"/>
        <v>6.8269333333333332E-4</v>
      </c>
      <c r="I26" s="3">
        <f>AVERAGEIF('AABB Uniform'!D$2:D$169,Summary!A26,'AABB Uniform'!F$2:F$169)</f>
        <v>2.8295999999999997</v>
      </c>
      <c r="J26" s="3">
        <f t="shared" si="4"/>
        <v>1.1318399999999998E-3</v>
      </c>
      <c r="K26" s="3">
        <f t="shared" si="5"/>
        <v>4.5363333333333333</v>
      </c>
      <c r="L26" s="3">
        <f>AVERAGEIF('QUAD Concentrate'!D$2:D$169,Summary!A26,'QUAD Concentrate'!E$2:E$169)</f>
        <v>0.42676666666666668</v>
      </c>
      <c r="M26" s="3">
        <f t="shared" si="6"/>
        <v>1.7070666666666668E-4</v>
      </c>
      <c r="N26" s="3">
        <f>AVERAGEIF('QUAD Concentrate'!D$2:D$169,Summary!A26,'QUAD Concentrate'!F$2:F$169)</f>
        <v>7.0183666666666662</v>
      </c>
      <c r="O26" s="3">
        <f t="shared" si="7"/>
        <v>2.8073466666666664E-3</v>
      </c>
      <c r="P26" s="3">
        <f t="shared" si="8"/>
        <v>7.4451333333333327</v>
      </c>
      <c r="Q26" s="3">
        <f>AVERAGEIF('AABB Concerntrate'!$D$2:$D$169,Summary!$A26,'AABB Concerntrate'!E$2:E$169)</f>
        <v>1.4815333333333334</v>
      </c>
      <c r="R26" s="3">
        <f t="shared" si="9"/>
        <v>5.9261333333333335E-4</v>
      </c>
      <c r="S26" s="3">
        <f>AVERAGEIF('AABB Concerntrate'!$D$2:$D$169,Summary!$A26,'AABB Concerntrate'!F$2:F$169)</f>
        <v>2.7115333333333336</v>
      </c>
      <c r="T26" s="3">
        <f t="shared" si="10"/>
        <v>1.0846133333333335E-3</v>
      </c>
      <c r="U26" s="3">
        <f t="shared" si="11"/>
        <v>4.1930666666666667</v>
      </c>
    </row>
    <row r="27" spans="1:21">
      <c r="A27" s="3">
        <v>3000</v>
      </c>
      <c r="B27" s="3">
        <f>AVERAGEIF('QUAD Uiform'!D$2:D$169,Summary!A27,'QUAD Uiform'!E$2:E$169)</f>
        <v>0.66726666666666679</v>
      </c>
      <c r="C27" s="3">
        <f t="shared" si="0"/>
        <v>2.2242222222222226E-4</v>
      </c>
      <c r="D27" s="3">
        <f>AVERAGEIF('QUAD Uiform'!D$2:D$169,Summary!A27,'QUAD Uiform'!F$2:F$169)</f>
        <v>5.5076000000000001</v>
      </c>
      <c r="E27" s="3">
        <f t="shared" si="1"/>
        <v>1.8358666666666668E-3</v>
      </c>
      <c r="F27" s="3">
        <f t="shared" si="2"/>
        <v>6.1748666666666665</v>
      </c>
      <c r="G27" s="3">
        <f>AVERAGEIF('AABB Uniform'!D$2:D$169,Summary!A27,'AABB Uniform'!E$2:E$169)</f>
        <v>2.0842999999999998</v>
      </c>
      <c r="H27" s="3">
        <f t="shared" si="3"/>
        <v>6.9476666666666662E-4</v>
      </c>
      <c r="I27" s="3">
        <f>AVERAGEIF('AABB Uniform'!D$2:D$169,Summary!A27,'AABB Uniform'!F$2:F$169)</f>
        <v>5.2400333333333329</v>
      </c>
      <c r="J27" s="3">
        <f t="shared" si="4"/>
        <v>1.7466777777777776E-3</v>
      </c>
      <c r="K27" s="3">
        <f t="shared" si="5"/>
        <v>7.3243333333333327</v>
      </c>
      <c r="L27" s="3">
        <f>AVERAGEIF('QUAD Concentrate'!D$2:D$169,Summary!A27,'QUAD Concentrate'!E$2:E$169)</f>
        <v>0.48373333333333335</v>
      </c>
      <c r="M27" s="3">
        <f t="shared" si="6"/>
        <v>1.6124444444444444E-4</v>
      </c>
      <c r="N27" s="3">
        <f>AVERAGEIF('QUAD Concentrate'!D$2:D$169,Summary!A27,'QUAD Concentrate'!F$2:F$169)</f>
        <v>10.167066666666665</v>
      </c>
      <c r="O27" s="3">
        <f t="shared" si="7"/>
        <v>3.3890222222222217E-3</v>
      </c>
      <c r="P27" s="3">
        <f t="shared" si="8"/>
        <v>10.650799999999998</v>
      </c>
      <c r="Q27" s="3">
        <f>AVERAGEIF('AABB Concerntrate'!$D$2:$D$169,Summary!$A27,'AABB Concerntrate'!E$2:E$169)</f>
        <v>1.7459</v>
      </c>
      <c r="R27" s="3">
        <f t="shared" si="9"/>
        <v>5.819666666666667E-4</v>
      </c>
      <c r="S27" s="3">
        <f>AVERAGEIF('AABB Concerntrate'!$D$2:$D$169,Summary!$A27,'AABB Concerntrate'!F$2:F$169)</f>
        <v>4.0643000000000002</v>
      </c>
      <c r="T27" s="3">
        <f t="shared" si="10"/>
        <v>1.3547666666666668E-3</v>
      </c>
      <c r="U27" s="3">
        <f t="shared" si="11"/>
        <v>5.8102</v>
      </c>
    </row>
    <row r="28" spans="1:21">
      <c r="A28" s="3">
        <v>3500</v>
      </c>
      <c r="B28" s="3">
        <f>AVERAGEIF('QUAD Uiform'!D$2:D$169,Summary!A28,'QUAD Uiform'!E$2:E$169)</f>
        <v>0.63719999999999999</v>
      </c>
      <c r="C28" s="3">
        <f t="shared" si="0"/>
        <v>1.8205714285714284E-4</v>
      </c>
      <c r="D28" s="3">
        <f>AVERAGEIF('QUAD Uiform'!D$2:D$169,Summary!A28,'QUAD Uiform'!F$2:F$169)</f>
        <v>7.440833333333333</v>
      </c>
      <c r="E28" s="3">
        <f t="shared" si="1"/>
        <v>2.1259523809523807E-3</v>
      </c>
      <c r="F28" s="3">
        <f t="shared" si="2"/>
        <v>8.0780333333333338</v>
      </c>
      <c r="G28" s="3">
        <f>AVERAGEIF('AABB Uniform'!D$2:D$169,Summary!A28,'AABB Uniform'!E$2:E$169)</f>
        <v>3.4854333333333329</v>
      </c>
      <c r="H28" s="3">
        <f t="shared" si="3"/>
        <v>9.9583809523809516E-4</v>
      </c>
      <c r="I28" s="3">
        <f>AVERAGEIF('AABB Uniform'!D$2:D$169,Summary!A28,'AABB Uniform'!F$2:F$169)</f>
        <v>4.912633333333333</v>
      </c>
      <c r="J28" s="3">
        <f t="shared" si="4"/>
        <v>1.4036095238095236E-3</v>
      </c>
      <c r="K28" s="3">
        <f t="shared" si="5"/>
        <v>8.398066666666665</v>
      </c>
      <c r="L28" s="3">
        <f>AVERAGEIF('QUAD Concentrate'!D$2:D$169,Summary!A28,'QUAD Concentrate'!E$2:E$169)</f>
        <v>0.55959999999999999</v>
      </c>
      <c r="M28" s="3">
        <f t="shared" si="6"/>
        <v>1.5988571428571428E-4</v>
      </c>
      <c r="N28" s="3">
        <f>AVERAGEIF('QUAD Concentrate'!D$2:D$169,Summary!A28,'QUAD Concentrate'!F$2:F$169)</f>
        <v>13.994366666666666</v>
      </c>
      <c r="O28" s="3">
        <f t="shared" si="7"/>
        <v>3.998390476190476E-3</v>
      </c>
      <c r="P28" s="3">
        <f t="shared" si="8"/>
        <v>14.553966666666666</v>
      </c>
      <c r="Q28" s="3">
        <f>AVERAGEIF('AABB Concerntrate'!$D$2:$D$169,Summary!$A28,'AABB Concerntrate'!E$2:E$169)</f>
        <v>2.6213666666666668</v>
      </c>
      <c r="R28" s="3">
        <f t="shared" si="9"/>
        <v>7.4896190476190486E-4</v>
      </c>
      <c r="S28" s="3">
        <f>AVERAGEIF('AABB Concerntrate'!$D$2:$D$169,Summary!$A28,'AABB Concerntrate'!F$2:F$169)</f>
        <v>4.508633333333333</v>
      </c>
      <c r="T28" s="3">
        <f t="shared" si="10"/>
        <v>1.2881809523809522E-3</v>
      </c>
      <c r="U28" s="3">
        <f t="shared" si="11"/>
        <v>7.13</v>
      </c>
    </row>
    <row r="29" spans="1:21">
      <c r="A29" s="3">
        <v>4000</v>
      </c>
      <c r="B29" s="3">
        <f>AVERAGEIF('QUAD Uiform'!D$2:D$169,Summary!A29,'QUAD Uiform'!E$2:E$169)</f>
        <v>0.65826666666666667</v>
      </c>
      <c r="C29" s="3">
        <f t="shared" si="0"/>
        <v>1.6456666666666666E-4</v>
      </c>
      <c r="D29" s="3">
        <f>AVERAGEIF('QUAD Uiform'!D$2:D$169,Summary!A29,'QUAD Uiform'!F$2:F$169)</f>
        <v>8.2631333333333341</v>
      </c>
      <c r="E29" s="3">
        <f t="shared" si="1"/>
        <v>2.0657833333333334E-3</v>
      </c>
      <c r="F29" s="3">
        <f t="shared" si="2"/>
        <v>8.9214000000000002</v>
      </c>
      <c r="G29" s="3">
        <f>AVERAGEIF('AABB Uniform'!D$2:D$169,Summary!A29,'AABB Uniform'!E$2:E$169)</f>
        <v>3.7951000000000001</v>
      </c>
      <c r="H29" s="3">
        <f t="shared" si="3"/>
        <v>9.4877500000000001E-4</v>
      </c>
      <c r="I29" s="3">
        <f>AVERAGEIF('AABB Uniform'!D$2:D$169,Summary!A29,'AABB Uniform'!F$2:F$169)</f>
        <v>7.7035666666666671</v>
      </c>
      <c r="J29" s="3">
        <f t="shared" si="4"/>
        <v>1.9258916666666669E-3</v>
      </c>
      <c r="K29" s="3">
        <f t="shared" si="5"/>
        <v>11.498666666666667</v>
      </c>
      <c r="L29" s="3">
        <f>AVERAGEIF('QUAD Concentrate'!D$2:D$169,Summary!A29,'QUAD Concentrate'!E$2:E$169)</f>
        <v>0.65149999999999997</v>
      </c>
      <c r="M29" s="3">
        <f t="shared" si="6"/>
        <v>1.6287499999999999E-4</v>
      </c>
      <c r="N29" s="3">
        <f>AVERAGEIF('QUAD Concentrate'!D$2:D$169,Summary!A29,'QUAD Concentrate'!F$2:F$169)</f>
        <v>16.430399999999999</v>
      </c>
      <c r="O29" s="3">
        <f t="shared" si="7"/>
        <v>4.1075999999999994E-3</v>
      </c>
      <c r="P29" s="3">
        <f t="shared" si="8"/>
        <v>17.081899999999997</v>
      </c>
      <c r="Q29" s="3">
        <f>AVERAGEIF('AABB Concerntrate'!$D$2:$D$169,Summary!$A29,'AABB Concerntrate'!E$2:E$169)</f>
        <v>3.0706000000000002</v>
      </c>
      <c r="R29" s="3">
        <f t="shared" si="9"/>
        <v>7.6765000000000004E-4</v>
      </c>
      <c r="S29" s="3">
        <f>AVERAGEIF('AABB Concerntrate'!$D$2:$D$169,Summary!$A29,'AABB Concerntrate'!F$2:F$169)</f>
        <v>6.4036999999999997</v>
      </c>
      <c r="T29" s="3">
        <f t="shared" si="10"/>
        <v>1.600925E-3</v>
      </c>
      <c r="U29" s="3">
        <f t="shared" si="11"/>
        <v>9.4742999999999995</v>
      </c>
    </row>
    <row r="30" spans="1:21">
      <c r="A30" s="3">
        <v>4500</v>
      </c>
      <c r="B30" s="3">
        <f>AVERAGEIF('QUAD Uiform'!D$2:D$169,Summary!A30,'QUAD Uiform'!E$2:E$169)</f>
        <v>1.7752666666666668</v>
      </c>
      <c r="C30" s="3">
        <f t="shared" si="0"/>
        <v>3.9450370370370375E-4</v>
      </c>
      <c r="D30" s="3">
        <f>AVERAGEIF('QUAD Uiform'!D$2:D$169,Summary!A30,'QUAD Uiform'!F$2:F$169)</f>
        <v>10.181100000000001</v>
      </c>
      <c r="E30" s="3">
        <f t="shared" si="1"/>
        <v>2.2624666666666666E-3</v>
      </c>
      <c r="F30" s="3">
        <f t="shared" si="2"/>
        <v>11.956366666666668</v>
      </c>
      <c r="G30" s="3">
        <f>AVERAGEIF('AABB Uniform'!D$2:D$169,Summary!A30,'AABB Uniform'!E$2:E$169)</f>
        <v>3.3346333333333331</v>
      </c>
      <c r="H30" s="3">
        <f t="shared" si="3"/>
        <v>7.4102962962962961E-4</v>
      </c>
      <c r="I30" s="3">
        <f>AVERAGEIF('AABB Uniform'!D$2:D$169,Summary!A30,'AABB Uniform'!F$2:F$169)</f>
        <v>7.9342333333333324</v>
      </c>
      <c r="J30" s="3">
        <f t="shared" si="4"/>
        <v>1.7631629629629628E-3</v>
      </c>
      <c r="K30" s="3">
        <f t="shared" si="5"/>
        <v>11.268866666666666</v>
      </c>
      <c r="L30" s="3">
        <f>AVERAGEIF('QUAD Concentrate'!D$2:D$169,Summary!A30,'QUAD Concentrate'!E$2:E$169)</f>
        <v>0.72786666666666677</v>
      </c>
      <c r="M30" s="3">
        <f t="shared" si="6"/>
        <v>1.6174814814814818E-4</v>
      </c>
      <c r="N30" s="3">
        <f>AVERAGEIF('QUAD Concentrate'!D$2:D$169,Summary!A30,'QUAD Concentrate'!F$2:F$169)</f>
        <v>19.921666666666667</v>
      </c>
      <c r="O30" s="3">
        <f t="shared" si="7"/>
        <v>4.4270370370370375E-3</v>
      </c>
      <c r="P30" s="3">
        <f t="shared" si="8"/>
        <v>20.649533333333334</v>
      </c>
      <c r="Q30" s="3">
        <f>AVERAGEIF('AABB Concerntrate'!$D$2:$D$169,Summary!$A30,'AABB Concerntrate'!E$2:E$169)</f>
        <v>3.0014666666666669</v>
      </c>
      <c r="R30" s="3">
        <f t="shared" si="9"/>
        <v>6.6699259259259266E-4</v>
      </c>
      <c r="S30" s="3">
        <f>AVERAGEIF('AABB Concerntrate'!$D$2:$D$169,Summary!$A30,'AABB Concerntrate'!F$2:F$169)</f>
        <v>8.6151333333333326</v>
      </c>
      <c r="T30" s="3">
        <f t="shared" si="10"/>
        <v>1.9144740740740739E-3</v>
      </c>
      <c r="U30" s="3">
        <f t="shared" si="11"/>
        <v>11.6166</v>
      </c>
    </row>
    <row r="31" spans="1:21">
      <c r="A31" s="3">
        <v>5000</v>
      </c>
      <c r="B31" s="3">
        <f>AVERAGEIF('QUAD Uiform'!D$2:D$169,Summary!A31,'QUAD Uiform'!E$2:E$169)</f>
        <v>0.79610000000000003</v>
      </c>
      <c r="C31" s="3">
        <f t="shared" si="0"/>
        <v>1.5922000000000001E-4</v>
      </c>
      <c r="D31" s="3">
        <f>AVERAGEIF('QUAD Uiform'!D$2:D$169,Summary!A31,'QUAD Uiform'!F$2:F$169)</f>
        <v>12.550233333333333</v>
      </c>
      <c r="E31" s="3">
        <f t="shared" si="1"/>
        <v>2.5100466666666665E-3</v>
      </c>
      <c r="F31" s="3">
        <f t="shared" si="2"/>
        <v>13.346333333333334</v>
      </c>
      <c r="G31" s="3">
        <f>AVERAGEIF('AABB Uniform'!D$2:D$169,Summary!A31,'AABB Uniform'!E$2:E$169)</f>
        <v>5.0457333333333336</v>
      </c>
      <c r="H31" s="3">
        <f t="shared" si="3"/>
        <v>1.0091466666666668E-3</v>
      </c>
      <c r="I31" s="3">
        <f>AVERAGEIF('AABB Uniform'!D$2:D$169,Summary!A31,'AABB Uniform'!F$2:F$169)</f>
        <v>7.4906000000000006</v>
      </c>
      <c r="J31" s="3">
        <f t="shared" si="4"/>
        <v>1.4981200000000001E-3</v>
      </c>
      <c r="K31" s="3">
        <f t="shared" si="5"/>
        <v>12.536333333333335</v>
      </c>
      <c r="L31" s="3">
        <f>AVERAGEIF('QUAD Concentrate'!D$2:D$169,Summary!A31,'QUAD Concentrate'!E$2:E$169)</f>
        <v>1.0824666666666667</v>
      </c>
      <c r="M31" s="3">
        <f t="shared" si="6"/>
        <v>2.1649333333333335E-4</v>
      </c>
      <c r="N31" s="3">
        <f>AVERAGEIF('QUAD Concentrate'!D$2:D$169,Summary!A31,'QUAD Concentrate'!F$2:F$169)</f>
        <v>27.4496</v>
      </c>
      <c r="O31" s="3">
        <f t="shared" si="7"/>
        <v>5.4899199999999997E-3</v>
      </c>
      <c r="P31" s="3">
        <f t="shared" si="8"/>
        <v>28.532066666666665</v>
      </c>
      <c r="Q31" s="3">
        <f>AVERAGEIF('AABB Concerntrate'!$D$2:$D$169,Summary!$A31,'AABB Concerntrate'!E$2:E$169)</f>
        <v>4.9154333333333335</v>
      </c>
      <c r="R31" s="3">
        <f t="shared" si="9"/>
        <v>9.8308666666666674E-4</v>
      </c>
      <c r="S31" s="3">
        <f>AVERAGEIF('AABB Concerntrate'!$D$2:$D$169,Summary!$A31,'AABB Concerntrate'!F$2:F$169)</f>
        <v>8.8592666666666666</v>
      </c>
      <c r="T31" s="3">
        <f t="shared" si="10"/>
        <v>1.7718533333333333E-3</v>
      </c>
      <c r="U31" s="3">
        <f t="shared" si="11"/>
        <v>13.774699999999999</v>
      </c>
    </row>
    <row r="32" spans="1:21">
      <c r="A32" s="3">
        <v>5500</v>
      </c>
      <c r="B32" s="3">
        <f>AVERAGEIF('QUAD Uiform'!D$2:D$169,Summary!A32,'QUAD Uiform'!E$2:E$169)</f>
        <v>0.88273333333333337</v>
      </c>
      <c r="C32" s="3">
        <f t="shared" si="0"/>
        <v>1.6049696969696971E-4</v>
      </c>
      <c r="D32" s="3">
        <f>AVERAGEIF('QUAD Uiform'!D$2:D$169,Summary!A32,'QUAD Uiform'!F$2:F$169)</f>
        <v>14.697233333333335</v>
      </c>
      <c r="E32" s="3">
        <f t="shared" si="1"/>
        <v>2.6722242424242425E-3</v>
      </c>
      <c r="F32" s="3">
        <f t="shared" si="2"/>
        <v>15.579966666666667</v>
      </c>
      <c r="G32" s="3">
        <f>AVERAGEIF('AABB Uniform'!D$2:D$169,Summary!A32,'AABB Uniform'!E$2:E$169)</f>
        <v>5.0297000000000009</v>
      </c>
      <c r="H32" s="3">
        <f t="shared" si="3"/>
        <v>9.1449090909090922E-4</v>
      </c>
      <c r="I32" s="3">
        <f>AVERAGEIF('AABB Uniform'!D$2:D$169,Summary!A32,'AABB Uniform'!F$2:F$169)</f>
        <v>9.3525666666666663</v>
      </c>
      <c r="J32" s="3">
        <f t="shared" si="4"/>
        <v>1.7004666666666666E-3</v>
      </c>
      <c r="K32" s="3">
        <f t="shared" si="5"/>
        <v>14.382266666666666</v>
      </c>
      <c r="L32" s="3">
        <f>AVERAGEIF('QUAD Concentrate'!D$2:D$169,Summary!A32,'QUAD Concentrate'!E$2:E$169)</f>
        <v>1.2624</v>
      </c>
      <c r="M32" s="3">
        <f t="shared" si="6"/>
        <v>2.2952727272727272E-4</v>
      </c>
      <c r="N32" s="3">
        <f>AVERAGEIF('QUAD Concentrate'!D$2:D$169,Summary!A32,'QUAD Concentrate'!F$2:F$169)</f>
        <v>33.180533333333337</v>
      </c>
      <c r="O32" s="3">
        <f t="shared" si="7"/>
        <v>6.032824242424243E-3</v>
      </c>
      <c r="P32" s="3">
        <f t="shared" si="8"/>
        <v>34.442933333333336</v>
      </c>
      <c r="Q32" s="3">
        <f>AVERAGEIF('AABB Concerntrate'!$D$2:$D$169,Summary!$A32,'AABB Concerntrate'!E$2:E$169)</f>
        <v>4.2526333333333337</v>
      </c>
      <c r="R32" s="3">
        <f t="shared" si="9"/>
        <v>7.7320606060606067E-4</v>
      </c>
      <c r="S32" s="3">
        <f>AVERAGEIF('AABB Concerntrate'!$D$2:$D$169,Summary!$A32,'AABB Concerntrate'!F$2:F$169)</f>
        <v>18.431333333333331</v>
      </c>
      <c r="T32" s="3">
        <f t="shared" si="10"/>
        <v>3.3511515151515149E-3</v>
      </c>
      <c r="U32" s="3">
        <f t="shared" si="11"/>
        <v>22.683966666666663</v>
      </c>
    </row>
    <row r="33" spans="1:21">
      <c r="A33" s="3">
        <v>6000</v>
      </c>
      <c r="B33" s="3">
        <f>AVERAGEIF('QUAD Uiform'!D$2:D$169,Summary!A33,'QUAD Uiform'!E$2:E$169)</f>
        <v>0.96086666666666665</v>
      </c>
      <c r="C33" s="3">
        <f t="shared" si="0"/>
        <v>1.6014444444444444E-4</v>
      </c>
      <c r="D33" s="3">
        <f>AVERAGEIF('QUAD Uiform'!D$2:D$169,Summary!A33,'QUAD Uiform'!F$2:F$169)</f>
        <v>17.085566666666665</v>
      </c>
      <c r="E33" s="3">
        <f t="shared" si="1"/>
        <v>2.8475944444444441E-3</v>
      </c>
      <c r="F33" s="3">
        <f t="shared" si="2"/>
        <v>18.046433333333333</v>
      </c>
      <c r="G33" s="3">
        <f>AVERAGEIF('AABB Uniform'!D$2:D$169,Summary!A33,'AABB Uniform'!E$2:E$169)</f>
        <v>5.4722999999999997</v>
      </c>
      <c r="H33" s="3">
        <f t="shared" si="3"/>
        <v>9.1204999999999997E-4</v>
      </c>
      <c r="I33" s="3">
        <f>AVERAGEIF('AABB Uniform'!D$2:D$169,Summary!A33,'AABB Uniform'!F$2:F$169)</f>
        <v>12.316733333333334</v>
      </c>
      <c r="J33" s="3">
        <f t="shared" si="4"/>
        <v>2.052788888888889E-3</v>
      </c>
      <c r="K33" s="3">
        <f t="shared" si="5"/>
        <v>17.789033333333332</v>
      </c>
      <c r="L33" s="3">
        <f>AVERAGEIF('QUAD Concentrate'!D$2:D$169,Summary!A33,'QUAD Concentrate'!E$2:E$169)</f>
        <v>1.4245999999999999</v>
      </c>
      <c r="M33" s="3">
        <f t="shared" si="6"/>
        <v>2.3743333333333332E-4</v>
      </c>
      <c r="N33" s="3">
        <f>AVERAGEIF('QUAD Concentrate'!D$2:D$169,Summary!A33,'QUAD Concentrate'!F$2:F$169)</f>
        <v>36.876933333333334</v>
      </c>
      <c r="O33" s="3">
        <f t="shared" si="7"/>
        <v>6.1461555555555559E-3</v>
      </c>
      <c r="P33" s="3">
        <f t="shared" si="8"/>
        <v>38.301533333333332</v>
      </c>
      <c r="Q33" s="3">
        <f>AVERAGEIF('AABB Concerntrate'!$D$2:$D$169,Summary!$A33,'AABB Concerntrate'!E$2:E$169)</f>
        <v>4.5335000000000001</v>
      </c>
      <c r="R33" s="3">
        <f t="shared" si="9"/>
        <v>7.5558333333333337E-4</v>
      </c>
      <c r="S33" s="3">
        <f>AVERAGEIF('AABB Concerntrate'!$D$2:$D$169,Summary!$A33,'AABB Concerntrate'!F$2:F$169)</f>
        <v>16.604700000000001</v>
      </c>
      <c r="T33" s="3">
        <f t="shared" si="10"/>
        <v>2.7674500000000003E-3</v>
      </c>
      <c r="U33" s="3">
        <f t="shared" si="11"/>
        <v>21.138200000000001</v>
      </c>
    </row>
    <row r="34" spans="1:21">
      <c r="A34" s="3">
        <v>6500</v>
      </c>
      <c r="B34" s="3">
        <f>AVERAGEIF('QUAD Uiform'!D$2:D$169,Summary!A34,'QUAD Uiform'!E$2:E$169)</f>
        <v>1.2370333333333334</v>
      </c>
      <c r="C34" s="3">
        <f t="shared" si="0"/>
        <v>1.9031282051282052E-4</v>
      </c>
      <c r="D34" s="3">
        <f>AVERAGEIF('QUAD Uiform'!D$2:D$169,Summary!A34,'QUAD Uiform'!F$2:F$169)</f>
        <v>19.580566666666666</v>
      </c>
      <c r="E34" s="3">
        <f t="shared" si="1"/>
        <v>3.0123948717948718E-3</v>
      </c>
      <c r="F34" s="3">
        <f t="shared" si="2"/>
        <v>20.817599999999999</v>
      </c>
      <c r="G34" s="3">
        <f>AVERAGEIF('AABB Uniform'!D$2:D$169,Summary!A34,'AABB Uniform'!E$2:E$169)</f>
        <v>6.1292</v>
      </c>
      <c r="H34" s="3">
        <f t="shared" si="3"/>
        <v>9.4295384615384616E-4</v>
      </c>
      <c r="I34" s="3">
        <f>AVERAGEIF('AABB Uniform'!D$2:D$169,Summary!A34,'AABB Uniform'!F$2:F$169)</f>
        <v>14.492466666666667</v>
      </c>
      <c r="J34" s="3">
        <f t="shared" si="4"/>
        <v>2.2296102564102567E-3</v>
      </c>
      <c r="K34" s="3">
        <f t="shared" si="5"/>
        <v>20.621666666666666</v>
      </c>
      <c r="L34" s="3">
        <f>AVERAGEIF('QUAD Concentrate'!D$2:D$169,Summary!A34,'QUAD Concentrate'!E$2:E$169)</f>
        <v>1.0324333333333333</v>
      </c>
      <c r="M34" s="3">
        <f t="shared" si="6"/>
        <v>1.5883589743589743E-4</v>
      </c>
      <c r="N34" s="3">
        <f>AVERAGEIF('QUAD Concentrate'!D$2:D$169,Summary!A34,'QUAD Concentrate'!F$2:F$169)</f>
        <v>43.617966666666661</v>
      </c>
      <c r="O34" s="3">
        <f t="shared" si="7"/>
        <v>6.7104564102564096E-3</v>
      </c>
      <c r="P34" s="3">
        <f t="shared" si="8"/>
        <v>44.650399999999991</v>
      </c>
      <c r="Q34" s="3">
        <f>AVERAGEIF('AABB Concerntrate'!$D$2:$D$169,Summary!$A34,'AABB Concerntrate'!E$2:E$169)</f>
        <v>5.1128</v>
      </c>
      <c r="R34" s="3">
        <f t="shared" si="9"/>
        <v>7.8658461538461534E-4</v>
      </c>
      <c r="S34" s="3">
        <f>AVERAGEIF('AABB Concerntrate'!$D$2:$D$169,Summary!$A34,'AABB Concerntrate'!F$2:F$169)</f>
        <v>12.4148</v>
      </c>
      <c r="T34" s="3">
        <f t="shared" si="10"/>
        <v>1.9099692307692306E-3</v>
      </c>
      <c r="U34" s="3">
        <f t="shared" si="11"/>
        <v>17.5276</v>
      </c>
    </row>
    <row r="35" spans="1:21">
      <c r="A35" s="3">
        <v>7000</v>
      </c>
      <c r="B35" s="3">
        <f>AVERAGEIF('QUAD Uiform'!D$2:D$169,Summary!A35,'QUAD Uiform'!E$2:E$169)</f>
        <v>1.8529</v>
      </c>
      <c r="C35" s="3">
        <f t="shared" si="0"/>
        <v>2.6469999999999998E-4</v>
      </c>
      <c r="D35" s="3">
        <f>AVERAGEIF('QUAD Uiform'!D$2:D$169,Summary!A35,'QUAD Uiform'!F$2:F$169)</f>
        <v>22.749233333333333</v>
      </c>
      <c r="E35" s="3">
        <f t="shared" si="1"/>
        <v>3.249890476190476E-3</v>
      </c>
      <c r="F35" s="3">
        <f t="shared" si="2"/>
        <v>24.602133333333335</v>
      </c>
      <c r="G35" s="3">
        <f>AVERAGEIF('AABB Uniform'!D$2:D$169,Summary!A35,'AABB Uniform'!E$2:E$169)</f>
        <v>7.2286666666666664</v>
      </c>
      <c r="H35" s="3">
        <f t="shared" si="3"/>
        <v>1.0326666666666665E-3</v>
      </c>
      <c r="I35" s="3">
        <f>AVERAGEIF('AABB Uniform'!D$2:D$169,Summary!A35,'AABB Uniform'!F$2:F$169)</f>
        <v>13.535733333333333</v>
      </c>
      <c r="J35" s="3">
        <f t="shared" si="4"/>
        <v>1.9336761904761904E-3</v>
      </c>
      <c r="K35" s="3">
        <f t="shared" si="5"/>
        <v>20.764399999999998</v>
      </c>
      <c r="L35" s="3">
        <f>AVERAGEIF('QUAD Concentrate'!D$2:D$169,Summary!A35,'QUAD Concentrate'!E$2:E$169)</f>
        <v>1.4799666666666667</v>
      </c>
      <c r="M35" s="3">
        <f t="shared" si="6"/>
        <v>2.1142380952380953E-4</v>
      </c>
      <c r="N35" s="3">
        <f>AVERAGEIF('QUAD Concentrate'!D$2:D$169,Summary!A35,'QUAD Concentrate'!F$2:F$169)</f>
        <v>51.550233333333331</v>
      </c>
      <c r="O35" s="3">
        <f t="shared" si="7"/>
        <v>7.364319047619047E-3</v>
      </c>
      <c r="P35" s="3">
        <f t="shared" si="8"/>
        <v>53.030200000000001</v>
      </c>
      <c r="Q35" s="3">
        <f>AVERAGEIF('AABB Concerntrate'!$D$2:$D$169,Summary!$A35,'AABB Concerntrate'!E$2:E$169)</f>
        <v>5.8573333333333339</v>
      </c>
      <c r="R35" s="3">
        <f t="shared" si="9"/>
        <v>8.3676190476190482E-4</v>
      </c>
      <c r="S35" s="3">
        <f>AVERAGEIF('AABB Concerntrate'!$D$2:$D$169,Summary!$A35,'AABB Concerntrate'!F$2:F$169)</f>
        <v>22.340066666666669</v>
      </c>
      <c r="T35" s="3">
        <f t="shared" si="10"/>
        <v>3.1914380952380956E-3</v>
      </c>
      <c r="U35" s="3">
        <f t="shared" si="11"/>
        <v>28.197400000000002</v>
      </c>
    </row>
    <row r="36" spans="1:21">
      <c r="A36" s="3">
        <v>7500</v>
      </c>
      <c r="B36" s="3">
        <f>AVERAGEIF('QUAD Uiform'!D$2:D$169,Summary!A36,'QUAD Uiform'!E$2:E$169)</f>
        <v>1.2446333333333333</v>
      </c>
      <c r="C36" s="3">
        <f t="shared" si="0"/>
        <v>1.659511111111111E-4</v>
      </c>
      <c r="D36" s="3">
        <f>AVERAGEIF('QUAD Uiform'!D$2:D$169,Summary!A36,'QUAD Uiform'!F$2:F$169)</f>
        <v>26.087199999999999</v>
      </c>
      <c r="E36" s="3">
        <f t="shared" si="1"/>
        <v>3.4782933333333331E-3</v>
      </c>
      <c r="F36" s="3">
        <f t="shared" si="2"/>
        <v>27.331833333333332</v>
      </c>
      <c r="G36" s="3">
        <f>AVERAGEIF('AABB Uniform'!D$2:D$169,Summary!A36,'AABB Uniform'!E$2:E$169)</f>
        <v>6.4039666666666664</v>
      </c>
      <c r="H36" s="3">
        <f t="shared" si="3"/>
        <v>8.5386222222222222E-4</v>
      </c>
      <c r="I36" s="3">
        <f>AVERAGEIF('AABB Uniform'!D$2:D$169,Summary!A36,'AABB Uniform'!F$2:F$169)</f>
        <v>25.494266666666665</v>
      </c>
      <c r="J36" s="3">
        <f t="shared" si="4"/>
        <v>3.3992355555555551E-3</v>
      </c>
      <c r="K36" s="3">
        <f t="shared" si="5"/>
        <v>31.89823333333333</v>
      </c>
      <c r="L36" s="3">
        <f>AVERAGEIF('QUAD Concentrate'!D$2:D$169,Summary!A36,'QUAD Concentrate'!E$2:E$169)</f>
        <v>1.6995666666666667</v>
      </c>
      <c r="M36" s="3">
        <f t="shared" si="6"/>
        <v>2.266088888888889E-4</v>
      </c>
      <c r="N36" s="3">
        <f>AVERAGEIF('QUAD Concentrate'!D$2:D$169,Summary!A36,'QUAD Concentrate'!F$2:F$169)</f>
        <v>55.023033333333331</v>
      </c>
      <c r="O36" s="3">
        <f t="shared" si="7"/>
        <v>7.3364044444444443E-3</v>
      </c>
      <c r="P36" s="3">
        <f t="shared" si="8"/>
        <v>56.7226</v>
      </c>
      <c r="Q36" s="3">
        <f>AVERAGEIF('AABB Concerntrate'!$D$2:$D$169,Summary!$A36,'AABB Concerntrate'!E$2:E$169)</f>
        <v>5.7819666666666665</v>
      </c>
      <c r="R36" s="3">
        <f t="shared" si="9"/>
        <v>7.7092888888888886E-4</v>
      </c>
      <c r="S36" s="3">
        <f>AVERAGEIF('AABB Concerntrate'!$D$2:$D$169,Summary!$A36,'AABB Concerntrate'!F$2:F$169)</f>
        <v>16.409966666666666</v>
      </c>
      <c r="T36" s="3">
        <f t="shared" si="10"/>
        <v>2.1879955555555554E-3</v>
      </c>
      <c r="U36" s="3">
        <f t="shared" si="11"/>
        <v>22.191933333333331</v>
      </c>
    </row>
    <row r="37" spans="1:21">
      <c r="A37" s="3">
        <v>8000</v>
      </c>
      <c r="B37" s="3">
        <f>AVERAGEIF('QUAD Uiform'!D$2:D$169,Summary!A37,'QUAD Uiform'!E$2:E$169)</f>
        <v>2.4577333333333335</v>
      </c>
      <c r="C37" s="3">
        <f t="shared" si="0"/>
        <v>3.0721666666666672E-4</v>
      </c>
      <c r="D37" s="3">
        <f>AVERAGEIF('QUAD Uiform'!D$2:D$169,Summary!A37,'QUAD Uiform'!F$2:F$169)</f>
        <v>28.387266666666665</v>
      </c>
      <c r="E37" s="3">
        <f t="shared" si="1"/>
        <v>3.548408333333333E-3</v>
      </c>
      <c r="F37" s="3">
        <f t="shared" si="2"/>
        <v>30.844999999999999</v>
      </c>
      <c r="G37" s="3">
        <f>AVERAGEIF('AABB Uniform'!D$2:D$169,Summary!A37,'AABB Uniform'!E$2:E$169)</f>
        <v>7.9071666666666678</v>
      </c>
      <c r="H37" s="3">
        <f t="shared" si="3"/>
        <v>9.8839583333333353E-4</v>
      </c>
      <c r="I37" s="3">
        <f>AVERAGEIF('AABB Uniform'!D$2:D$169,Summary!A37,'AABB Uniform'!F$2:F$169)</f>
        <v>19.549700000000001</v>
      </c>
      <c r="J37" s="3">
        <f t="shared" si="4"/>
        <v>2.4437125E-3</v>
      </c>
      <c r="K37" s="3">
        <f t="shared" si="5"/>
        <v>27.45686666666667</v>
      </c>
      <c r="L37" s="3">
        <f>AVERAGEIF('QUAD Concentrate'!D$2:D$169,Summary!A37,'QUAD Concentrate'!E$2:E$169)</f>
        <v>1.6620999999999999</v>
      </c>
      <c r="M37" s="3">
        <f t="shared" si="6"/>
        <v>2.0776249999999999E-4</v>
      </c>
      <c r="N37" s="3">
        <f>AVERAGEIF('QUAD Concentrate'!D$2:D$169,Summary!A37,'QUAD Concentrate'!F$2:F$169)</f>
        <v>62.510899999999992</v>
      </c>
      <c r="O37" s="3">
        <f t="shared" si="7"/>
        <v>7.8138624999999993E-3</v>
      </c>
      <c r="P37" s="3">
        <f t="shared" si="8"/>
        <v>64.172999999999988</v>
      </c>
      <c r="Q37" s="3">
        <f>AVERAGEIF('AABB Concerntrate'!$D$2:$D$169,Summary!$A37,'AABB Concerntrate'!E$2:E$169)</f>
        <v>6.8577000000000004</v>
      </c>
      <c r="R37" s="3">
        <f t="shared" si="9"/>
        <v>8.5721250000000005E-4</v>
      </c>
      <c r="S37" s="3">
        <f>AVERAGEIF('AABB Concerntrate'!$D$2:$D$169,Summary!$A37,'AABB Concerntrate'!F$2:F$169)</f>
        <v>22.476600000000001</v>
      </c>
      <c r="T37" s="3">
        <f t="shared" si="10"/>
        <v>2.8095750000000004E-3</v>
      </c>
      <c r="U37" s="3">
        <f t="shared" si="11"/>
        <v>29.334300000000002</v>
      </c>
    </row>
    <row r="38" spans="1:21">
      <c r="A38" s="3">
        <v>8500</v>
      </c>
      <c r="B38" s="3">
        <f>AVERAGEIF('QUAD Uiform'!D$2:D$169,Summary!A38,'QUAD Uiform'!E$2:E$169)</f>
        <v>1.9104666666666665</v>
      </c>
      <c r="C38" s="3">
        <f t="shared" si="0"/>
        <v>2.2476078431372547E-4</v>
      </c>
      <c r="D38" s="3">
        <f>AVERAGEIF('QUAD Uiform'!D$2:D$169,Summary!A38,'QUAD Uiform'!F$2:F$169)</f>
        <v>33.746966666666665</v>
      </c>
      <c r="E38" s="3">
        <f t="shared" si="1"/>
        <v>3.9702313725490197E-3</v>
      </c>
      <c r="F38" s="3">
        <f t="shared" si="2"/>
        <v>35.65743333333333</v>
      </c>
      <c r="G38" s="3">
        <f>AVERAGEIF('AABB Uniform'!D$2:D$169,Summary!A38,'AABB Uniform'!E$2:E$169)</f>
        <v>7.1007333333333333</v>
      </c>
      <c r="H38" s="3">
        <f t="shared" si="3"/>
        <v>8.353803921568628E-4</v>
      </c>
      <c r="I38" s="3">
        <f>AVERAGEIF('AABB Uniform'!D$2:D$169,Summary!A38,'AABB Uniform'!F$2:F$169)</f>
        <v>22.852666666666664</v>
      </c>
      <c r="J38" s="3">
        <f t="shared" si="4"/>
        <v>2.6885490196078428E-3</v>
      </c>
      <c r="K38" s="3">
        <f t="shared" si="5"/>
        <v>29.953399999999998</v>
      </c>
      <c r="L38" s="3">
        <f>AVERAGEIF('QUAD Concentrate'!D$2:D$169,Summary!A38,'QUAD Concentrate'!E$2:E$169)</f>
        <v>1.3343999999999998</v>
      </c>
      <c r="M38" s="3">
        <f t="shared" si="6"/>
        <v>1.5698823529411763E-4</v>
      </c>
      <c r="N38" s="3">
        <f>AVERAGEIF('QUAD Concentrate'!D$2:D$169,Summary!A38,'QUAD Concentrate'!F$2:F$169)</f>
        <v>73.145166666666668</v>
      </c>
      <c r="O38" s="3">
        <f t="shared" si="7"/>
        <v>8.6053137254901955E-3</v>
      </c>
      <c r="P38" s="3">
        <f t="shared" si="8"/>
        <v>74.47956666666667</v>
      </c>
      <c r="Q38" s="3">
        <f>AVERAGEIF('AABB Concerntrate'!$D$2:$D$169,Summary!$A38,'AABB Concerntrate'!E$2:E$169)</f>
        <v>5.6057333333333332</v>
      </c>
      <c r="R38" s="3">
        <f t="shared" si="9"/>
        <v>6.5949803921568626E-4</v>
      </c>
      <c r="S38" s="3">
        <f>AVERAGEIF('AABB Concerntrate'!$D$2:$D$169,Summary!$A38,'AABB Concerntrate'!F$2:F$169)</f>
        <v>26.347166666666666</v>
      </c>
      <c r="T38" s="3">
        <f t="shared" si="10"/>
        <v>3.0996666666666668E-3</v>
      </c>
      <c r="U38" s="3">
        <f t="shared" si="11"/>
        <v>31.9529</v>
      </c>
    </row>
    <row r="39" spans="1:21">
      <c r="A39" s="3">
        <v>9000</v>
      </c>
      <c r="B39" s="3">
        <f>AVERAGEIF('QUAD Uiform'!D$2:D$169,Summary!A39,'QUAD Uiform'!E$2:E$169)</f>
        <v>1.4459666666666668</v>
      </c>
      <c r="C39" s="3">
        <f t="shared" si="0"/>
        <v>1.6066296296296298E-4</v>
      </c>
      <c r="D39" s="3">
        <f>AVERAGEIF('QUAD Uiform'!D$2:D$169,Summary!A39,'QUAD Uiform'!F$2:F$169)</f>
        <v>33.769599999999997</v>
      </c>
      <c r="E39" s="3">
        <f t="shared" si="1"/>
        <v>3.7521777777777773E-3</v>
      </c>
      <c r="F39" s="3">
        <f t="shared" si="2"/>
        <v>35.21556666666666</v>
      </c>
      <c r="G39" s="3">
        <f>AVERAGEIF('AABB Uniform'!D$2:D$169,Summary!A39,'AABB Uniform'!E$2:E$169)</f>
        <v>7.2934666666666672</v>
      </c>
      <c r="H39" s="3">
        <f t="shared" si="3"/>
        <v>8.1038518518518528E-4</v>
      </c>
      <c r="I39" s="3">
        <f>AVERAGEIF('AABB Uniform'!D$2:D$169,Summary!A39,'AABB Uniform'!F$2:F$169)</f>
        <v>34.171500000000002</v>
      </c>
      <c r="J39" s="3">
        <f t="shared" si="4"/>
        <v>3.7968333333333335E-3</v>
      </c>
      <c r="K39" s="3">
        <f t="shared" si="5"/>
        <v>41.464966666666669</v>
      </c>
      <c r="L39" s="3">
        <f>AVERAGEIF('QUAD Concentrate'!D$2:D$169,Summary!A39,'QUAD Concentrate'!E$2:E$169)</f>
        <v>2.1080999999999999</v>
      </c>
      <c r="M39" s="3">
        <f t="shared" si="6"/>
        <v>2.3423333333333333E-4</v>
      </c>
      <c r="N39" s="3">
        <f>AVERAGEIF('QUAD Concentrate'!D$2:D$169,Summary!A39,'QUAD Concentrate'!F$2:F$169)</f>
        <v>80.652699999999996</v>
      </c>
      <c r="O39" s="3">
        <f t="shared" si="7"/>
        <v>8.9614111111111106E-3</v>
      </c>
      <c r="P39" s="3">
        <f t="shared" si="8"/>
        <v>82.760799999999989</v>
      </c>
      <c r="Q39" s="3">
        <f>AVERAGEIF('AABB Concerntrate'!$D$2:$D$169,Summary!$A39,'AABB Concerntrate'!E$2:E$169)</f>
        <v>6.2822333333333331</v>
      </c>
      <c r="R39" s="3">
        <f t="shared" si="9"/>
        <v>6.980259259259259E-4</v>
      </c>
      <c r="S39" s="3">
        <f>AVERAGEIF('AABB Concerntrate'!$D$2:$D$169,Summary!$A39,'AABB Concerntrate'!F$2:F$169)</f>
        <v>31.358099999999997</v>
      </c>
      <c r="T39" s="3">
        <f t="shared" si="10"/>
        <v>3.4842333333333329E-3</v>
      </c>
      <c r="U39" s="3">
        <f t="shared" si="11"/>
        <v>37.640333333333331</v>
      </c>
    </row>
    <row r="40" spans="1:21">
      <c r="A40" s="3">
        <v>9500</v>
      </c>
      <c r="B40" s="3">
        <f>AVERAGEIF('QUAD Uiform'!D$2:D$169,Summary!A40,'QUAD Uiform'!E$2:E$169)</f>
        <v>1.4996</v>
      </c>
      <c r="C40" s="3">
        <f t="shared" si="0"/>
        <v>1.5785263157894736E-4</v>
      </c>
      <c r="D40" s="3">
        <f>AVERAGEIF('QUAD Uiform'!D$2:D$169,Summary!A40,'QUAD Uiform'!F$2:F$169)</f>
        <v>38.912233333333333</v>
      </c>
      <c r="E40" s="3">
        <f t="shared" si="1"/>
        <v>4.0960245614035089E-3</v>
      </c>
      <c r="F40" s="3">
        <f t="shared" si="2"/>
        <v>40.411833333333334</v>
      </c>
      <c r="G40" s="3">
        <f>AVERAGEIF('AABB Uniform'!D$2:D$169,Summary!A40,'AABB Uniform'!E$2:E$169)</f>
        <v>12.242233333333333</v>
      </c>
      <c r="H40" s="3">
        <f t="shared" si="3"/>
        <v>1.2886561403508772E-3</v>
      </c>
      <c r="I40" s="3">
        <f>AVERAGEIF('AABB Uniform'!D$2:D$169,Summary!A40,'AABB Uniform'!F$2:F$169)</f>
        <v>22.152566666666669</v>
      </c>
      <c r="J40" s="3">
        <f t="shared" si="4"/>
        <v>2.3318491228070176E-3</v>
      </c>
      <c r="K40" s="3">
        <f t="shared" si="5"/>
        <v>34.394800000000004</v>
      </c>
      <c r="L40" s="3">
        <f>AVERAGEIF('QUAD Concentrate'!D$2:D$169,Summary!A40,'QUAD Concentrate'!E$2:E$169)</f>
        <v>1.8720666666666668</v>
      </c>
      <c r="M40" s="3">
        <f t="shared" si="6"/>
        <v>1.9705964912280702E-4</v>
      </c>
      <c r="N40" s="3">
        <f>AVERAGEIF('QUAD Concentrate'!D$2:D$169,Summary!A40,'QUAD Concentrate'!F$2:F$169)</f>
        <v>90.701033333333342</v>
      </c>
      <c r="O40" s="3">
        <f t="shared" si="7"/>
        <v>9.5474771929824568E-3</v>
      </c>
      <c r="P40" s="3">
        <f t="shared" si="8"/>
        <v>92.573100000000011</v>
      </c>
      <c r="Q40" s="3">
        <f>AVERAGEIF('AABB Concerntrate'!$D$2:$D$169,Summary!$A40,'AABB Concerntrate'!E$2:E$169)</f>
        <v>11.074833333333332</v>
      </c>
      <c r="R40" s="3">
        <f t="shared" si="9"/>
        <v>1.1657719298245612E-3</v>
      </c>
      <c r="S40" s="3">
        <f>AVERAGEIF('AABB Concerntrate'!$D$2:$D$169,Summary!$A40,'AABB Concerntrate'!F$2:F$169)</f>
        <v>27.690200000000001</v>
      </c>
      <c r="T40" s="3">
        <f t="shared" si="10"/>
        <v>2.9147578947368424E-3</v>
      </c>
      <c r="U40" s="3">
        <f t="shared" si="11"/>
        <v>38.765033333333335</v>
      </c>
    </row>
    <row r="41" spans="1:21">
      <c r="A41" s="3">
        <v>10000</v>
      </c>
      <c r="B41" s="3">
        <f>AVERAGEIF('QUAD Uiform'!D$2:D$169,Summary!A41,'QUAD Uiform'!E$2:E$169)</f>
        <v>1.9635333333333334</v>
      </c>
      <c r="C41" s="3">
        <f t="shared" si="0"/>
        <v>1.9635333333333334E-4</v>
      </c>
      <c r="D41" s="3">
        <f>AVERAGEIF('QUAD Uiform'!D$2:D$169,Summary!A41,'QUAD Uiform'!F$2:F$169)</f>
        <v>41.001566666666669</v>
      </c>
      <c r="E41" s="3">
        <f t="shared" si="1"/>
        <v>4.1001566666666669E-3</v>
      </c>
      <c r="F41" s="3">
        <f t="shared" si="2"/>
        <v>42.9651</v>
      </c>
      <c r="G41" s="3">
        <f>AVERAGEIF('AABB Uniform'!D$2:D$169,Summary!A41,'AABB Uniform'!E$2:E$169)</f>
        <v>14.370266666666666</v>
      </c>
      <c r="H41" s="3">
        <f t="shared" si="3"/>
        <v>1.4370266666666666E-3</v>
      </c>
      <c r="I41" s="3">
        <f>AVERAGEIF('AABB Uniform'!D$2:D$169,Summary!A41,'AABB Uniform'!F$2:F$169)</f>
        <v>31.59483333333333</v>
      </c>
      <c r="J41" s="3">
        <f t="shared" si="4"/>
        <v>3.159483333333333E-3</v>
      </c>
      <c r="K41" s="3">
        <f t="shared" si="5"/>
        <v>45.965099999999993</v>
      </c>
      <c r="L41" s="3">
        <f>AVERAGEIF('QUAD Concentrate'!D$2:D$169,Summary!A41,'QUAD Concentrate'!E$2:E$169)</f>
        <v>2.0909</v>
      </c>
      <c r="M41" s="3">
        <f t="shared" si="6"/>
        <v>2.0908999999999999E-4</v>
      </c>
      <c r="N41" s="3">
        <f>AVERAGEIF('QUAD Concentrate'!D$2:D$169,Summary!A41,'QUAD Concentrate'!F$2:F$169)</f>
        <v>100.48853333333334</v>
      </c>
      <c r="O41" s="3">
        <f t="shared" si="7"/>
        <v>1.0048853333333333E-2</v>
      </c>
      <c r="P41" s="3">
        <f t="shared" si="8"/>
        <v>102.57943333333334</v>
      </c>
      <c r="Q41" s="3">
        <f>AVERAGEIF('AABB Concerntrate'!$D$2:$D$169,Summary!$A41,'AABB Concerntrate'!E$2:E$169)</f>
        <v>11.162199999999999</v>
      </c>
      <c r="R41" s="3">
        <f t="shared" si="9"/>
        <v>1.1162199999999998E-3</v>
      </c>
      <c r="S41" s="3">
        <f>AVERAGEIF('AABB Concerntrate'!$D$2:$D$169,Summary!$A41,'AABB Concerntrate'!F$2:F$169)</f>
        <v>37.603933333333337</v>
      </c>
      <c r="T41" s="3">
        <f t="shared" si="10"/>
        <v>3.7603933333333339E-3</v>
      </c>
      <c r="U41" s="3">
        <f t="shared" si="11"/>
        <v>48.766133333333336</v>
      </c>
    </row>
    <row r="42" spans="1:21">
      <c r="A42" s="3">
        <v>15000</v>
      </c>
      <c r="B42" s="3">
        <f>AVERAGEIF('QUAD Uiform'!D$2:D$169,Summary!A42,'QUAD Uiform'!E$2:E$169)</f>
        <v>3.0216666666666669</v>
      </c>
      <c r="C42" s="3">
        <f t="shared" si="0"/>
        <v>2.0144444444444447E-4</v>
      </c>
      <c r="D42" s="3">
        <f>AVERAGEIF('QUAD Uiform'!D$2:D$169,Summary!A42,'QUAD Uiform'!F$2:F$169)</f>
        <v>88.809433333333345</v>
      </c>
      <c r="E42" s="3">
        <f t="shared" si="1"/>
        <v>5.9206288888888894E-3</v>
      </c>
      <c r="F42" s="3">
        <f t="shared" si="2"/>
        <v>91.831100000000006</v>
      </c>
      <c r="G42" s="3">
        <f>AVERAGEIF('AABB Uniform'!D$2:D$169,Summary!A42,'AABB Uniform'!E$2:E$169)</f>
        <v>17.773700000000002</v>
      </c>
      <c r="H42" s="3">
        <f t="shared" si="3"/>
        <v>1.1849133333333335E-3</v>
      </c>
      <c r="I42" s="3">
        <f>AVERAGEIF('AABB Uniform'!D$2:D$169,Summary!A42,'AABB Uniform'!F$2:F$169)</f>
        <v>62.47023333333334</v>
      </c>
      <c r="J42" s="3">
        <f t="shared" si="4"/>
        <v>4.1646822222222227E-3</v>
      </c>
      <c r="K42" s="3">
        <f t="shared" si="5"/>
        <v>80.243933333333345</v>
      </c>
      <c r="L42" s="3">
        <f>AVERAGEIF('QUAD Concentrate'!D$2:D$169,Summary!A42,'QUAD Concentrate'!E$2:E$169)</f>
        <v>3.4802999999999997</v>
      </c>
      <c r="M42" s="3">
        <f t="shared" si="6"/>
        <v>2.3201999999999999E-4</v>
      </c>
      <c r="N42" s="3">
        <f>AVERAGEIF('QUAD Concentrate'!D$2:D$169,Summary!A42,'QUAD Concentrate'!F$2:F$169)</f>
        <v>211.46416666666664</v>
      </c>
      <c r="O42" s="3">
        <f t="shared" si="7"/>
        <v>1.4097611111111109E-2</v>
      </c>
      <c r="P42" s="3">
        <f t="shared" si="8"/>
        <v>214.94446666666664</v>
      </c>
      <c r="Q42" s="3">
        <f>AVERAGEIF('AABB Concerntrate'!$D$2:$D$169,Summary!$A42,'AABB Concerntrate'!E$2:E$169)</f>
        <v>13.746533333333332</v>
      </c>
      <c r="R42" s="3">
        <f t="shared" si="9"/>
        <v>9.164355555555555E-4</v>
      </c>
      <c r="S42" s="3">
        <f>AVERAGEIF('AABB Concerntrate'!$D$2:$D$169,Summary!$A42,'AABB Concerntrate'!F$2:F$169)</f>
        <v>91.231433333333328</v>
      </c>
      <c r="T42" s="3">
        <f t="shared" si="10"/>
        <v>6.0820955555555556E-3</v>
      </c>
      <c r="U42" s="3">
        <f t="shared" si="11"/>
        <v>104.97796666666666</v>
      </c>
    </row>
    <row r="43" spans="1:21">
      <c r="A43" s="3">
        <v>20000</v>
      </c>
      <c r="B43" s="3">
        <f>AVERAGEIF('QUAD Uiform'!D$2:D$169,Summary!A43,'QUAD Uiform'!E$2:E$169)</f>
        <v>4.4177</v>
      </c>
      <c r="C43" s="3">
        <f t="shared" si="0"/>
        <v>2.2088500000000001E-4</v>
      </c>
      <c r="D43" s="3">
        <f>AVERAGEIF('QUAD Uiform'!D$2:D$169,Summary!A43,'QUAD Uiform'!F$2:F$169)</f>
        <v>145.99446666666668</v>
      </c>
      <c r="E43" s="3">
        <f t="shared" si="1"/>
        <v>7.2997233333333342E-3</v>
      </c>
      <c r="F43" s="3">
        <f t="shared" si="2"/>
        <v>150.41216666666668</v>
      </c>
      <c r="G43" s="3">
        <f>AVERAGEIF('AABB Uniform'!D$2:D$169,Summary!A43,'AABB Uniform'!E$2:E$169)</f>
        <v>24.917933333333337</v>
      </c>
      <c r="H43" s="3">
        <f t="shared" si="3"/>
        <v>1.2458966666666668E-3</v>
      </c>
      <c r="I43" s="3">
        <f>AVERAGEIF('AABB Uniform'!D$2:D$169,Summary!A43,'AABB Uniform'!F$2:F$169)</f>
        <v>166.02636666666669</v>
      </c>
      <c r="J43" s="3">
        <f t="shared" si="4"/>
        <v>8.3013183333333351E-3</v>
      </c>
      <c r="K43" s="3">
        <f t="shared" si="5"/>
        <v>190.94430000000003</v>
      </c>
      <c r="L43" s="3">
        <f>AVERAGEIF('QUAD Concentrate'!D$2:D$169,Summary!A43,'QUAD Concentrate'!E$2:E$169)</f>
        <v>4.2476333333333338</v>
      </c>
      <c r="M43" s="3">
        <f t="shared" si="6"/>
        <v>2.1238166666666668E-4</v>
      </c>
      <c r="N43" s="3">
        <f>AVERAGEIF('QUAD Concentrate'!D$2:D$169,Summary!A43,'QUAD Concentrate'!F$2:F$169)</f>
        <v>399.21776666666665</v>
      </c>
      <c r="O43" s="3">
        <f t="shared" si="7"/>
        <v>1.9960888333333333E-2</v>
      </c>
      <c r="P43" s="3">
        <f t="shared" si="8"/>
        <v>403.46539999999999</v>
      </c>
      <c r="Q43" s="3">
        <f>AVERAGEIF('AABB Concerntrate'!$D$2:$D$169,Summary!$A43,'AABB Concerntrate'!E$2:E$169)</f>
        <v>18.279833333333332</v>
      </c>
      <c r="R43" s="3">
        <f t="shared" si="9"/>
        <v>9.139916666666666E-4</v>
      </c>
      <c r="S43" s="3">
        <f>AVERAGEIF('AABB Concerntrate'!$D$2:$D$169,Summary!$A43,'AABB Concerntrate'!F$2:F$169)</f>
        <v>170.00836666666666</v>
      </c>
      <c r="T43" s="3">
        <f t="shared" si="10"/>
        <v>8.5004183333333323E-3</v>
      </c>
      <c r="U43" s="3">
        <f t="shared" si="11"/>
        <v>188.28819999999999</v>
      </c>
    </row>
    <row r="44" spans="1:21">
      <c r="A44" s="3">
        <v>25000</v>
      </c>
      <c r="B44" s="3">
        <f>AVERAGEIF('QUAD Uiform'!D$2:D$169,Summary!A44,'QUAD Uiform'!E$2:E$169)</f>
        <v>5.285733333333333</v>
      </c>
      <c r="C44" s="3">
        <f t="shared" si="0"/>
        <v>2.114293333333333E-4</v>
      </c>
      <c r="D44" s="3">
        <f>AVERAGEIF('QUAD Uiform'!D$2:D$169,Summary!A44,'QUAD Uiform'!F$2:F$169)</f>
        <v>229.60760000000002</v>
      </c>
      <c r="E44" s="3">
        <f t="shared" si="1"/>
        <v>9.1843040000000008E-3</v>
      </c>
      <c r="F44" s="3">
        <f t="shared" si="2"/>
        <v>234.89333333333335</v>
      </c>
      <c r="G44" s="3">
        <f>AVERAGEIF('AABB Uniform'!D$2:D$169,Summary!A44,'AABB Uniform'!E$2:E$169)</f>
        <v>45.652233333333328</v>
      </c>
      <c r="H44" s="3">
        <f t="shared" si="3"/>
        <v>1.8260893333333331E-3</v>
      </c>
      <c r="I44" s="3">
        <f>AVERAGEIF('AABB Uniform'!D$2:D$169,Summary!A44,'AABB Uniform'!F$2:F$169)</f>
        <v>161.88180000000003</v>
      </c>
      <c r="J44" s="3">
        <f t="shared" si="4"/>
        <v>6.4752720000000007E-3</v>
      </c>
      <c r="K44" s="3">
        <f t="shared" si="5"/>
        <v>207.53403333333335</v>
      </c>
      <c r="L44" s="3">
        <f>AVERAGEIF('QUAD Concentrate'!D$2:D$169,Summary!A44,'QUAD Concentrate'!E$2:E$169)</f>
        <v>6.2545999999999999</v>
      </c>
      <c r="M44" s="3">
        <f t="shared" si="6"/>
        <v>2.5018399999999997E-4</v>
      </c>
      <c r="N44" s="3">
        <f>AVERAGEIF('QUAD Concentrate'!D$2:D$169,Summary!A44,'QUAD Concentrate'!F$2:F$169)</f>
        <v>589.11176666666677</v>
      </c>
      <c r="O44" s="3">
        <f t="shared" si="7"/>
        <v>2.356447066666667E-2</v>
      </c>
      <c r="P44" s="3">
        <f t="shared" si="8"/>
        <v>595.36636666666675</v>
      </c>
      <c r="Q44" s="3">
        <f>AVERAGEIF('AABB Concerntrate'!$D$2:$D$169,Summary!$A44,'AABB Concerntrate'!E$2:E$169)</f>
        <v>33.048433333333328</v>
      </c>
      <c r="R44" s="3">
        <f t="shared" si="9"/>
        <v>1.3219373333333332E-3</v>
      </c>
      <c r="S44" s="3">
        <f>AVERAGEIF('AABB Concerntrate'!$D$2:$D$169,Summary!$A44,'AABB Concerntrate'!F$2:F$169)</f>
        <v>263.83260000000001</v>
      </c>
      <c r="T44" s="3">
        <f t="shared" si="10"/>
        <v>1.0553304000000001E-2</v>
      </c>
      <c r="U44" s="3">
        <f t="shared" si="11"/>
        <v>296.88103333333333</v>
      </c>
    </row>
    <row r="45" spans="1:21">
      <c r="A45" s="3">
        <v>30000</v>
      </c>
      <c r="B45" s="3">
        <f>AVERAGEIF('QUAD Uiform'!D$2:D$169,Summary!A45,'QUAD Uiform'!E$2:E$169)</f>
        <v>7.6613666666666669</v>
      </c>
      <c r="C45" s="3">
        <f t="shared" si="0"/>
        <v>2.5537888888888888E-4</v>
      </c>
      <c r="D45" s="3">
        <f>AVERAGEIF('QUAD Uiform'!D$2:D$169,Summary!A45,'QUAD Uiform'!F$2:F$169)</f>
        <v>351.17606666666666</v>
      </c>
      <c r="E45" s="3">
        <f t="shared" si="1"/>
        <v>1.1705868888888889E-2</v>
      </c>
      <c r="F45" s="3">
        <f t="shared" si="2"/>
        <v>358.83743333333331</v>
      </c>
      <c r="G45" s="3">
        <f>AVERAGEIF('AABB Uniform'!D$2:D$169,Summary!A45,'AABB Uniform'!E$2:E$169)</f>
        <v>52.304866666666669</v>
      </c>
      <c r="H45" s="3">
        <f t="shared" si="3"/>
        <v>1.7434955555555556E-3</v>
      </c>
      <c r="I45" s="3">
        <f>AVERAGEIF('AABB Uniform'!D$2:D$169,Summary!A45,'AABB Uniform'!F$2:F$169)</f>
        <v>430.03606666666661</v>
      </c>
      <c r="J45" s="3">
        <f t="shared" si="4"/>
        <v>1.4334535555555554E-2</v>
      </c>
      <c r="K45" s="3">
        <f t="shared" si="5"/>
        <v>482.34093333333328</v>
      </c>
      <c r="L45" s="3">
        <f>AVERAGEIF('QUAD Concentrate'!D$2:D$169,Summary!A45,'QUAD Concentrate'!E$2:E$169)</f>
        <v>7.7086333333333341</v>
      </c>
      <c r="M45" s="3">
        <f t="shared" si="6"/>
        <v>2.5695444444444446E-4</v>
      </c>
      <c r="N45" s="3">
        <f>AVERAGEIF('QUAD Concentrate'!D$2:D$169,Summary!A45,'QUAD Concentrate'!F$2:F$169)</f>
        <v>863.24676666666664</v>
      </c>
      <c r="O45" s="3">
        <f t="shared" si="7"/>
        <v>2.8774892222222223E-2</v>
      </c>
      <c r="P45" s="3">
        <f t="shared" si="8"/>
        <v>870.95539999999994</v>
      </c>
      <c r="Q45" s="3">
        <f>AVERAGEIF('AABB Concerntrate'!$D$2:$D$169,Summary!$A45,'AABB Concerntrate'!E$2:E$169)</f>
        <v>45.180066666666676</v>
      </c>
      <c r="R45" s="3">
        <f t="shared" si="9"/>
        <v>1.5060022222222226E-3</v>
      </c>
      <c r="S45" s="3">
        <f>AVERAGEIF('AABB Concerntrate'!$D$2:$D$169,Summary!$A45,'AABB Concerntrate'!F$2:F$169)</f>
        <v>404.48613333333333</v>
      </c>
      <c r="T45" s="3">
        <f t="shared" si="10"/>
        <v>1.348287111111111E-2</v>
      </c>
      <c r="U45" s="3">
        <f t="shared" si="11"/>
        <v>449.6662</v>
      </c>
    </row>
    <row r="46" spans="1:21">
      <c r="A46" s="3">
        <v>35000</v>
      </c>
      <c r="B46" s="3">
        <f>AVERAGEIF('QUAD Uiform'!D$2:D$169,Summary!A46,'QUAD Uiform'!E$2:E$169)</f>
        <v>10.166066666666667</v>
      </c>
      <c r="C46" s="3">
        <f t="shared" si="0"/>
        <v>2.9045904761904767E-4</v>
      </c>
      <c r="D46" s="3">
        <f>AVERAGEIF('QUAD Uiform'!D$2:D$169,Summary!A46,'QUAD Uiform'!F$2:F$169)</f>
        <v>453.77343333333334</v>
      </c>
      <c r="E46" s="3">
        <f t="shared" si="1"/>
        <v>1.2964955238095238E-2</v>
      </c>
      <c r="F46" s="3">
        <f t="shared" si="2"/>
        <v>463.93950000000001</v>
      </c>
      <c r="G46" s="3">
        <f>AVERAGEIF('AABB Uniform'!D$2:D$169,Summary!A46,'AABB Uniform'!E$2:E$169)</f>
        <v>65.131566666666671</v>
      </c>
      <c r="H46" s="3">
        <f t="shared" si="3"/>
        <v>1.8609019047619048E-3</v>
      </c>
      <c r="I46" s="3">
        <f>AVERAGEIF('AABB Uniform'!D$2:D$169,Summary!A46,'AABB Uniform'!F$2:F$169)</f>
        <v>461.70446666666663</v>
      </c>
      <c r="J46" s="3">
        <f t="shared" si="4"/>
        <v>1.3191556190476189E-2</v>
      </c>
      <c r="K46" s="3">
        <f t="shared" si="5"/>
        <v>526.83603333333326</v>
      </c>
      <c r="L46" s="3">
        <f>AVERAGEIF('QUAD Concentrate'!D$2:D$169,Summary!A46,'QUAD Concentrate'!E$2:E$169)</f>
        <v>10.342599999999999</v>
      </c>
      <c r="M46" s="3">
        <f t="shared" si="6"/>
        <v>2.9550285714285713E-4</v>
      </c>
      <c r="N46" s="3">
        <f>AVERAGEIF('QUAD Concentrate'!D$2:D$169,Summary!A46,'QUAD Concentrate'!F$2:F$169)</f>
        <v>1183.0654999999999</v>
      </c>
      <c r="O46" s="3">
        <f t="shared" si="7"/>
        <v>3.3801871428571426E-2</v>
      </c>
      <c r="P46" s="3">
        <f t="shared" si="8"/>
        <v>1193.4080999999999</v>
      </c>
      <c r="Q46" s="3">
        <f>AVERAGEIF('AABB Concerntrate'!$D$2:$D$169,Summary!$A46,'AABB Concerntrate'!E$2:E$169)</f>
        <v>53.751033333333339</v>
      </c>
      <c r="R46" s="3">
        <f t="shared" si="9"/>
        <v>1.5357438095238098E-3</v>
      </c>
      <c r="S46" s="3">
        <f>AVERAGEIF('AABB Concerntrate'!$D$2:$D$169,Summary!$A46,'AABB Concerntrate'!F$2:F$169)</f>
        <v>544.65023333333329</v>
      </c>
      <c r="T46" s="3">
        <f t="shared" si="10"/>
        <v>1.5561435238095236E-2</v>
      </c>
      <c r="U46" s="3">
        <f t="shared" si="11"/>
        <v>598.40126666666663</v>
      </c>
    </row>
    <row r="47" spans="1:21">
      <c r="A47" s="3">
        <v>40000</v>
      </c>
      <c r="B47" s="3">
        <f>AVERAGEIF('QUAD Uiform'!D$2:D$169,Summary!A47,'QUAD Uiform'!E$2:E$169)</f>
        <v>11.871233333333331</v>
      </c>
      <c r="C47" s="3">
        <f t="shared" si="0"/>
        <v>2.9678083333333329E-4</v>
      </c>
      <c r="D47" s="3">
        <f>AVERAGEIF('QUAD Uiform'!D$2:D$169,Summary!A47,'QUAD Uiform'!F$2:F$169)</f>
        <v>569.40150000000006</v>
      </c>
      <c r="E47" s="3">
        <f t="shared" si="1"/>
        <v>1.4235037500000002E-2</v>
      </c>
      <c r="F47" s="3">
        <f t="shared" si="2"/>
        <v>581.27273333333335</v>
      </c>
      <c r="G47" s="3">
        <f>AVERAGEIF('AABB Uniform'!D$2:D$169,Summary!A47,'AABB Uniform'!E$2:E$169)</f>
        <v>78.301066666666671</v>
      </c>
      <c r="H47" s="3">
        <f t="shared" si="3"/>
        <v>1.957526666666667E-3</v>
      </c>
      <c r="I47" s="3">
        <f>AVERAGEIF('AABB Uniform'!D$2:D$169,Summary!A47,'AABB Uniform'!F$2:F$169)</f>
        <v>536.9393</v>
      </c>
      <c r="J47" s="3">
        <f t="shared" si="4"/>
        <v>1.34234825E-2</v>
      </c>
      <c r="K47" s="3">
        <f t="shared" si="5"/>
        <v>615.24036666666666</v>
      </c>
      <c r="L47" s="3">
        <f>AVERAGEIF('QUAD Concentrate'!D$2:D$169,Summary!A47,'QUAD Concentrate'!E$2:E$169)</f>
        <v>12.919066666666668</v>
      </c>
      <c r="M47" s="3">
        <f t="shared" si="6"/>
        <v>3.2297666666666669E-4</v>
      </c>
      <c r="N47" s="3">
        <f>AVERAGEIF('QUAD Concentrate'!D$2:D$169,Summary!A47,'QUAD Concentrate'!F$2:F$169)</f>
        <v>1644.9415666666666</v>
      </c>
      <c r="O47" s="3">
        <f t="shared" si="7"/>
        <v>4.1123539166666667E-2</v>
      </c>
      <c r="P47" s="3">
        <f t="shared" si="8"/>
        <v>1657.8606333333332</v>
      </c>
      <c r="Q47" s="3">
        <f>AVERAGEIF('AABB Concerntrate'!$D$2:$D$169,Summary!$A47,'AABB Concerntrate'!E$2:E$169)</f>
        <v>101.92513333333333</v>
      </c>
      <c r="R47" s="3">
        <f t="shared" si="9"/>
        <v>2.5481283333333334E-3</v>
      </c>
      <c r="S47" s="3">
        <f>AVERAGEIF('AABB Concerntrate'!$D$2:$D$169,Summary!$A47,'AABB Concerntrate'!F$2:F$169)</f>
        <v>888.93380000000013</v>
      </c>
      <c r="T47" s="3">
        <f t="shared" si="10"/>
        <v>2.2223345000000002E-2</v>
      </c>
      <c r="U47" s="3">
        <f t="shared" si="11"/>
        <v>990.85893333333343</v>
      </c>
    </row>
    <row r="48" spans="1:21">
      <c r="A48" s="3">
        <v>45000</v>
      </c>
      <c r="B48" s="3">
        <f>AVERAGEIF('QUAD Uiform'!D$2:D$169,Summary!A48,'QUAD Uiform'!E$2:E$169)</f>
        <v>13.268799999999999</v>
      </c>
      <c r="C48" s="3">
        <f t="shared" si="0"/>
        <v>2.9486222222222219E-4</v>
      </c>
      <c r="D48" s="3">
        <f>AVERAGEIF('QUAD Uiform'!D$2:D$169,Summary!A48,'QUAD Uiform'!F$2:F$169)</f>
        <v>730.0999333333333</v>
      </c>
      <c r="E48" s="3">
        <f t="shared" si="1"/>
        <v>1.6224442962962961E-2</v>
      </c>
      <c r="F48" s="3">
        <f t="shared" si="2"/>
        <v>743.36873333333324</v>
      </c>
      <c r="G48" s="3">
        <f>AVERAGEIF('AABB Uniform'!D$2:D$169,Summary!A48,'AABB Uniform'!E$2:E$169)</f>
        <v>99.358999999999995</v>
      </c>
      <c r="H48" s="3">
        <f t="shared" si="3"/>
        <v>2.2079777777777778E-3</v>
      </c>
      <c r="I48" s="3">
        <f>AVERAGEIF('AABB Uniform'!D$2:D$169,Summary!A48,'AABB Uniform'!F$2:F$169)</f>
        <v>715.37909999999999</v>
      </c>
      <c r="J48" s="3">
        <f t="shared" si="4"/>
        <v>1.5897313333333333E-2</v>
      </c>
      <c r="K48" s="3">
        <f t="shared" si="5"/>
        <v>814.73810000000003</v>
      </c>
      <c r="L48" s="3">
        <f>AVERAGEIF('QUAD Concentrate'!D$2:D$169,Summary!A48,'QUAD Concentrate'!E$2:E$169)</f>
        <v>13.169400000000001</v>
      </c>
      <c r="M48" s="3">
        <f t="shared" si="6"/>
        <v>2.9265333333333335E-4</v>
      </c>
      <c r="N48" s="3">
        <f>AVERAGEIF('QUAD Concentrate'!D$2:D$169,Summary!A48,'QUAD Concentrate'!F$2:F$169)</f>
        <v>2088.6351</v>
      </c>
      <c r="O48" s="3">
        <f t="shared" si="7"/>
        <v>4.6414113333333333E-2</v>
      </c>
      <c r="P48" s="3">
        <f t="shared" si="8"/>
        <v>2101.8045000000002</v>
      </c>
      <c r="Q48" s="3">
        <f>AVERAGEIF('AABB Concerntrate'!$D$2:$D$169,Summary!$A48,'AABB Concerntrate'!E$2:E$169)</f>
        <v>73.869033333333334</v>
      </c>
      <c r="R48" s="3">
        <f t="shared" si="9"/>
        <v>1.6415340740740742E-3</v>
      </c>
      <c r="S48" s="3">
        <f>AVERAGEIF('AABB Concerntrate'!$D$2:$D$169,Summary!$A48,'AABB Concerntrate'!F$2:F$169)</f>
        <v>1419.8578333333335</v>
      </c>
      <c r="T48" s="3">
        <f t="shared" si="10"/>
        <v>3.1552396296296296E-2</v>
      </c>
      <c r="U48" s="3">
        <f t="shared" si="11"/>
        <v>1493.7268666666669</v>
      </c>
    </row>
    <row r="49" spans="1:21">
      <c r="A49" s="3">
        <v>50000</v>
      </c>
      <c r="B49" s="3">
        <f>AVERAGEIF('QUAD Uiform'!D$2:D$169,Summary!A49,'QUAD Uiform'!E$2:E$169)</f>
        <v>15.8453</v>
      </c>
      <c r="C49" s="3">
        <f t="shared" si="0"/>
        <v>3.1690599999999999E-4</v>
      </c>
      <c r="D49" s="3">
        <f>AVERAGEIF('QUAD Uiform'!D$2:D$169,Summary!A49,'QUAD Uiform'!F$2:F$169)</f>
        <v>962.73400000000004</v>
      </c>
      <c r="E49" s="3">
        <f t="shared" si="1"/>
        <v>1.925468E-2</v>
      </c>
      <c r="F49" s="3">
        <f t="shared" si="2"/>
        <v>978.57929999999999</v>
      </c>
      <c r="G49" s="3">
        <f>AVERAGEIF('AABB Uniform'!D$2:D$169,Summary!A49,'AABB Uniform'!E$2:E$169)</f>
        <v>86.166800000000009</v>
      </c>
      <c r="H49" s="3">
        <f t="shared" si="3"/>
        <v>1.7233360000000002E-3</v>
      </c>
      <c r="I49" s="3">
        <f>AVERAGEIF('AABB Uniform'!D$2:D$169,Summary!A49,'AABB Uniform'!F$2:F$169)</f>
        <v>1716.2252000000001</v>
      </c>
      <c r="J49" s="3">
        <f t="shared" si="4"/>
        <v>3.4324503999999999E-2</v>
      </c>
      <c r="K49" s="3">
        <f t="shared" si="5"/>
        <v>1802.3920000000001</v>
      </c>
      <c r="L49" s="3">
        <f>AVERAGEIF('QUAD Concentrate'!D$2:D$169,Summary!A49,'QUAD Concentrate'!E$2:E$169)</f>
        <v>14.785766666666667</v>
      </c>
      <c r="M49" s="3">
        <f t="shared" si="6"/>
        <v>2.9571533333333337E-4</v>
      </c>
      <c r="N49" s="3">
        <f>AVERAGEIF('QUAD Concentrate'!D$2:D$169,Summary!A49,'QUAD Concentrate'!F$2:F$169)</f>
        <v>2632.2461333333335</v>
      </c>
      <c r="O49" s="3">
        <f t="shared" si="7"/>
        <v>5.264492266666667E-2</v>
      </c>
      <c r="P49" s="3">
        <f t="shared" si="8"/>
        <v>2647.0319000000004</v>
      </c>
      <c r="Q49" s="3">
        <f>AVERAGEIF('AABB Concerntrate'!$D$2:$D$169,Summary!$A49,'AABB Concerntrate'!E$2:E$169)</f>
        <v>99.393033333333335</v>
      </c>
      <c r="R49" s="3">
        <f t="shared" si="9"/>
        <v>1.9878606666666669E-3</v>
      </c>
      <c r="S49" s="3">
        <f>AVERAGEIF('AABB Concerntrate'!$D$2:$D$169,Summary!$A49,'AABB Concerntrate'!F$2:F$169)</f>
        <v>1630.0843000000002</v>
      </c>
      <c r="T49" s="3">
        <f t="shared" si="10"/>
        <v>3.2601686000000005E-2</v>
      </c>
      <c r="U49" s="3">
        <f t="shared" si="11"/>
        <v>1729.4773333333335</v>
      </c>
    </row>
    <row r="50" spans="1:21">
      <c r="A50" s="3">
        <v>55000</v>
      </c>
      <c r="B50" s="3">
        <f>AVERAGEIF('QUAD Uiform'!D$2:D$169,Summary!A50,'QUAD Uiform'!E$2:E$169)</f>
        <v>18.032599999999999</v>
      </c>
      <c r="C50" s="3">
        <f t="shared" si="0"/>
        <v>3.2786545454545454E-4</v>
      </c>
      <c r="D50" s="3">
        <f>AVERAGEIF('QUAD Uiform'!D$2:D$169,Summary!A50,'QUAD Uiform'!F$2:F$169)</f>
        <v>1223.5943666666667</v>
      </c>
      <c r="E50" s="3">
        <f t="shared" si="1"/>
        <v>2.2247170303030302E-2</v>
      </c>
      <c r="F50" s="3">
        <f t="shared" si="2"/>
        <v>1241.6269666666667</v>
      </c>
      <c r="G50" s="3">
        <f>AVERAGEIF('AABB Uniform'!D$2:D$169,Summary!A50,'AABB Uniform'!E$2:E$169)</f>
        <v>120.08436666666667</v>
      </c>
      <c r="H50" s="3">
        <f t="shared" si="3"/>
        <v>2.183352121212121E-3</v>
      </c>
      <c r="I50" s="3">
        <f>AVERAGEIF('AABB Uniform'!D$2:D$169,Summary!A50,'AABB Uniform'!F$2:F$169)</f>
        <v>1212.2377666666666</v>
      </c>
      <c r="J50" s="3">
        <f t="shared" si="4"/>
        <v>2.2040686666666667E-2</v>
      </c>
      <c r="K50" s="3">
        <f t="shared" si="5"/>
        <v>1332.3221333333333</v>
      </c>
      <c r="L50" s="3">
        <f>AVERAGEIF('QUAD Concentrate'!D$2:D$169,Summary!A50,'QUAD Concentrate'!E$2:E$169)</f>
        <v>17.776799999999998</v>
      </c>
      <c r="M50" s="3">
        <f t="shared" si="6"/>
        <v>3.2321454545454541E-4</v>
      </c>
      <c r="N50" s="3">
        <f>AVERAGEIF('QUAD Concentrate'!D$2:D$169,Summary!A50,'QUAD Concentrate'!F$2:F$169)</f>
        <v>3249.3523333333337</v>
      </c>
      <c r="O50" s="3">
        <f t="shared" si="7"/>
        <v>5.9079133333333339E-2</v>
      </c>
      <c r="P50" s="3">
        <f t="shared" si="8"/>
        <v>3267.1291333333338</v>
      </c>
      <c r="Q50" s="3">
        <f>AVERAGEIF('AABB Concerntrate'!$D$2:$D$169,Summary!$A50,'AABB Concerntrate'!E$2:E$169)</f>
        <v>98.198266666666655</v>
      </c>
      <c r="R50" s="3">
        <f t="shared" si="9"/>
        <v>1.78542303030303E-3</v>
      </c>
      <c r="S50" s="3">
        <f>AVERAGEIF('AABB Concerntrate'!$D$2:$D$169,Summary!$A50,'AABB Concerntrate'!F$2:F$169)</f>
        <v>1817.3761000000002</v>
      </c>
      <c r="T50" s="3">
        <f t="shared" si="10"/>
        <v>3.3043201818181822E-2</v>
      </c>
      <c r="U50" s="3">
        <f t="shared" si="11"/>
        <v>1915.5743666666667</v>
      </c>
    </row>
    <row r="51" spans="1:21">
      <c r="A51" s="3">
        <v>60000</v>
      </c>
      <c r="B51" s="3">
        <f>AVERAGEIF('QUAD Uiform'!D$2:D$169,Summary!A51,'QUAD Uiform'!E$2:E$169)</f>
        <v>20.191400000000002</v>
      </c>
      <c r="C51" s="3">
        <f t="shared" si="0"/>
        <v>3.3652333333333335E-4</v>
      </c>
      <c r="D51" s="3">
        <f>AVERAGEIF('QUAD Uiform'!D$2:D$169,Summary!A51,'QUAD Uiform'!F$2:F$169)</f>
        <v>1450.8369333333333</v>
      </c>
      <c r="E51" s="3">
        <f t="shared" si="1"/>
        <v>2.4180615555555555E-2</v>
      </c>
      <c r="F51" s="3">
        <f t="shared" si="2"/>
        <v>1471.0283333333332</v>
      </c>
      <c r="G51" s="3">
        <f>AVERAGEIF('AABB Uniform'!D$2:D$169,Summary!A51,'AABB Uniform'!E$2:E$169)</f>
        <v>151.20676666666668</v>
      </c>
      <c r="H51" s="3">
        <f t="shared" si="3"/>
        <v>2.5201127777777781E-3</v>
      </c>
      <c r="I51" s="3">
        <f>AVERAGEIF('AABB Uniform'!D$2:D$169,Summary!A51,'AABB Uniform'!F$2:F$169)</f>
        <v>1572.1888999999999</v>
      </c>
      <c r="J51" s="3">
        <f t="shared" si="4"/>
        <v>2.6203148333333332E-2</v>
      </c>
      <c r="K51" s="3">
        <f t="shared" si="5"/>
        <v>1723.3956666666666</v>
      </c>
      <c r="L51" s="3">
        <f>AVERAGEIF('QUAD Concentrate'!D$2:D$169,Summary!A51,'QUAD Concentrate'!E$2:E$169)</f>
        <v>19.779499999999999</v>
      </c>
      <c r="M51" s="3">
        <f t="shared" si="6"/>
        <v>3.296583333333333E-4</v>
      </c>
      <c r="N51" s="3">
        <f>AVERAGEIF('QUAD Concentrate'!D$2:D$169,Summary!A51,'QUAD Concentrate'!F$2:F$169)</f>
        <v>3820.4171000000001</v>
      </c>
      <c r="O51" s="3">
        <f t="shared" si="7"/>
        <v>6.3673618333333334E-2</v>
      </c>
      <c r="P51" s="3">
        <f t="shared" si="8"/>
        <v>3840.1966000000002</v>
      </c>
      <c r="Q51" s="3">
        <f>AVERAGEIF('AABB Concerntrate'!$D$2:$D$169,Summary!$A51,'AABB Concerntrate'!E$2:E$169)</f>
        <v>117.45936666666665</v>
      </c>
      <c r="R51" s="3">
        <f t="shared" si="9"/>
        <v>1.9576561111111111E-3</v>
      </c>
      <c r="S51" s="3">
        <f>AVERAGEIF('AABB Concerntrate'!$D$2:$D$169,Summary!$A51,'AABB Concerntrate'!F$2:F$169)</f>
        <v>2241.1109666666666</v>
      </c>
      <c r="T51" s="3">
        <f t="shared" si="10"/>
        <v>3.7351849444444446E-2</v>
      </c>
      <c r="U51" s="3">
        <f t="shared" si="11"/>
        <v>2358.5703333333331</v>
      </c>
    </row>
    <row r="52" spans="1:21">
      <c r="A52" s="3">
        <v>65000</v>
      </c>
      <c r="B52" s="3">
        <f>AVERAGEIF('QUAD Uiform'!D$2:D$169,Summary!A52,'QUAD Uiform'!E$2:E$169)</f>
        <v>87.907133333333334</v>
      </c>
      <c r="C52" s="3">
        <f t="shared" si="0"/>
        <v>1.3524174358974358E-3</v>
      </c>
      <c r="D52" s="3">
        <f>AVERAGEIF('QUAD Uiform'!D$2:D$169,Summary!A52,'QUAD Uiform'!F$2:F$169)</f>
        <v>1800.3708999999999</v>
      </c>
      <c r="E52" s="3">
        <f t="shared" si="1"/>
        <v>2.7698013846153845E-2</v>
      </c>
      <c r="F52" s="3">
        <f t="shared" si="2"/>
        <v>1888.2780333333333</v>
      </c>
      <c r="G52" s="3">
        <f>AVERAGEIF('AABB Uniform'!D$2:D$169,Summary!A52,'AABB Uniform'!E$2:E$169)</f>
        <v>232.74466666666669</v>
      </c>
      <c r="H52" s="3">
        <f t="shared" si="3"/>
        <v>3.5806871794871798E-3</v>
      </c>
      <c r="I52" s="3">
        <f>AVERAGEIF('AABB Uniform'!D$2:D$169,Summary!A52,'AABB Uniform'!F$2:F$169)</f>
        <v>1930.1019333333334</v>
      </c>
      <c r="J52" s="3">
        <f t="shared" si="4"/>
        <v>2.9693875897435898E-2</v>
      </c>
      <c r="K52" s="3">
        <f t="shared" si="5"/>
        <v>2162.8465999999999</v>
      </c>
      <c r="L52" s="3">
        <f>AVERAGEIF('QUAD Concentrate'!D$2:D$169,Summary!A52,'QUAD Concentrate'!E$2:E$169)</f>
        <v>22.55843333333333</v>
      </c>
      <c r="M52" s="3">
        <f t="shared" si="6"/>
        <v>3.4705282051282043E-4</v>
      </c>
      <c r="N52" s="3">
        <f>AVERAGEIF('QUAD Concentrate'!D$2:D$169,Summary!A52,'QUAD Concentrate'!F$2:F$169)</f>
        <v>4507.9485333333332</v>
      </c>
      <c r="O52" s="3">
        <f t="shared" si="7"/>
        <v>6.9353054358974361E-2</v>
      </c>
      <c r="P52" s="3">
        <f t="shared" si="8"/>
        <v>4530.5069666666668</v>
      </c>
      <c r="Q52" s="3">
        <f>AVERAGEIF('AABB Concerntrate'!$D$2:$D$169,Summary!$A52,'AABB Concerntrate'!E$2:E$169)</f>
        <v>128.34760000000003</v>
      </c>
      <c r="R52" s="3">
        <f t="shared" si="9"/>
        <v>1.9745784615384618E-3</v>
      </c>
      <c r="S52" s="3">
        <f>AVERAGEIF('AABB Concerntrate'!$D$2:$D$169,Summary!$A52,'AABB Concerntrate'!F$2:F$169)</f>
        <v>3182.8796000000002</v>
      </c>
      <c r="T52" s="3">
        <f t="shared" si="10"/>
        <v>4.8967378461538466E-2</v>
      </c>
      <c r="U52" s="3">
        <f t="shared" si="11"/>
        <v>3311.2272000000003</v>
      </c>
    </row>
    <row r="53" spans="1:21">
      <c r="A53" s="3">
        <v>70000</v>
      </c>
      <c r="B53" s="3">
        <f>AVERAGEIF('QUAD Uiform'!D$2:D$169,Summary!A53,'QUAD Uiform'!E$2:E$169)</f>
        <v>85.022966666666676</v>
      </c>
      <c r="C53" s="3">
        <f t="shared" si="0"/>
        <v>1.2146138095238096E-3</v>
      </c>
      <c r="D53" s="3">
        <f>AVERAGEIF('QUAD Uiform'!D$2:D$169,Summary!A53,'QUAD Uiform'!F$2:F$169)</f>
        <v>1975.1204666666665</v>
      </c>
      <c r="E53" s="3">
        <f t="shared" si="1"/>
        <v>2.8216006666666665E-2</v>
      </c>
      <c r="F53" s="3">
        <f t="shared" si="2"/>
        <v>2060.1434333333332</v>
      </c>
      <c r="G53" s="3">
        <f>AVERAGEIF('AABB Uniform'!D$2:D$169,Summary!A53,'AABB Uniform'!E$2:E$169)</f>
        <v>151.60116666666667</v>
      </c>
      <c r="H53" s="3">
        <f t="shared" si="3"/>
        <v>2.1657309523809526E-3</v>
      </c>
      <c r="I53" s="3">
        <f>AVERAGEIF('AABB Uniform'!D$2:D$169,Summary!A53,'AABB Uniform'!F$2:F$169)</f>
        <v>2708.4159666666669</v>
      </c>
      <c r="J53" s="3">
        <f t="shared" si="4"/>
        <v>3.8691656666666671E-2</v>
      </c>
      <c r="K53" s="3">
        <f t="shared" si="5"/>
        <v>2860.0171333333337</v>
      </c>
      <c r="L53" s="3">
        <f>AVERAGEIF('QUAD Concentrate'!D$2:D$169,Summary!A53,'QUAD Concentrate'!E$2:E$169)</f>
        <v>22.772533333333332</v>
      </c>
      <c r="M53" s="3">
        <f t="shared" si="6"/>
        <v>3.2532190476190472E-4</v>
      </c>
      <c r="N53" s="3">
        <f>AVERAGEIF('QUAD Concentrate'!D$2:D$169,Summary!A53,'QUAD Concentrate'!F$2:F$169)</f>
        <v>5115.138633333333</v>
      </c>
      <c r="O53" s="3">
        <f t="shared" si="7"/>
        <v>7.307340904761904E-2</v>
      </c>
      <c r="P53" s="3">
        <f t="shared" si="8"/>
        <v>5137.9111666666668</v>
      </c>
      <c r="Q53" s="3">
        <f>AVERAGEIF('AABB Concerntrate'!$D$2:$D$169,Summary!$A53,'AABB Concerntrate'!E$2:E$169)</f>
        <v>130.57759999999999</v>
      </c>
      <c r="R53" s="3">
        <f t="shared" si="9"/>
        <v>1.8653942857142856E-3</v>
      </c>
      <c r="S53" s="3">
        <f>AVERAGEIF('AABB Concerntrate'!$D$2:$D$169,Summary!$A53,'AABB Concerntrate'!F$2:F$169)</f>
        <v>4039.1452333333332</v>
      </c>
      <c r="T53" s="3">
        <f t="shared" si="10"/>
        <v>5.7702074761904761E-2</v>
      </c>
      <c r="U53" s="3">
        <f t="shared" si="11"/>
        <v>4169.7228333333333</v>
      </c>
    </row>
    <row r="54" spans="1:21">
      <c r="A54" s="3">
        <v>75000</v>
      </c>
      <c r="B54" s="3">
        <f>AVERAGEIF('QUAD Uiform'!D$2:D$169,Summary!A54,'QUAD Uiform'!E$2:E$169)</f>
        <v>24.592100000000002</v>
      </c>
      <c r="C54" s="3">
        <f t="shared" si="0"/>
        <v>3.2789466666666671E-4</v>
      </c>
      <c r="D54" s="3">
        <f>AVERAGEIF('QUAD Uiform'!D$2:D$169,Summary!A54,'QUAD Uiform'!F$2:F$169)</f>
        <v>2316.8703666666665</v>
      </c>
      <c r="E54" s="3">
        <f t="shared" si="1"/>
        <v>3.0891604888888886E-2</v>
      </c>
      <c r="F54" s="3">
        <f t="shared" si="2"/>
        <v>2341.4624666666664</v>
      </c>
      <c r="G54" s="3">
        <f>AVERAGEIF('AABB Uniform'!D$2:D$169,Summary!A54,'AABB Uniform'!E$2:E$169)</f>
        <v>178.17640000000003</v>
      </c>
      <c r="H54" s="3">
        <f t="shared" si="3"/>
        <v>2.3756853333333338E-3</v>
      </c>
      <c r="I54" s="3">
        <f>AVERAGEIF('AABB Uniform'!D$2:D$169,Summary!A54,'AABB Uniform'!F$2:F$169)</f>
        <v>2878.167566666667</v>
      </c>
      <c r="J54" s="3">
        <f t="shared" si="4"/>
        <v>3.8375567555555559E-2</v>
      </c>
      <c r="K54" s="3">
        <f t="shared" si="5"/>
        <v>3056.3439666666668</v>
      </c>
      <c r="L54" s="3">
        <f>AVERAGEIF('QUAD Concentrate'!D$2:D$169,Summary!A54,'QUAD Concentrate'!E$2:E$169)</f>
        <v>22.309666666666669</v>
      </c>
      <c r="M54" s="3">
        <f t="shared" si="6"/>
        <v>2.9746222222222225E-4</v>
      </c>
      <c r="N54" s="3">
        <f>AVERAGEIF('QUAD Concentrate'!D$2:D$169,Summary!A54,'QUAD Concentrate'!F$2:F$169)</f>
        <v>6356.2541333333329</v>
      </c>
      <c r="O54" s="3">
        <f t="shared" si="7"/>
        <v>8.4750055111111111E-2</v>
      </c>
      <c r="P54" s="3">
        <f t="shared" si="8"/>
        <v>6378.5637999999999</v>
      </c>
      <c r="Q54" s="3">
        <f>AVERAGEIF('AABB Concerntrate'!$D$2:$D$169,Summary!$A54,'AABB Concerntrate'!E$2:E$169)</f>
        <v>143.66663333333335</v>
      </c>
      <c r="R54" s="3">
        <f t="shared" si="9"/>
        <v>1.9155551111111114E-3</v>
      </c>
      <c r="S54" s="3">
        <f>AVERAGEIF('AABB Concerntrate'!$D$2:$D$169,Summary!$A54,'AABB Concerntrate'!F$2:F$169)</f>
        <v>4854.9536666666672</v>
      </c>
      <c r="T54" s="3">
        <f t="shared" si="10"/>
        <v>6.473271555555557E-2</v>
      </c>
      <c r="U54" s="3">
        <f t="shared" si="11"/>
        <v>4998.6203000000005</v>
      </c>
    </row>
    <row r="55" spans="1:21">
      <c r="A55" s="3">
        <v>80000</v>
      </c>
      <c r="B55" s="3">
        <f>AVERAGEIF('QUAD Uiform'!D$2:D$169,Summary!A55,'QUAD Uiform'!E$2:E$169)</f>
        <v>26.021266666666666</v>
      </c>
      <c r="C55" s="3">
        <f t="shared" si="0"/>
        <v>3.2526583333333331E-4</v>
      </c>
      <c r="D55" s="3">
        <f>AVERAGEIF('QUAD Uiform'!D$2:D$169,Summary!A55,'QUAD Uiform'!F$2:F$169)</f>
        <v>2508.0395000000003</v>
      </c>
      <c r="E55" s="3">
        <f t="shared" si="1"/>
        <v>3.1350493750000007E-2</v>
      </c>
      <c r="F55" s="3">
        <f t="shared" si="2"/>
        <v>2534.060766666667</v>
      </c>
      <c r="G55" s="3">
        <f>AVERAGEIF('AABB Uniform'!D$2:D$169,Summary!A55,'AABB Uniform'!E$2:E$169)</f>
        <v>141.69853333333333</v>
      </c>
      <c r="H55" s="3">
        <f t="shared" si="3"/>
        <v>1.7712316666666666E-3</v>
      </c>
      <c r="I55" s="3">
        <f>AVERAGEIF('AABB Uniform'!D$2:D$169,Summary!A55,'AABB Uniform'!F$2:F$169)</f>
        <v>6605.0902333333333</v>
      </c>
      <c r="J55" s="3">
        <f t="shared" si="4"/>
        <v>8.2563627916666674E-2</v>
      </c>
      <c r="K55" s="3">
        <f t="shared" si="5"/>
        <v>6746.7887666666666</v>
      </c>
      <c r="L55" s="3">
        <f>AVERAGEIF('QUAD Concentrate'!D$2:D$169,Summary!A55,'QUAD Concentrate'!E$2:E$169)</f>
        <v>27.21466666666667</v>
      </c>
      <c r="M55" s="3">
        <f t="shared" si="6"/>
        <v>3.4018333333333335E-4</v>
      </c>
      <c r="N55" s="3">
        <f>AVERAGEIF('QUAD Concentrate'!D$2:D$169,Summary!A55,'QUAD Concentrate'!F$2:F$169)</f>
        <v>7866.0542333333333</v>
      </c>
      <c r="O55" s="3">
        <f t="shared" si="7"/>
        <v>9.8325677916666659E-2</v>
      </c>
      <c r="P55" s="3">
        <f t="shared" si="8"/>
        <v>7893.2689</v>
      </c>
      <c r="Q55" s="3">
        <f>AVERAGEIF('AABB Concerntrate'!$D$2:$D$169,Summary!$A55,'AABB Concerntrate'!E$2:E$169)</f>
        <v>162.38523333333333</v>
      </c>
      <c r="R55" s="3">
        <f t="shared" si="9"/>
        <v>2.0298154166666668E-3</v>
      </c>
      <c r="S55" s="3">
        <f>AVERAGEIF('AABB Concerntrate'!$D$2:$D$169,Summary!$A55,'AABB Concerntrate'!F$2:F$169)</f>
        <v>5366.2230666666665</v>
      </c>
      <c r="T55" s="3">
        <f t="shared" si="10"/>
        <v>6.7077788333333332E-2</v>
      </c>
      <c r="U55" s="3">
        <f t="shared" si="11"/>
        <v>5528.6082999999999</v>
      </c>
    </row>
    <row r="56" spans="1:21">
      <c r="A56" s="3">
        <v>85000</v>
      </c>
      <c r="B56" s="3">
        <f>AVERAGEIF('QUAD Uiform'!D$2:D$169,Summary!A56,'QUAD Uiform'!E$2:E$169)</f>
        <v>26.877433333333332</v>
      </c>
      <c r="C56" s="3">
        <f t="shared" si="0"/>
        <v>3.162050980392157E-4</v>
      </c>
      <c r="D56" s="3">
        <f>AVERAGEIF('QUAD Uiform'!D$2:D$169,Summary!A56,'QUAD Uiform'!F$2:F$169)</f>
        <v>2797.2909999999997</v>
      </c>
      <c r="E56" s="3">
        <f t="shared" si="1"/>
        <v>3.2909305882352941E-2</v>
      </c>
      <c r="F56" s="3">
        <f t="shared" si="2"/>
        <v>2824.1684333333333</v>
      </c>
      <c r="G56" s="3">
        <f>AVERAGEIF('AABB Uniform'!D$2:D$169,Summary!A56,'AABB Uniform'!E$2:E$169)</f>
        <v>272.25593333333336</v>
      </c>
      <c r="H56" s="3">
        <f t="shared" si="3"/>
        <v>3.2030109803921573E-3</v>
      </c>
      <c r="I56" s="3">
        <f>AVERAGEIF('AABB Uniform'!D$2:D$169,Summary!A56,'AABB Uniform'!F$2:F$169)</f>
        <v>3564.6769000000004</v>
      </c>
      <c r="J56" s="3">
        <f t="shared" si="4"/>
        <v>4.1937375294117653E-2</v>
      </c>
      <c r="K56" s="3">
        <f t="shared" si="5"/>
        <v>3836.9328333333337</v>
      </c>
      <c r="L56" s="3">
        <f>AVERAGEIF('QUAD Concentrate'!D$2:D$169,Summary!A56,'QUAD Concentrate'!E$2:E$169)</f>
        <v>29.072599999999998</v>
      </c>
      <c r="M56" s="3">
        <f t="shared" si="6"/>
        <v>3.4203058823529408E-4</v>
      </c>
      <c r="N56" s="3">
        <f>AVERAGEIF('QUAD Concentrate'!D$2:D$169,Summary!A56,'QUAD Concentrate'!F$2:F$169)</f>
        <v>9471.282666666666</v>
      </c>
      <c r="O56" s="3">
        <f t="shared" si="7"/>
        <v>0.11142685490196078</v>
      </c>
      <c r="P56" s="3">
        <f t="shared" si="8"/>
        <v>9500.3552666666656</v>
      </c>
      <c r="Q56" s="3">
        <f>AVERAGEIF('AABB Concerntrate'!$D$2:$D$169,Summary!$A56,'AABB Concerntrate'!E$2:E$169)</f>
        <v>259.34869999999995</v>
      </c>
      <c r="R56" s="3">
        <f t="shared" si="9"/>
        <v>3.0511611764705879E-3</v>
      </c>
      <c r="S56" s="3">
        <f>AVERAGEIF('AABB Concerntrate'!$D$2:$D$169,Summary!$A56,'AABB Concerntrate'!F$2:F$169)</f>
        <v>5728.6842333333334</v>
      </c>
      <c r="T56" s="3">
        <f t="shared" si="10"/>
        <v>6.7396285098039216E-2</v>
      </c>
      <c r="U56" s="3">
        <f t="shared" si="11"/>
        <v>5988.0329333333329</v>
      </c>
    </row>
    <row r="57" spans="1:21">
      <c r="A57" s="3">
        <v>90000</v>
      </c>
      <c r="B57" s="3">
        <f>AVERAGEIF('QUAD Uiform'!D$2:D$169,Summary!A57,'QUAD Uiform'!E$2:E$169)</f>
        <v>30.7043</v>
      </c>
      <c r="C57" s="3">
        <f t="shared" si="0"/>
        <v>3.4115888888888886E-4</v>
      </c>
      <c r="D57" s="3">
        <f>AVERAGEIF('QUAD Uiform'!D$2:D$169,Summary!A57,'QUAD Uiform'!F$2:F$169)</f>
        <v>3214.4573333333333</v>
      </c>
      <c r="E57" s="3">
        <f t="shared" si="1"/>
        <v>3.5716192592592594E-2</v>
      </c>
      <c r="F57" s="3">
        <f t="shared" si="2"/>
        <v>3245.1616333333332</v>
      </c>
      <c r="G57" s="3">
        <f>AVERAGEIF('AABB Uniform'!D$2:D$169,Summary!A57,'AABB Uniform'!E$2:E$169)</f>
        <v>275.63843333333335</v>
      </c>
      <c r="H57" s="3">
        <f t="shared" si="3"/>
        <v>3.0626492592592596E-3</v>
      </c>
      <c r="I57" s="3">
        <f>AVERAGEIF('AABB Uniform'!D$2:D$169,Summary!A57,'AABB Uniform'!F$2:F$169)</f>
        <v>4291.4251999999997</v>
      </c>
      <c r="J57" s="3">
        <f t="shared" si="4"/>
        <v>4.7682502222222221E-2</v>
      </c>
      <c r="K57" s="3">
        <f t="shared" si="5"/>
        <v>4567.0636333333332</v>
      </c>
      <c r="L57" s="3">
        <f>AVERAGEIF('QUAD Concentrate'!D$2:D$169,Summary!A57,'QUAD Concentrate'!E$2:E$169)</f>
        <v>29.845566666666667</v>
      </c>
      <c r="M57" s="3">
        <f t="shared" si="6"/>
        <v>3.3161740740740743E-4</v>
      </c>
      <c r="N57" s="3">
        <f>AVERAGEIF('QUAD Concentrate'!D$2:D$169,Summary!A57,'QUAD Concentrate'!F$2:F$169)</f>
        <v>10098.789133333334</v>
      </c>
      <c r="O57" s="3">
        <f t="shared" si="7"/>
        <v>0.11220876814814815</v>
      </c>
      <c r="P57" s="3">
        <f t="shared" si="8"/>
        <v>10128.634700000001</v>
      </c>
      <c r="Q57" s="3">
        <f>AVERAGEIF('AABB Concerntrate'!$D$2:$D$169,Summary!$A57,'AABB Concerntrate'!E$2:E$169)</f>
        <v>206.88203333333334</v>
      </c>
      <c r="R57" s="3">
        <f t="shared" si="9"/>
        <v>2.2986892592592595E-3</v>
      </c>
      <c r="S57" s="3">
        <f>AVERAGEIF('AABB Concerntrate'!$D$2:$D$169,Summary!$A57,'AABB Concerntrate'!F$2:F$169)</f>
        <v>7383.3523333333333</v>
      </c>
      <c r="T57" s="3">
        <f t="shared" si="10"/>
        <v>8.2037248148148154E-2</v>
      </c>
      <c r="U57" s="3">
        <f t="shared" si="11"/>
        <v>7590.2343666666666</v>
      </c>
    </row>
    <row r="58" spans="1:21">
      <c r="A58" s="3">
        <v>95000</v>
      </c>
      <c r="B58" s="3">
        <f>AVERAGEIF('QUAD Uiform'!D$2:D$169,Summary!A58,'QUAD Uiform'!E$2:E$169)</f>
        <v>30.280833333333334</v>
      </c>
      <c r="C58" s="3">
        <f t="shared" si="0"/>
        <v>3.1874561403508775E-4</v>
      </c>
      <c r="D58" s="3">
        <f>AVERAGEIF('QUAD Uiform'!D$2:D$169,Summary!A58,'QUAD Uiform'!F$2:F$169)</f>
        <v>3504.4362999999998</v>
      </c>
      <c r="E58" s="3">
        <f t="shared" si="1"/>
        <v>3.6888803157894737E-2</v>
      </c>
      <c r="F58" s="3">
        <f t="shared" si="2"/>
        <v>3534.7171333333331</v>
      </c>
      <c r="G58" s="3">
        <f>AVERAGEIF('AABB Uniform'!D$2:D$169,Summary!A58,'AABB Uniform'!E$2:E$169)</f>
        <v>324.84440000000001</v>
      </c>
      <c r="H58" s="3">
        <f t="shared" si="3"/>
        <v>3.4194147368421055E-3</v>
      </c>
      <c r="I58" s="3">
        <f>AVERAGEIF('AABB Uniform'!D$2:D$169,Summary!A58,'AABB Uniform'!F$2:F$169)</f>
        <v>4511.6637333333338</v>
      </c>
      <c r="J58" s="3">
        <f t="shared" si="4"/>
        <v>4.7491197192982462E-2</v>
      </c>
      <c r="K58" s="3">
        <f t="shared" si="5"/>
        <v>4836.5081333333337</v>
      </c>
      <c r="L58" s="3">
        <f>AVERAGEIF('QUAD Concentrate'!D$2:D$169,Summary!A58,'QUAD Concentrate'!E$2:E$169)</f>
        <v>32.783966666666664</v>
      </c>
      <c r="M58" s="3">
        <f t="shared" si="6"/>
        <v>3.4509438596491227E-4</v>
      </c>
      <c r="N58" s="3">
        <f>AVERAGEIF('QUAD Concentrate'!D$2:D$169,Summary!A58,'QUAD Concentrate'!F$2:F$169)</f>
        <v>11143.395566666666</v>
      </c>
      <c r="O58" s="3">
        <f t="shared" si="7"/>
        <v>0.11729890070175437</v>
      </c>
      <c r="P58" s="3">
        <f t="shared" si="8"/>
        <v>11176.179533333332</v>
      </c>
      <c r="Q58" s="3">
        <f>AVERAGEIF('AABB Concerntrate'!$D$2:$D$169,Summary!$A58,'AABB Concerntrate'!E$2:E$169)</f>
        <v>283.51136666666667</v>
      </c>
      <c r="R58" s="3">
        <f t="shared" si="9"/>
        <v>2.9843301754385967E-3</v>
      </c>
      <c r="S58" s="3">
        <f>AVERAGEIF('AABB Concerntrate'!$D$2:$D$169,Summary!$A58,'AABB Concerntrate'!F$2:F$169)</f>
        <v>8950.4050666666681</v>
      </c>
      <c r="T58" s="3">
        <f t="shared" si="10"/>
        <v>9.4214790175438615E-2</v>
      </c>
      <c r="U58" s="3">
        <f t="shared" si="11"/>
        <v>9233.9164333333356</v>
      </c>
    </row>
    <row r="59" spans="1:21">
      <c r="A59" s="3">
        <v>100000</v>
      </c>
      <c r="B59" s="3">
        <f>AVERAGEIF('QUAD Uiform'!D$2:D$169,Summary!A59,'QUAD Uiform'!E$2:E$169)</f>
        <v>33.843199999999996</v>
      </c>
      <c r="C59" s="3">
        <f t="shared" si="0"/>
        <v>3.3843199999999995E-4</v>
      </c>
      <c r="D59" s="3">
        <f>AVERAGEIF('QUAD Uiform'!D$2:D$169,Summary!A59,'QUAD Uiform'!F$2:F$169)</f>
        <v>4103.1354666666666</v>
      </c>
      <c r="E59" s="3">
        <f t="shared" si="1"/>
        <v>4.1031354666666665E-2</v>
      </c>
      <c r="F59" s="3">
        <f t="shared" si="2"/>
        <v>4136.9786666666669</v>
      </c>
      <c r="G59" s="3">
        <f>AVERAGEIF('AABB Uniform'!D$2:D$169,Summary!A59,'AABB Uniform'!E$2:E$169)</f>
        <v>286.90556666666669</v>
      </c>
      <c r="H59" s="3">
        <f t="shared" si="3"/>
        <v>2.8690556666666669E-3</v>
      </c>
      <c r="I59" s="3">
        <f>AVERAGEIF('AABB Uniform'!D$2:D$169,Summary!A59,'AABB Uniform'!F$2:F$169)</f>
        <v>5490.1973666666672</v>
      </c>
      <c r="J59" s="3">
        <f t="shared" si="4"/>
        <v>5.4901973666666673E-2</v>
      </c>
      <c r="K59" s="3">
        <f t="shared" si="5"/>
        <v>5777.1029333333336</v>
      </c>
      <c r="L59" s="3">
        <f>AVERAGEIF('QUAD Concentrate'!D$2:D$169,Summary!A59,'QUAD Concentrate'!E$2:E$169)</f>
        <v>36.647233333333332</v>
      </c>
      <c r="M59" s="3">
        <f t="shared" si="6"/>
        <v>3.6647233333333333E-4</v>
      </c>
      <c r="N59" s="3">
        <f>AVERAGEIF('QUAD Concentrate'!D$2:D$169,Summary!A59,'QUAD Concentrate'!F$2:F$169)</f>
        <v>13040.342633333334</v>
      </c>
      <c r="O59" s="3">
        <f t="shared" si="7"/>
        <v>0.13040342633333335</v>
      </c>
      <c r="P59" s="3">
        <f t="shared" si="8"/>
        <v>13076.989866666667</v>
      </c>
      <c r="Q59" s="3">
        <f>AVERAGEIF('AABB Concerntrate'!$D$2:$D$169,Summary!$A59,'AABB Concerntrate'!E$2:E$169)</f>
        <v>376.72076666666663</v>
      </c>
      <c r="R59" s="3">
        <f t="shared" si="9"/>
        <v>3.7672076666666662E-3</v>
      </c>
      <c r="S59" s="3">
        <f>AVERAGEIF('AABB Concerntrate'!$D$2:$D$169,Summary!$A59,'AABB Concerntrate'!F$2:F$169)</f>
        <v>8638.7255999999998</v>
      </c>
      <c r="T59" s="3">
        <f t="shared" si="10"/>
        <v>8.6387255999999996E-2</v>
      </c>
      <c r="U59" s="3">
        <f t="shared" si="11"/>
        <v>9015.446366666667</v>
      </c>
    </row>
  </sheetData>
  <mergeCells count="7">
    <mergeCell ref="Q2:U2"/>
    <mergeCell ref="L1:U1"/>
    <mergeCell ref="A1:A3"/>
    <mergeCell ref="B2:F2"/>
    <mergeCell ref="G2:K2"/>
    <mergeCell ref="B1:K1"/>
    <mergeCell ref="L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defaultRowHeight="13.8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3.8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result</vt:lpstr>
      <vt:lpstr>QUAD Uiform</vt:lpstr>
      <vt:lpstr>AABB Uniform</vt:lpstr>
      <vt:lpstr>QUAD Concentrate</vt:lpstr>
      <vt:lpstr>AABB Concerntrate</vt:lpstr>
      <vt:lpstr>Summary</vt:lpstr>
      <vt:lpstr>1k Total</vt:lpstr>
      <vt:lpstr>1k Construction</vt:lpstr>
      <vt:lpstr>1k Uniform Construction</vt:lpstr>
      <vt:lpstr>1k Concentrated Construction</vt:lpstr>
      <vt:lpstr>1k Query</vt:lpstr>
      <vt:lpstr>1k Uniform Query</vt:lpstr>
      <vt:lpstr>1k Concentrated Query</vt:lpstr>
      <vt:lpstr>10k Total</vt:lpstr>
      <vt:lpstr>10k Construction</vt:lpstr>
      <vt:lpstr>10k Uniform Construction</vt:lpstr>
      <vt:lpstr>10k Concentrated Construction</vt:lpstr>
      <vt:lpstr>10k Query</vt:lpstr>
      <vt:lpstr>10k Uniform Query</vt:lpstr>
      <vt:lpstr>10k Concentrated Query</vt:lpstr>
      <vt:lpstr>100k Total</vt:lpstr>
      <vt:lpstr>100k Construction</vt:lpstr>
      <vt:lpstr>100k Uniform Construction</vt:lpstr>
      <vt:lpstr>100k Concentrated Construction</vt:lpstr>
      <vt:lpstr>100k Query</vt:lpstr>
      <vt:lpstr>100k Uniform Query</vt:lpstr>
      <vt:lpstr>100k Concentrated Query</vt:lpstr>
      <vt:lpstr>100k Avg Uniform Construction</vt:lpstr>
      <vt:lpstr>100k Avg Concentrated Construct</vt:lpstr>
      <vt:lpstr>100k Avg Uniform Query</vt:lpstr>
      <vt:lpstr>100k Avg Concentrated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A</cp:lastModifiedBy>
  <dcterms:created xsi:type="dcterms:W3CDTF">2024-06-16T12:27:36Z</dcterms:created>
  <dcterms:modified xsi:type="dcterms:W3CDTF">2024-06-23T12:46:27Z</dcterms:modified>
</cp:coreProperties>
</file>